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2020\02 Февраль\"/>
    </mc:Choice>
  </mc:AlternateContent>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ЦК'!$A$1:$Y$147</definedName>
    <definedName name="_xlnm.Print_Area" localSheetId="3">'IV ЦК'!$A$1:$Y$148</definedName>
    <definedName name="_xlnm.Print_Area" localSheetId="4">'V ЦК'!$A$1:$Y$425</definedName>
    <definedName name="_xlnm.Print_Area" localSheetId="5">'VI ЦК'!$A$1:$Y$427</definedName>
  </definedNames>
  <calcPr calcId="162913"/>
</workbook>
</file>

<file path=xl/calcChain.xml><?xml version="1.0" encoding="utf-8"?>
<calcChain xmlns="http://schemas.openxmlformats.org/spreadsheetml/2006/main">
  <c r="L423" i="21" l="1"/>
  <c r="L423" i="28"/>
  <c r="F17" i="1" l="1"/>
  <c r="T427" i="28" l="1"/>
  <c r="R427" i="28"/>
  <c r="P427" i="28"/>
  <c r="N427" i="28"/>
  <c r="T427" i="21"/>
  <c r="R427" i="21"/>
  <c r="P427" i="21"/>
  <c r="N427" i="21"/>
  <c r="T147" i="19"/>
  <c r="R147" i="19"/>
  <c r="P147" i="19"/>
  <c r="N147" i="19"/>
  <c r="T147" i="25"/>
  <c r="R147" i="25"/>
  <c r="P147" i="25"/>
  <c r="N147" i="25"/>
  <c r="C17" i="8"/>
  <c r="D17" i="8"/>
  <c r="E17" i="8"/>
  <c r="B17" i="8"/>
  <c r="C16" i="8"/>
  <c r="D16" i="8"/>
  <c r="E16" i="8"/>
  <c r="B16" i="8"/>
  <c r="C11" i="8"/>
  <c r="D11" i="8"/>
  <c r="E11" i="8"/>
  <c r="B11" i="8"/>
  <c r="C10" i="8"/>
  <c r="D10" i="8"/>
  <c r="E10" i="8"/>
  <c r="B10" i="8"/>
  <c r="C9" i="8"/>
  <c r="D9" i="8"/>
  <c r="E9" i="8"/>
  <c r="B9" i="8"/>
  <c r="F25" i="1" l="1"/>
  <c r="F26" i="1" l="1"/>
  <c r="T431" i="28" l="1"/>
  <c r="R431" i="28"/>
  <c r="P431" i="28"/>
  <c r="N431"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6"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6" i="28"/>
  <c r="S46" i="28"/>
  <c r="O46" i="28"/>
  <c r="K46" i="28"/>
  <c r="G46" i="28"/>
  <c r="C46" i="28"/>
  <c r="V46" i="28"/>
  <c r="R46" i="28"/>
  <c r="N46" i="28"/>
  <c r="J46" i="28"/>
  <c r="F46" i="28"/>
  <c r="B46" i="28"/>
  <c r="Y46" i="28"/>
  <c r="Q46" i="28"/>
  <c r="I46" i="28"/>
  <c r="X46" i="28"/>
  <c r="P46" i="28"/>
  <c r="H46" i="28"/>
  <c r="U46" i="28"/>
  <c r="E46" i="28"/>
  <c r="M46" i="28"/>
  <c r="L46" i="28"/>
  <c r="T46" i="28"/>
  <c r="D46"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0" i="28"/>
  <c r="A47" i="28"/>
  <c r="A14" i="28"/>
  <c r="A46" i="19"/>
  <c r="T151" i="25"/>
  <c r="R151" i="25"/>
  <c r="P151" i="25"/>
  <c r="N151" i="25"/>
  <c r="A1" i="21"/>
  <c r="A46"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6" i="25"/>
  <c r="R46" i="25"/>
  <c r="N46" i="25"/>
  <c r="J46" i="25"/>
  <c r="F46" i="25"/>
  <c r="B46" i="25"/>
  <c r="Y46" i="25"/>
  <c r="U46" i="25"/>
  <c r="Q46" i="25"/>
  <c r="M46" i="25"/>
  <c r="I46" i="25"/>
  <c r="E46" i="25"/>
  <c r="X46" i="25"/>
  <c r="P46" i="25"/>
  <c r="H46" i="25"/>
  <c r="W46" i="25"/>
  <c r="O46" i="25"/>
  <c r="G46" i="25"/>
  <c r="T46" i="25"/>
  <c r="D46" i="25"/>
  <c r="S46" i="25"/>
  <c r="C46" i="25"/>
  <c r="L46" i="25"/>
  <c r="K46" i="25"/>
  <c r="W47" i="28"/>
  <c r="S47" i="28"/>
  <c r="O47" i="28"/>
  <c r="K47" i="28"/>
  <c r="G47" i="28"/>
  <c r="C47" i="28"/>
  <c r="V47" i="28"/>
  <c r="R47" i="28"/>
  <c r="N47" i="28"/>
  <c r="J47" i="28"/>
  <c r="F47" i="28"/>
  <c r="B47" i="28"/>
  <c r="Y47" i="28"/>
  <c r="Q47" i="28"/>
  <c r="I47" i="28"/>
  <c r="X47" i="28"/>
  <c r="P47" i="28"/>
  <c r="H47" i="28"/>
  <c r="M47" i="28"/>
  <c r="U47" i="28"/>
  <c r="T47" i="28"/>
  <c r="L47" i="28"/>
  <c r="E47" i="28"/>
  <c r="D47" i="28"/>
  <c r="W80" i="28"/>
  <c r="S80" i="28"/>
  <c r="O80" i="28"/>
  <c r="K80" i="28"/>
  <c r="G80" i="28"/>
  <c r="C80" i="28"/>
  <c r="V80" i="28"/>
  <c r="R80" i="28"/>
  <c r="N80" i="28"/>
  <c r="J80" i="28"/>
  <c r="F80" i="28"/>
  <c r="B80" i="28"/>
  <c r="Y80" i="28"/>
  <c r="Q80" i="28"/>
  <c r="I80" i="28"/>
  <c r="X80" i="28"/>
  <c r="P80" i="28"/>
  <c r="H80" i="28"/>
  <c r="M80" i="28"/>
  <c r="E80" i="28"/>
  <c r="D80" i="28"/>
  <c r="L80" i="28"/>
  <c r="U80" i="28"/>
  <c r="T80" i="28"/>
  <c r="X46" i="19"/>
  <c r="T46" i="19"/>
  <c r="P46" i="19"/>
  <c r="L46" i="19"/>
  <c r="H46" i="19"/>
  <c r="D46" i="19"/>
  <c r="V46" i="19"/>
  <c r="R46" i="19"/>
  <c r="N46" i="19"/>
  <c r="J46" i="19"/>
  <c r="F46" i="19"/>
  <c r="B46" i="19"/>
  <c r="Y46" i="19"/>
  <c r="Q46" i="19"/>
  <c r="I46" i="19"/>
  <c r="W46" i="19"/>
  <c r="U46" i="19"/>
  <c r="M46" i="19"/>
  <c r="E46" i="19"/>
  <c r="S46" i="19"/>
  <c r="K46" i="19"/>
  <c r="C46" i="19"/>
  <c r="O46" i="19"/>
  <c r="G46" i="19"/>
  <c r="E7" i="1"/>
  <c r="D7" i="1"/>
  <c r="F7" i="1"/>
  <c r="C7" i="1"/>
  <c r="A14" i="21"/>
  <c r="A15" i="21" s="1"/>
  <c r="A80" i="25"/>
  <c r="A80" i="19"/>
  <c r="A47" i="19"/>
  <c r="A114" i="28"/>
  <c r="A81" i="28"/>
  <c r="A15" i="28"/>
  <c r="A48" i="28"/>
  <c r="A46" i="21"/>
  <c r="A14" i="19"/>
  <c r="A47"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7" i="25"/>
  <c r="R47" i="25"/>
  <c r="N47" i="25"/>
  <c r="J47" i="25"/>
  <c r="F47" i="25"/>
  <c r="B47" i="25"/>
  <c r="Y47" i="25"/>
  <c r="U47" i="25"/>
  <c r="Q47" i="25"/>
  <c r="M47" i="25"/>
  <c r="I47" i="25"/>
  <c r="E47" i="25"/>
  <c r="X47" i="25"/>
  <c r="P47" i="25"/>
  <c r="H47" i="25"/>
  <c r="W47" i="25"/>
  <c r="O47" i="25"/>
  <c r="G47" i="25"/>
  <c r="L47" i="25"/>
  <c r="K47" i="25"/>
  <c r="T47" i="25"/>
  <c r="S47" i="25"/>
  <c r="D47" i="25"/>
  <c r="C47" i="25"/>
  <c r="W48" i="28"/>
  <c r="S48" i="28"/>
  <c r="O48" i="28"/>
  <c r="K48" i="28"/>
  <c r="G48" i="28"/>
  <c r="C48" i="28"/>
  <c r="V48" i="28"/>
  <c r="R48" i="28"/>
  <c r="N48" i="28"/>
  <c r="J48" i="28"/>
  <c r="F48" i="28"/>
  <c r="B48" i="28"/>
  <c r="Y48" i="28"/>
  <c r="Q48" i="28"/>
  <c r="I48" i="28"/>
  <c r="X48" i="28"/>
  <c r="P48" i="28"/>
  <c r="H48" i="28"/>
  <c r="U48" i="28"/>
  <c r="E48" i="28"/>
  <c r="T48" i="28"/>
  <c r="D48" i="28"/>
  <c r="M48" i="28"/>
  <c r="L48" i="28"/>
  <c r="A48" i="19"/>
  <c r="X47" i="19"/>
  <c r="T47" i="19"/>
  <c r="P47" i="19"/>
  <c r="L47" i="19"/>
  <c r="H47" i="19"/>
  <c r="D47" i="19"/>
  <c r="V47" i="19"/>
  <c r="R47" i="19"/>
  <c r="N47" i="19"/>
  <c r="J47" i="19"/>
  <c r="F47" i="19"/>
  <c r="B47" i="19"/>
  <c r="Y47" i="19"/>
  <c r="Q47" i="19"/>
  <c r="I47" i="19"/>
  <c r="O47" i="19"/>
  <c r="U47" i="19"/>
  <c r="M47" i="19"/>
  <c r="E47" i="19"/>
  <c r="S47" i="19"/>
  <c r="K47" i="19"/>
  <c r="C47" i="19"/>
  <c r="W47" i="19"/>
  <c r="G47" i="19"/>
  <c r="W15" i="28"/>
  <c r="S15" i="28"/>
  <c r="O15" i="28"/>
  <c r="K15" i="28"/>
  <c r="G15" i="28"/>
  <c r="C15" i="28"/>
  <c r="V15" i="28"/>
  <c r="R15" i="28"/>
  <c r="N15" i="28"/>
  <c r="J15" i="28"/>
  <c r="F15" i="28"/>
  <c r="B15" i="28"/>
  <c r="Y15" i="28"/>
  <c r="Q15" i="28"/>
  <c r="I15" i="28"/>
  <c r="X15" i="28"/>
  <c r="P15" i="28"/>
  <c r="H15" i="28"/>
  <c r="U15" i="28"/>
  <c r="E15" i="28"/>
  <c r="T15" i="28"/>
  <c r="D15" i="28"/>
  <c r="M15" i="28"/>
  <c r="L15" i="28"/>
  <c r="A81" i="19"/>
  <c r="A82" i="19" s="1"/>
  <c r="X80" i="19"/>
  <c r="T80" i="19"/>
  <c r="P80" i="19"/>
  <c r="L80" i="19"/>
  <c r="H80" i="19"/>
  <c r="D80" i="19"/>
  <c r="V80" i="19"/>
  <c r="R80" i="19"/>
  <c r="N80" i="19"/>
  <c r="J80" i="19"/>
  <c r="F80" i="19"/>
  <c r="B80" i="19"/>
  <c r="Y80" i="19"/>
  <c r="Q80" i="19"/>
  <c r="I80" i="19"/>
  <c r="W80" i="19"/>
  <c r="O80" i="19"/>
  <c r="G80" i="19"/>
  <c r="U80" i="19"/>
  <c r="M80" i="19"/>
  <c r="E80" i="19"/>
  <c r="S80" i="19"/>
  <c r="K80" i="19"/>
  <c r="C80" i="19"/>
  <c r="X14" i="19"/>
  <c r="T14" i="19"/>
  <c r="P14" i="19"/>
  <c r="L14" i="19"/>
  <c r="H14" i="19"/>
  <c r="D14" i="19"/>
  <c r="V14" i="19"/>
  <c r="R14" i="19"/>
  <c r="N14" i="19"/>
  <c r="J14" i="19"/>
  <c r="F14" i="19"/>
  <c r="B14" i="19"/>
  <c r="Y14" i="19"/>
  <c r="Q14" i="19"/>
  <c r="I14" i="19"/>
  <c r="U14" i="19"/>
  <c r="M14" i="19"/>
  <c r="E14" i="19"/>
  <c r="S14" i="19"/>
  <c r="K14" i="19"/>
  <c r="C14" i="19"/>
  <c r="W14" i="19"/>
  <c r="O14" i="19"/>
  <c r="G14" i="19"/>
  <c r="W81" i="28"/>
  <c r="S81" i="28"/>
  <c r="O81" i="28"/>
  <c r="K81" i="28"/>
  <c r="G81" i="28"/>
  <c r="C81" i="28"/>
  <c r="V81" i="28"/>
  <c r="R81" i="28"/>
  <c r="N81" i="28"/>
  <c r="J81" i="28"/>
  <c r="F81" i="28"/>
  <c r="B81" i="28"/>
  <c r="Y81" i="28"/>
  <c r="Q81" i="28"/>
  <c r="I81" i="28"/>
  <c r="X81" i="28"/>
  <c r="P81" i="28"/>
  <c r="H81" i="28"/>
  <c r="U81" i="28"/>
  <c r="E81" i="28"/>
  <c r="M81" i="28"/>
  <c r="L81" i="28"/>
  <c r="T81" i="28"/>
  <c r="D81" i="28"/>
  <c r="A81" i="25"/>
  <c r="A82" i="25" s="1"/>
  <c r="V80" i="25"/>
  <c r="R80" i="25"/>
  <c r="N80" i="25"/>
  <c r="J80" i="25"/>
  <c r="F80" i="25"/>
  <c r="B80" i="25"/>
  <c r="Y80" i="25"/>
  <c r="U80" i="25"/>
  <c r="Q80" i="25"/>
  <c r="M80" i="25"/>
  <c r="I80" i="25"/>
  <c r="E80" i="25"/>
  <c r="X80" i="25"/>
  <c r="P80" i="25"/>
  <c r="H80" i="25"/>
  <c r="W80" i="25"/>
  <c r="O80" i="25"/>
  <c r="G80" i="25"/>
  <c r="L80" i="25"/>
  <c r="K80" i="25"/>
  <c r="D80" i="25"/>
  <c r="C80" i="25"/>
  <c r="T80" i="25"/>
  <c r="S80" i="25"/>
  <c r="Y13" i="25"/>
  <c r="U13" i="25"/>
  <c r="Q13" i="25"/>
  <c r="M13" i="25"/>
  <c r="I13" i="25"/>
  <c r="E13" i="25"/>
  <c r="X13" i="25"/>
  <c r="T13" i="25"/>
  <c r="P13" i="25"/>
  <c r="L13" i="25"/>
  <c r="H13" i="25"/>
  <c r="D13" i="25"/>
  <c r="S13" i="25"/>
  <c r="K13" i="25"/>
  <c r="C13" i="25"/>
  <c r="R13" i="25"/>
  <c r="J13" i="25"/>
  <c r="B13" i="25"/>
  <c r="O13" i="25"/>
  <c r="N13" i="25"/>
  <c r="G13" i="25"/>
  <c r="W13" i="25"/>
  <c r="F13" i="25"/>
  <c r="V13" i="25"/>
  <c r="Y46" i="21"/>
  <c r="U46" i="21"/>
  <c r="Q46" i="21"/>
  <c r="M46" i="21"/>
  <c r="I46" i="21"/>
  <c r="E46" i="21"/>
  <c r="X46" i="21"/>
  <c r="T46" i="21"/>
  <c r="P46" i="21"/>
  <c r="L46" i="21"/>
  <c r="H46" i="21"/>
  <c r="D46" i="21"/>
  <c r="S46" i="21"/>
  <c r="K46" i="21"/>
  <c r="C46" i="21"/>
  <c r="R46" i="21"/>
  <c r="J46" i="21"/>
  <c r="B46" i="21"/>
  <c r="O46" i="21"/>
  <c r="N46" i="21"/>
  <c r="W46" i="21"/>
  <c r="V46" i="21"/>
  <c r="G46" i="21"/>
  <c r="F46" i="21"/>
  <c r="Y114" i="28"/>
  <c r="U114" i="28"/>
  <c r="Q114" i="28"/>
  <c r="M114" i="28"/>
  <c r="I114" i="28"/>
  <c r="E114" i="28"/>
  <c r="X114" i="28"/>
  <c r="T114" i="28"/>
  <c r="P114" i="28"/>
  <c r="L114" i="28"/>
  <c r="H114" i="28"/>
  <c r="D114" i="28"/>
  <c r="S114" i="28"/>
  <c r="K114" i="28"/>
  <c r="C114" i="28"/>
  <c r="R114" i="28"/>
  <c r="J114" i="28"/>
  <c r="B114" i="28"/>
  <c r="O114" i="28"/>
  <c r="N114" i="28"/>
  <c r="G114" i="28"/>
  <c r="F114" i="28"/>
  <c r="W114" i="28"/>
  <c r="V114" i="28"/>
  <c r="Y14" i="21"/>
  <c r="U14" i="21"/>
  <c r="Q14" i="21"/>
  <c r="M14" i="21"/>
  <c r="I14" i="21"/>
  <c r="E14" i="21"/>
  <c r="X14" i="21"/>
  <c r="T14" i="21"/>
  <c r="P14" i="21"/>
  <c r="L14" i="21"/>
  <c r="H14" i="21"/>
  <c r="D14" i="21"/>
  <c r="S14" i="21"/>
  <c r="K14" i="21"/>
  <c r="C14" i="21"/>
  <c r="R14" i="21"/>
  <c r="J14" i="21"/>
  <c r="B14" i="21"/>
  <c r="W14" i="21"/>
  <c r="G14" i="21"/>
  <c r="V14" i="21"/>
  <c r="F14" i="21"/>
  <c r="O14" i="21"/>
  <c r="N14" i="21"/>
  <c r="A114" i="25"/>
  <c r="A115" i="25" s="1"/>
  <c r="A114" i="19"/>
  <c r="A82" i="28"/>
  <c r="A49" i="28"/>
  <c r="A16" i="28"/>
  <c r="A148" i="28"/>
  <c r="A115" i="28"/>
  <c r="A49" i="19"/>
  <c r="A15" i="19"/>
  <c r="A80" i="21"/>
  <c r="A47" i="21"/>
  <c r="A14" i="25"/>
  <c r="A48"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0" i="21"/>
  <c r="U80" i="21"/>
  <c r="Q80" i="21"/>
  <c r="M80" i="21"/>
  <c r="I80" i="21"/>
  <c r="E80" i="21"/>
  <c r="X80" i="21"/>
  <c r="T80" i="21"/>
  <c r="P80" i="21"/>
  <c r="L80" i="21"/>
  <c r="H80" i="21"/>
  <c r="D80" i="21"/>
  <c r="S80" i="21"/>
  <c r="K80" i="21"/>
  <c r="C80" i="21"/>
  <c r="R80" i="21"/>
  <c r="J80" i="21"/>
  <c r="B80" i="21"/>
  <c r="W80" i="21"/>
  <c r="G80" i="21"/>
  <c r="V80" i="21"/>
  <c r="F80" i="21"/>
  <c r="O80" i="21"/>
  <c r="N80" i="21"/>
  <c r="Y115" i="28"/>
  <c r="U115" i="28"/>
  <c r="Q115" i="28"/>
  <c r="M115" i="28"/>
  <c r="I115" i="28"/>
  <c r="E115" i="28"/>
  <c r="X115" i="28"/>
  <c r="T115" i="28"/>
  <c r="P115" i="28"/>
  <c r="L115" i="28"/>
  <c r="H115" i="28"/>
  <c r="D115" i="28"/>
  <c r="S115" i="28"/>
  <c r="K115" i="28"/>
  <c r="C115" i="28"/>
  <c r="R115" i="28"/>
  <c r="J115" i="28"/>
  <c r="B115" i="28"/>
  <c r="W115" i="28"/>
  <c r="G115" i="28"/>
  <c r="V115" i="28"/>
  <c r="F115" i="28"/>
  <c r="O115" i="28"/>
  <c r="N115" i="28"/>
  <c r="W82" i="28"/>
  <c r="S82" i="28"/>
  <c r="O82" i="28"/>
  <c r="K82" i="28"/>
  <c r="G82" i="28"/>
  <c r="C82" i="28"/>
  <c r="V82" i="28"/>
  <c r="R82" i="28"/>
  <c r="N82" i="28"/>
  <c r="J82" i="28"/>
  <c r="F82" i="28"/>
  <c r="B82" i="28"/>
  <c r="Y82" i="28"/>
  <c r="Q82" i="28"/>
  <c r="I82" i="28"/>
  <c r="X82" i="28"/>
  <c r="P82" i="28"/>
  <c r="H82" i="28"/>
  <c r="M82" i="28"/>
  <c r="U82" i="28"/>
  <c r="T82" i="28"/>
  <c r="L82" i="28"/>
  <c r="E82" i="28"/>
  <c r="D82" i="28"/>
  <c r="V48" i="25"/>
  <c r="R48" i="25"/>
  <c r="N48" i="25"/>
  <c r="J48" i="25"/>
  <c r="F48" i="25"/>
  <c r="B48" i="25"/>
  <c r="Y48" i="25"/>
  <c r="U48" i="25"/>
  <c r="Q48" i="25"/>
  <c r="M48" i="25"/>
  <c r="I48" i="25"/>
  <c r="E48" i="25"/>
  <c r="X48" i="25"/>
  <c r="P48" i="25"/>
  <c r="H48" i="25"/>
  <c r="W48" i="25"/>
  <c r="O48" i="25"/>
  <c r="G48" i="25"/>
  <c r="T48" i="25"/>
  <c r="D48" i="25"/>
  <c r="S48" i="25"/>
  <c r="C48" i="25"/>
  <c r="K48" i="25"/>
  <c r="L48" i="25"/>
  <c r="X15" i="19"/>
  <c r="T15" i="19"/>
  <c r="P15" i="19"/>
  <c r="L15" i="19"/>
  <c r="H15" i="19"/>
  <c r="D15" i="19"/>
  <c r="V15" i="19"/>
  <c r="R15" i="19"/>
  <c r="N15" i="19"/>
  <c r="J15" i="19"/>
  <c r="F15" i="19"/>
  <c r="B15" i="19"/>
  <c r="Y15" i="19"/>
  <c r="Q15" i="19"/>
  <c r="I15" i="19"/>
  <c r="U15" i="19"/>
  <c r="M15" i="19"/>
  <c r="E15" i="19"/>
  <c r="S15" i="19"/>
  <c r="K15" i="19"/>
  <c r="C15" i="19"/>
  <c r="W15" i="19"/>
  <c r="O15" i="19"/>
  <c r="G15" i="19"/>
  <c r="Y148" i="28"/>
  <c r="U148" i="28"/>
  <c r="Q148" i="28"/>
  <c r="M148" i="28"/>
  <c r="I148" i="28"/>
  <c r="E148" i="28"/>
  <c r="W148" i="28"/>
  <c r="S148" i="28"/>
  <c r="O148" i="28"/>
  <c r="K148" i="28"/>
  <c r="G148" i="28"/>
  <c r="C148" i="28"/>
  <c r="T148" i="28"/>
  <c r="L148" i="28"/>
  <c r="D148" i="28"/>
  <c r="R148" i="28"/>
  <c r="J148" i="28"/>
  <c r="B148" i="28"/>
  <c r="P148" i="28"/>
  <c r="X148" i="28"/>
  <c r="H148" i="28"/>
  <c r="N148" i="28"/>
  <c r="V148" i="28"/>
  <c r="F148" i="28"/>
  <c r="V115" i="25"/>
  <c r="R115" i="25"/>
  <c r="N115" i="25"/>
  <c r="J115" i="25"/>
  <c r="F115" i="25"/>
  <c r="B115" i="25"/>
  <c r="Y115" i="25"/>
  <c r="U115" i="25"/>
  <c r="Q115" i="25"/>
  <c r="M115" i="25"/>
  <c r="I115" i="25"/>
  <c r="E115" i="25"/>
  <c r="X115" i="25"/>
  <c r="P115" i="25"/>
  <c r="H115" i="25"/>
  <c r="W115" i="25"/>
  <c r="O115" i="25"/>
  <c r="G115" i="25"/>
  <c r="L115" i="25"/>
  <c r="K115" i="25"/>
  <c r="D115" i="25"/>
  <c r="C115" i="25"/>
  <c r="T115" i="25"/>
  <c r="S115" i="25"/>
  <c r="Y14" i="25"/>
  <c r="U14" i="25"/>
  <c r="Q14" i="25"/>
  <c r="M14" i="25"/>
  <c r="I14" i="25"/>
  <c r="E14" i="25"/>
  <c r="X14" i="25"/>
  <c r="T14" i="25"/>
  <c r="P14" i="25"/>
  <c r="L14" i="25"/>
  <c r="H14" i="25"/>
  <c r="D14" i="25"/>
  <c r="S14" i="25"/>
  <c r="K14" i="25"/>
  <c r="C14" i="25"/>
  <c r="R14" i="25"/>
  <c r="J14" i="25"/>
  <c r="B14" i="25"/>
  <c r="W14" i="25"/>
  <c r="G14" i="25"/>
  <c r="V14" i="25"/>
  <c r="F14" i="25"/>
  <c r="O14" i="25"/>
  <c r="N14" i="25"/>
  <c r="X49" i="19"/>
  <c r="T49" i="19"/>
  <c r="P49" i="19"/>
  <c r="L49" i="19"/>
  <c r="H49" i="19"/>
  <c r="D49" i="19"/>
  <c r="V49" i="19"/>
  <c r="R49" i="19"/>
  <c r="N49" i="19"/>
  <c r="J49" i="19"/>
  <c r="F49" i="19"/>
  <c r="B49" i="19"/>
  <c r="Y49" i="19"/>
  <c r="Q49" i="19"/>
  <c r="I49" i="19"/>
  <c r="O49" i="19"/>
  <c r="U49" i="19"/>
  <c r="M49" i="19"/>
  <c r="E49" i="19"/>
  <c r="S49" i="19"/>
  <c r="K49" i="19"/>
  <c r="C49" i="19"/>
  <c r="W49" i="19"/>
  <c r="G49" i="19"/>
  <c r="W16" i="28"/>
  <c r="S16" i="28"/>
  <c r="O16" i="28"/>
  <c r="K16" i="28"/>
  <c r="G16" i="28"/>
  <c r="C16" i="28"/>
  <c r="V16" i="28"/>
  <c r="R16" i="28"/>
  <c r="N16" i="28"/>
  <c r="J16" i="28"/>
  <c r="F16" i="28"/>
  <c r="B16" i="28"/>
  <c r="Y16" i="28"/>
  <c r="Q16" i="28"/>
  <c r="I16" i="28"/>
  <c r="X16" i="28"/>
  <c r="P16" i="28"/>
  <c r="H16" i="28"/>
  <c r="M16" i="28"/>
  <c r="E16" i="28"/>
  <c r="D16" i="28"/>
  <c r="L16" i="28"/>
  <c r="U16" i="28"/>
  <c r="T16" i="28"/>
  <c r="V114" i="19"/>
  <c r="R114" i="19"/>
  <c r="N114" i="19"/>
  <c r="J114" i="19"/>
  <c r="F114" i="19"/>
  <c r="B114" i="19"/>
  <c r="X114" i="19"/>
  <c r="T114" i="19"/>
  <c r="P114" i="19"/>
  <c r="L114" i="19"/>
  <c r="H114" i="19"/>
  <c r="D114" i="19"/>
  <c r="Y114" i="19"/>
  <c r="Q114" i="19"/>
  <c r="I114" i="19"/>
  <c r="U114" i="19"/>
  <c r="M114" i="19"/>
  <c r="E114" i="19"/>
  <c r="K114" i="19"/>
  <c r="W114" i="19"/>
  <c r="G114" i="19"/>
  <c r="S114" i="19"/>
  <c r="C114" i="19"/>
  <c r="O114" i="19"/>
  <c r="V82" i="25"/>
  <c r="R82" i="25"/>
  <c r="N82" i="25"/>
  <c r="J82" i="25"/>
  <c r="F82" i="25"/>
  <c r="B82" i="25"/>
  <c r="Y82" i="25"/>
  <c r="U82" i="25"/>
  <c r="Q82" i="25"/>
  <c r="M82" i="25"/>
  <c r="I82" i="25"/>
  <c r="E82" i="25"/>
  <c r="X82" i="25"/>
  <c r="P82" i="25"/>
  <c r="H82" i="25"/>
  <c r="W82" i="25"/>
  <c r="O82" i="25"/>
  <c r="G82" i="25"/>
  <c r="L82" i="25"/>
  <c r="K82" i="25"/>
  <c r="T82" i="25"/>
  <c r="S82" i="25"/>
  <c r="D82" i="25"/>
  <c r="C82" i="25"/>
  <c r="Y47" i="21"/>
  <c r="U47" i="21"/>
  <c r="Q47" i="21"/>
  <c r="M47" i="21"/>
  <c r="I47" i="21"/>
  <c r="E47" i="21"/>
  <c r="X47" i="21"/>
  <c r="T47" i="21"/>
  <c r="P47" i="21"/>
  <c r="L47" i="21"/>
  <c r="H47" i="21"/>
  <c r="D47" i="21"/>
  <c r="S47" i="21"/>
  <c r="K47" i="21"/>
  <c r="C47" i="21"/>
  <c r="R47" i="21"/>
  <c r="J47" i="21"/>
  <c r="B47" i="21"/>
  <c r="W47" i="21"/>
  <c r="G47" i="21"/>
  <c r="V47" i="21"/>
  <c r="F47" i="21"/>
  <c r="O47" i="21"/>
  <c r="N47" i="21"/>
  <c r="X82" i="19"/>
  <c r="T82" i="19"/>
  <c r="P82" i="19"/>
  <c r="L82" i="19"/>
  <c r="H82" i="19"/>
  <c r="D82" i="19"/>
  <c r="V82" i="19"/>
  <c r="R82" i="19"/>
  <c r="N82" i="19"/>
  <c r="J82" i="19"/>
  <c r="F82" i="19"/>
  <c r="B82" i="19"/>
  <c r="Y82" i="19"/>
  <c r="Q82" i="19"/>
  <c r="I82" i="19"/>
  <c r="W82" i="19"/>
  <c r="O82" i="19"/>
  <c r="G82" i="19"/>
  <c r="U82" i="19"/>
  <c r="M82" i="19"/>
  <c r="E82" i="19"/>
  <c r="S82" i="19"/>
  <c r="K82" i="19"/>
  <c r="C82" i="19"/>
  <c r="W49" i="28"/>
  <c r="S49" i="28"/>
  <c r="O49" i="28"/>
  <c r="K49" i="28"/>
  <c r="G49" i="28"/>
  <c r="C49" i="28"/>
  <c r="V49" i="28"/>
  <c r="R49" i="28"/>
  <c r="N49" i="28"/>
  <c r="J49" i="28"/>
  <c r="F49" i="28"/>
  <c r="B49" i="28"/>
  <c r="Y49" i="28"/>
  <c r="Q49" i="28"/>
  <c r="I49" i="28"/>
  <c r="X49" i="28"/>
  <c r="P49" i="28"/>
  <c r="H49" i="28"/>
  <c r="M49" i="28"/>
  <c r="U49" i="28"/>
  <c r="E49" i="28"/>
  <c r="D49" i="28"/>
  <c r="L49" i="28"/>
  <c r="T49" i="28"/>
  <c r="V114" i="25"/>
  <c r="R114" i="25"/>
  <c r="N114" i="25"/>
  <c r="J114" i="25"/>
  <c r="F114" i="25"/>
  <c r="B114" i="25"/>
  <c r="Y114" i="25"/>
  <c r="U114" i="25"/>
  <c r="Q114" i="25"/>
  <c r="M114" i="25"/>
  <c r="I114" i="25"/>
  <c r="E114" i="25"/>
  <c r="X114" i="25"/>
  <c r="P114" i="25"/>
  <c r="H114" i="25"/>
  <c r="W114" i="25"/>
  <c r="O114" i="25"/>
  <c r="G114" i="25"/>
  <c r="T114" i="25"/>
  <c r="D114" i="25"/>
  <c r="S114" i="25"/>
  <c r="C114" i="25"/>
  <c r="L114" i="25"/>
  <c r="K114" i="25"/>
  <c r="V81" i="25"/>
  <c r="R81" i="25"/>
  <c r="N81" i="25"/>
  <c r="J81" i="25"/>
  <c r="F81" i="25"/>
  <c r="B81" i="25"/>
  <c r="Y81" i="25"/>
  <c r="U81" i="25"/>
  <c r="Q81" i="25"/>
  <c r="M81" i="25"/>
  <c r="I81" i="25"/>
  <c r="E81" i="25"/>
  <c r="X81" i="25"/>
  <c r="P81" i="25"/>
  <c r="H81" i="25"/>
  <c r="W81" i="25"/>
  <c r="O81" i="25"/>
  <c r="G81" i="25"/>
  <c r="T81" i="25"/>
  <c r="D81" i="25"/>
  <c r="S81" i="25"/>
  <c r="C81" i="25"/>
  <c r="L81" i="25"/>
  <c r="K81" i="25"/>
  <c r="X81" i="19"/>
  <c r="T81" i="19"/>
  <c r="P81" i="19"/>
  <c r="L81" i="19"/>
  <c r="H81" i="19"/>
  <c r="D81" i="19"/>
  <c r="V81" i="19"/>
  <c r="R81" i="19"/>
  <c r="N81" i="19"/>
  <c r="J81" i="19"/>
  <c r="F81" i="19"/>
  <c r="B81" i="19"/>
  <c r="Y81" i="19"/>
  <c r="Q81" i="19"/>
  <c r="I81" i="19"/>
  <c r="W81" i="19"/>
  <c r="O81" i="19"/>
  <c r="G81" i="19"/>
  <c r="U81" i="19"/>
  <c r="M81" i="19"/>
  <c r="E81" i="19"/>
  <c r="S81" i="19"/>
  <c r="K81" i="19"/>
  <c r="C81" i="19"/>
  <c r="X48" i="19"/>
  <c r="T48" i="19"/>
  <c r="P48" i="19"/>
  <c r="L48" i="19"/>
  <c r="H48" i="19"/>
  <c r="D48" i="19"/>
  <c r="V48" i="19"/>
  <c r="R48" i="19"/>
  <c r="N48" i="19"/>
  <c r="J48" i="19"/>
  <c r="F48" i="19"/>
  <c r="B48" i="19"/>
  <c r="Y48" i="19"/>
  <c r="Q48" i="19"/>
  <c r="I48" i="19"/>
  <c r="W48" i="19"/>
  <c r="G48" i="19"/>
  <c r="U48" i="19"/>
  <c r="M48" i="19"/>
  <c r="E48" i="19"/>
  <c r="S48" i="19"/>
  <c r="K48" i="19"/>
  <c r="C48" i="19"/>
  <c r="O48" i="19"/>
  <c r="A115" i="19"/>
  <c r="A116" i="25"/>
  <c r="A181" i="28"/>
  <c r="A149" i="28"/>
  <c r="A50" i="28"/>
  <c r="A83" i="28"/>
  <c r="A116" i="28"/>
  <c r="A17" i="28"/>
  <c r="A83" i="19"/>
  <c r="A50" i="19"/>
  <c r="A49" i="25"/>
  <c r="A48" i="21"/>
  <c r="A17" i="21"/>
  <c r="A15" i="25"/>
  <c r="A114" i="21"/>
  <c r="A81" i="21"/>
  <c r="A83"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0" i="19"/>
  <c r="T50" i="19"/>
  <c r="P50" i="19"/>
  <c r="L50" i="19"/>
  <c r="H50" i="19"/>
  <c r="D50" i="19"/>
  <c r="V50" i="19"/>
  <c r="R50" i="19"/>
  <c r="N50" i="19"/>
  <c r="J50" i="19"/>
  <c r="F50" i="19"/>
  <c r="B50" i="19"/>
  <c r="Y50" i="19"/>
  <c r="Q50" i="19"/>
  <c r="I50" i="19"/>
  <c r="W50" i="19"/>
  <c r="G50" i="19"/>
  <c r="U50" i="19"/>
  <c r="M50" i="19"/>
  <c r="E50" i="19"/>
  <c r="S50" i="19"/>
  <c r="K50" i="19"/>
  <c r="C50" i="19"/>
  <c r="O50" i="19"/>
  <c r="W83" i="28"/>
  <c r="S83" i="28"/>
  <c r="O83" i="28"/>
  <c r="K83" i="28"/>
  <c r="G83" i="28"/>
  <c r="C83" i="28"/>
  <c r="V83" i="28"/>
  <c r="R83" i="28"/>
  <c r="N83" i="28"/>
  <c r="J83" i="28"/>
  <c r="F83" i="28"/>
  <c r="B83" i="28"/>
  <c r="Y83" i="28"/>
  <c r="Q83" i="28"/>
  <c r="I83" i="28"/>
  <c r="X83" i="28"/>
  <c r="P83" i="28"/>
  <c r="H83" i="28"/>
  <c r="U83" i="28"/>
  <c r="E83" i="28"/>
  <c r="T83" i="28"/>
  <c r="D83" i="28"/>
  <c r="M83" i="28"/>
  <c r="L83" i="28"/>
  <c r="V116" i="25"/>
  <c r="R116" i="25"/>
  <c r="N116" i="25"/>
  <c r="J116" i="25"/>
  <c r="F116" i="25"/>
  <c r="B116" i="25"/>
  <c r="Y116" i="25"/>
  <c r="U116" i="25"/>
  <c r="Q116" i="25"/>
  <c r="M116" i="25"/>
  <c r="I116" i="25"/>
  <c r="E116" i="25"/>
  <c r="X116" i="25"/>
  <c r="P116" i="25"/>
  <c r="H116" i="25"/>
  <c r="W116" i="25"/>
  <c r="O116" i="25"/>
  <c r="G116" i="25"/>
  <c r="T116" i="25"/>
  <c r="D116" i="25"/>
  <c r="S116" i="25"/>
  <c r="C116" i="25"/>
  <c r="L116" i="25"/>
  <c r="K116" i="25"/>
  <c r="Y81" i="21"/>
  <c r="U81" i="21"/>
  <c r="Q81" i="21"/>
  <c r="M81" i="21"/>
  <c r="I81" i="21"/>
  <c r="E81" i="21"/>
  <c r="X81" i="21"/>
  <c r="T81" i="21"/>
  <c r="P81" i="21"/>
  <c r="L81" i="21"/>
  <c r="H81" i="21"/>
  <c r="D81" i="21"/>
  <c r="S81" i="21"/>
  <c r="K81" i="21"/>
  <c r="C81" i="21"/>
  <c r="R81" i="21"/>
  <c r="J81" i="21"/>
  <c r="B81" i="21"/>
  <c r="O81" i="21"/>
  <c r="N81" i="21"/>
  <c r="W81" i="21"/>
  <c r="V81" i="21"/>
  <c r="G81" i="21"/>
  <c r="F81" i="21"/>
  <c r="Y48" i="21"/>
  <c r="U48" i="21"/>
  <c r="Q48" i="21"/>
  <c r="M48" i="21"/>
  <c r="I48" i="21"/>
  <c r="E48" i="21"/>
  <c r="X48" i="21"/>
  <c r="T48" i="21"/>
  <c r="P48" i="21"/>
  <c r="L48" i="21"/>
  <c r="H48" i="21"/>
  <c r="D48" i="21"/>
  <c r="S48" i="21"/>
  <c r="K48" i="21"/>
  <c r="C48" i="21"/>
  <c r="R48" i="21"/>
  <c r="J48" i="21"/>
  <c r="B48" i="21"/>
  <c r="O48" i="21"/>
  <c r="N48" i="21"/>
  <c r="G48" i="21"/>
  <c r="F48" i="21"/>
  <c r="W48" i="21"/>
  <c r="V48" i="21"/>
  <c r="W17" i="28"/>
  <c r="S17" i="28"/>
  <c r="O17" i="28"/>
  <c r="K17" i="28"/>
  <c r="G17" i="28"/>
  <c r="C17" i="28"/>
  <c r="V17" i="28"/>
  <c r="R17" i="28"/>
  <c r="N17" i="28"/>
  <c r="J17" i="28"/>
  <c r="F17" i="28"/>
  <c r="B17" i="28"/>
  <c r="Y17" i="28"/>
  <c r="Q17" i="28"/>
  <c r="I17" i="28"/>
  <c r="X17" i="28"/>
  <c r="P17" i="28"/>
  <c r="H17" i="28"/>
  <c r="U17" i="28"/>
  <c r="E17" i="28"/>
  <c r="M17" i="28"/>
  <c r="L17" i="28"/>
  <c r="T17" i="28"/>
  <c r="D17" i="28"/>
  <c r="Y149" i="28"/>
  <c r="U149" i="28"/>
  <c r="Q149" i="28"/>
  <c r="M149" i="28"/>
  <c r="I149" i="28"/>
  <c r="E149" i="28"/>
  <c r="W149" i="28"/>
  <c r="S149" i="28"/>
  <c r="O149" i="28"/>
  <c r="K149" i="28"/>
  <c r="G149" i="28"/>
  <c r="C149" i="28"/>
  <c r="T149" i="28"/>
  <c r="L149" i="28"/>
  <c r="D149" i="28"/>
  <c r="R149" i="28"/>
  <c r="J149" i="28"/>
  <c r="B149" i="28"/>
  <c r="X149" i="28"/>
  <c r="H149" i="28"/>
  <c r="P149" i="28"/>
  <c r="V149" i="28"/>
  <c r="F149" i="28"/>
  <c r="N149" i="28"/>
  <c r="Y114" i="21"/>
  <c r="U114" i="21"/>
  <c r="Q114" i="21"/>
  <c r="M114" i="21"/>
  <c r="I114" i="21"/>
  <c r="E114" i="21"/>
  <c r="X114" i="21"/>
  <c r="T114" i="21"/>
  <c r="P114" i="21"/>
  <c r="L114" i="21"/>
  <c r="H114" i="21"/>
  <c r="D114" i="21"/>
  <c r="S114" i="21"/>
  <c r="K114" i="21"/>
  <c r="C114" i="21"/>
  <c r="R114" i="21"/>
  <c r="J114" i="21"/>
  <c r="B114" i="21"/>
  <c r="O114" i="21"/>
  <c r="N114" i="21"/>
  <c r="G114" i="21"/>
  <c r="V114" i="21"/>
  <c r="F114" i="21"/>
  <c r="W114" i="21"/>
  <c r="V49" i="25"/>
  <c r="R49" i="25"/>
  <c r="N49" i="25"/>
  <c r="J49" i="25"/>
  <c r="F49" i="25"/>
  <c r="B49" i="25"/>
  <c r="Y49" i="25"/>
  <c r="U49" i="25"/>
  <c r="Q49" i="25"/>
  <c r="M49" i="25"/>
  <c r="I49" i="25"/>
  <c r="E49" i="25"/>
  <c r="X49" i="25"/>
  <c r="P49" i="25"/>
  <c r="H49" i="25"/>
  <c r="W49" i="25"/>
  <c r="O49" i="25"/>
  <c r="G49" i="25"/>
  <c r="L49" i="25"/>
  <c r="K49" i="25"/>
  <c r="D49" i="25"/>
  <c r="C49" i="25"/>
  <c r="T49" i="25"/>
  <c r="S49" i="25"/>
  <c r="Y116" i="28"/>
  <c r="U116" i="28"/>
  <c r="Q116" i="28"/>
  <c r="M116" i="28"/>
  <c r="I116" i="28"/>
  <c r="E116" i="28"/>
  <c r="X116" i="28"/>
  <c r="T116" i="28"/>
  <c r="P116" i="28"/>
  <c r="L116" i="28"/>
  <c r="H116" i="28"/>
  <c r="D116" i="28"/>
  <c r="S116" i="28"/>
  <c r="K116" i="28"/>
  <c r="C116" i="28"/>
  <c r="R116" i="28"/>
  <c r="J116" i="28"/>
  <c r="B116" i="28"/>
  <c r="O116" i="28"/>
  <c r="N116" i="28"/>
  <c r="W116" i="28"/>
  <c r="G116" i="28"/>
  <c r="F116" i="28"/>
  <c r="V116" i="28"/>
  <c r="V181" i="28"/>
  <c r="R181" i="28"/>
  <c r="N181" i="28"/>
  <c r="J181" i="28"/>
  <c r="F181" i="28"/>
  <c r="X181" i="28"/>
  <c r="W181" i="28"/>
  <c r="Q181" i="28"/>
  <c r="L181" i="28"/>
  <c r="G181" i="28"/>
  <c r="U181" i="28"/>
  <c r="O181" i="28"/>
  <c r="H181" i="28"/>
  <c r="T181" i="28"/>
  <c r="M181" i="28"/>
  <c r="E181" i="28"/>
  <c r="S181" i="28"/>
  <c r="D181" i="28"/>
  <c r="K181" i="28"/>
  <c r="C181" i="28"/>
  <c r="P181" i="28"/>
  <c r="Y181" i="28"/>
  <c r="I181" i="28"/>
  <c r="B181" i="28"/>
  <c r="V83" i="25"/>
  <c r="R83" i="25"/>
  <c r="N83" i="25"/>
  <c r="J83" i="25"/>
  <c r="F83" i="25"/>
  <c r="B83" i="25"/>
  <c r="Y83" i="25"/>
  <c r="U83" i="25"/>
  <c r="Q83" i="25"/>
  <c r="M83" i="25"/>
  <c r="I83" i="25"/>
  <c r="E83" i="25"/>
  <c r="X83" i="25"/>
  <c r="P83" i="25"/>
  <c r="H83" i="25"/>
  <c r="W83" i="25"/>
  <c r="O83" i="25"/>
  <c r="G83" i="25"/>
  <c r="T83" i="25"/>
  <c r="D83" i="25"/>
  <c r="S83" i="25"/>
  <c r="C83" i="25"/>
  <c r="K83" i="25"/>
  <c r="L83" i="25"/>
  <c r="Y17" i="21"/>
  <c r="U17" i="21"/>
  <c r="Q17" i="21"/>
  <c r="M17" i="21"/>
  <c r="I17" i="21"/>
  <c r="E17" i="21"/>
  <c r="X17" i="21"/>
  <c r="T17" i="21"/>
  <c r="P17" i="21"/>
  <c r="L17" i="21"/>
  <c r="H17" i="21"/>
  <c r="D17" i="21"/>
  <c r="S17" i="21"/>
  <c r="K17" i="21"/>
  <c r="C17" i="21"/>
  <c r="R17" i="21"/>
  <c r="J17" i="21"/>
  <c r="B17" i="21"/>
  <c r="O17" i="21"/>
  <c r="N17" i="21"/>
  <c r="G17" i="21"/>
  <c r="V17" i="21"/>
  <c r="F17" i="21"/>
  <c r="W17" i="21"/>
  <c r="X83" i="19"/>
  <c r="T83" i="19"/>
  <c r="P83" i="19"/>
  <c r="L83" i="19"/>
  <c r="H83" i="19"/>
  <c r="D83" i="19"/>
  <c r="V83" i="19"/>
  <c r="R83" i="19"/>
  <c r="N83" i="19"/>
  <c r="J83" i="19"/>
  <c r="F83" i="19"/>
  <c r="B83" i="19"/>
  <c r="Y83" i="19"/>
  <c r="Q83" i="19"/>
  <c r="I83" i="19"/>
  <c r="W83" i="19"/>
  <c r="O83" i="19"/>
  <c r="G83" i="19"/>
  <c r="U83" i="19"/>
  <c r="M83" i="19"/>
  <c r="E83" i="19"/>
  <c r="S83" i="19"/>
  <c r="K83" i="19"/>
  <c r="C83" i="19"/>
  <c r="W50" i="28"/>
  <c r="S50" i="28"/>
  <c r="O50" i="28"/>
  <c r="K50" i="28"/>
  <c r="G50" i="28"/>
  <c r="C50" i="28"/>
  <c r="V50" i="28"/>
  <c r="R50" i="28"/>
  <c r="N50" i="28"/>
  <c r="J50" i="28"/>
  <c r="F50" i="28"/>
  <c r="B50" i="28"/>
  <c r="Y50" i="28"/>
  <c r="Q50" i="28"/>
  <c r="I50" i="28"/>
  <c r="X50" i="28"/>
  <c r="P50" i="28"/>
  <c r="H50" i="28"/>
  <c r="U50" i="28"/>
  <c r="E50" i="28"/>
  <c r="L50" i="28"/>
  <c r="T50" i="28"/>
  <c r="D50" i="28"/>
  <c r="M50" i="28"/>
  <c r="V115" i="19"/>
  <c r="R115" i="19"/>
  <c r="N115" i="19"/>
  <c r="J115" i="19"/>
  <c r="F115" i="19"/>
  <c r="B115" i="19"/>
  <c r="X115" i="19"/>
  <c r="T115" i="19"/>
  <c r="P115" i="19"/>
  <c r="L115" i="19"/>
  <c r="H115" i="19"/>
  <c r="D115" i="19"/>
  <c r="Y115" i="19"/>
  <c r="Q115" i="19"/>
  <c r="I115" i="19"/>
  <c r="U115" i="19"/>
  <c r="M115" i="19"/>
  <c r="E115" i="19"/>
  <c r="S115" i="19"/>
  <c r="C115" i="19"/>
  <c r="O115" i="19"/>
  <c r="K115" i="19"/>
  <c r="W115" i="19"/>
  <c r="G115" i="19"/>
  <c r="A116" i="19"/>
  <c r="A117" i="19" s="1"/>
  <c r="A117" i="25"/>
  <c r="A84" i="28"/>
  <c r="A150" i="28"/>
  <c r="A117" i="28"/>
  <c r="A214" i="28"/>
  <c r="A182" i="28"/>
  <c r="A18" i="28"/>
  <c r="A51" i="28"/>
  <c r="A84" i="19"/>
  <c r="A51" i="19"/>
  <c r="A84" i="25"/>
  <c r="A18" i="21"/>
  <c r="A49" i="21"/>
  <c r="A82" i="21"/>
  <c r="A16" i="25"/>
  <c r="A50" i="25"/>
  <c r="A115" i="21"/>
  <c r="A148" i="21"/>
  <c r="A17" i="19"/>
  <c r="V117" i="19" l="1"/>
  <c r="R117" i="19"/>
  <c r="N117" i="19"/>
  <c r="J117" i="19"/>
  <c r="F117" i="19"/>
  <c r="B117" i="19"/>
  <c r="X117" i="19"/>
  <c r="T117" i="19"/>
  <c r="P117" i="19"/>
  <c r="L117" i="19"/>
  <c r="H117" i="19"/>
  <c r="D117" i="19"/>
  <c r="Y117" i="19"/>
  <c r="Q117" i="19"/>
  <c r="I117" i="19"/>
  <c r="U117" i="19"/>
  <c r="M117" i="19"/>
  <c r="E117" i="19"/>
  <c r="S117" i="19"/>
  <c r="C117" i="19"/>
  <c r="O117" i="19"/>
  <c r="K117" i="19"/>
  <c r="W117" i="19"/>
  <c r="G117" i="19"/>
  <c r="W148" i="21"/>
  <c r="S148" i="21"/>
  <c r="O148" i="21"/>
  <c r="K148" i="21"/>
  <c r="G148" i="21"/>
  <c r="C148" i="21"/>
  <c r="V148" i="21"/>
  <c r="R148" i="21"/>
  <c r="N148" i="21"/>
  <c r="J148" i="21"/>
  <c r="F148" i="21"/>
  <c r="B148" i="21"/>
  <c r="Y148" i="21"/>
  <c r="Q148" i="21"/>
  <c r="I148" i="21"/>
  <c r="U148" i="21"/>
  <c r="M148" i="21"/>
  <c r="E148" i="21"/>
  <c r="P148" i="21"/>
  <c r="X148" i="21"/>
  <c r="H148" i="21"/>
  <c r="D148" i="21"/>
  <c r="T148" i="21"/>
  <c r="L148" i="21"/>
  <c r="Y16" i="25"/>
  <c r="U16" i="25"/>
  <c r="Q16" i="25"/>
  <c r="M16" i="25"/>
  <c r="I16" i="25"/>
  <c r="E16" i="25"/>
  <c r="X16" i="25"/>
  <c r="T16" i="25"/>
  <c r="P16" i="25"/>
  <c r="L16" i="25"/>
  <c r="H16" i="25"/>
  <c r="D16" i="25"/>
  <c r="S16" i="25"/>
  <c r="K16" i="25"/>
  <c r="C16" i="25"/>
  <c r="R16" i="25"/>
  <c r="J16" i="25"/>
  <c r="B16" i="25"/>
  <c r="W16" i="25"/>
  <c r="G16" i="25"/>
  <c r="V16" i="25"/>
  <c r="F16" i="25"/>
  <c r="O16" i="25"/>
  <c r="N16" i="25"/>
  <c r="V84" i="25"/>
  <c r="R84" i="25"/>
  <c r="N84" i="25"/>
  <c r="J84" i="25"/>
  <c r="F84" i="25"/>
  <c r="B84" i="25"/>
  <c r="Y84" i="25"/>
  <c r="U84" i="25"/>
  <c r="Q84" i="25"/>
  <c r="M84" i="25"/>
  <c r="I84" i="25"/>
  <c r="E84" i="25"/>
  <c r="X84" i="25"/>
  <c r="P84" i="25"/>
  <c r="H84" i="25"/>
  <c r="W84" i="25"/>
  <c r="O84" i="25"/>
  <c r="G84" i="25"/>
  <c r="L84" i="25"/>
  <c r="K84" i="25"/>
  <c r="D84" i="25"/>
  <c r="C84" i="25"/>
  <c r="T84" i="25"/>
  <c r="S84" i="25"/>
  <c r="W18" i="28"/>
  <c r="S18" i="28"/>
  <c r="O18" i="28"/>
  <c r="K18" i="28"/>
  <c r="G18" i="28"/>
  <c r="C18" i="28"/>
  <c r="V18" i="28"/>
  <c r="R18" i="28"/>
  <c r="N18" i="28"/>
  <c r="J18" i="28"/>
  <c r="F18" i="28"/>
  <c r="B18" i="28"/>
  <c r="Y18" i="28"/>
  <c r="Q18" i="28"/>
  <c r="I18" i="28"/>
  <c r="X18" i="28"/>
  <c r="P18" i="28"/>
  <c r="H18" i="28"/>
  <c r="M18" i="28"/>
  <c r="U18" i="28"/>
  <c r="T18" i="28"/>
  <c r="L18" i="28"/>
  <c r="E18" i="28"/>
  <c r="D18" i="28"/>
  <c r="Y150" i="28"/>
  <c r="U150" i="28"/>
  <c r="Q150" i="28"/>
  <c r="M150" i="28"/>
  <c r="I150" i="28"/>
  <c r="E150" i="28"/>
  <c r="W150" i="28"/>
  <c r="S150" i="28"/>
  <c r="O150" i="28"/>
  <c r="K150" i="28"/>
  <c r="G150" i="28"/>
  <c r="C150" i="28"/>
  <c r="T150" i="28"/>
  <c r="L150" i="28"/>
  <c r="D150" i="28"/>
  <c r="R150" i="28"/>
  <c r="J150" i="28"/>
  <c r="B150" i="28"/>
  <c r="P150" i="28"/>
  <c r="X150" i="28"/>
  <c r="H150" i="28"/>
  <c r="N150" i="28"/>
  <c r="V150" i="28"/>
  <c r="F150" i="28"/>
  <c r="Y49" i="21"/>
  <c r="U49" i="21"/>
  <c r="Q49" i="21"/>
  <c r="M49" i="21"/>
  <c r="I49" i="21"/>
  <c r="E49" i="21"/>
  <c r="X49" i="21"/>
  <c r="T49" i="21"/>
  <c r="P49" i="21"/>
  <c r="L49" i="21"/>
  <c r="H49" i="21"/>
  <c r="D49" i="21"/>
  <c r="S49" i="21"/>
  <c r="K49" i="21"/>
  <c r="C49" i="21"/>
  <c r="R49" i="21"/>
  <c r="J49" i="21"/>
  <c r="B49" i="21"/>
  <c r="W49" i="21"/>
  <c r="G49" i="21"/>
  <c r="V49" i="21"/>
  <c r="F49" i="21"/>
  <c r="O49" i="21"/>
  <c r="N49" i="21"/>
  <c r="X84" i="19"/>
  <c r="T84" i="19"/>
  <c r="P84" i="19"/>
  <c r="L84" i="19"/>
  <c r="H84" i="19"/>
  <c r="D84" i="19"/>
  <c r="V84" i="19"/>
  <c r="R84" i="19"/>
  <c r="N84" i="19"/>
  <c r="J84" i="19"/>
  <c r="F84" i="19"/>
  <c r="B84" i="19"/>
  <c r="Y84" i="19"/>
  <c r="Q84" i="19"/>
  <c r="I84" i="19"/>
  <c r="W84" i="19"/>
  <c r="O84" i="19"/>
  <c r="G84" i="19"/>
  <c r="U84" i="19"/>
  <c r="M84" i="19"/>
  <c r="E84" i="19"/>
  <c r="S84" i="19"/>
  <c r="K84" i="19"/>
  <c r="C84" i="19"/>
  <c r="W214" i="28"/>
  <c r="S214" i="28"/>
  <c r="O214" i="28"/>
  <c r="K214" i="28"/>
  <c r="G214" i="28"/>
  <c r="C214" i="28"/>
  <c r="V214" i="28"/>
  <c r="R214" i="28"/>
  <c r="N214" i="28"/>
  <c r="J214" i="28"/>
  <c r="F214" i="28"/>
  <c r="B214" i="28"/>
  <c r="U214" i="28"/>
  <c r="M214" i="28"/>
  <c r="E214" i="28"/>
  <c r="Q214" i="28"/>
  <c r="P214" i="28"/>
  <c r="T214" i="28"/>
  <c r="L214" i="28"/>
  <c r="D214" i="28"/>
  <c r="Y214" i="28"/>
  <c r="I214" i="28"/>
  <c r="X214" i="28"/>
  <c r="H214" i="28"/>
  <c r="V117" i="25"/>
  <c r="R117" i="25"/>
  <c r="N117" i="25"/>
  <c r="J117" i="25"/>
  <c r="F117" i="25"/>
  <c r="B117" i="25"/>
  <c r="Y117" i="25"/>
  <c r="U117" i="25"/>
  <c r="Q117" i="25"/>
  <c r="M117" i="25"/>
  <c r="I117" i="25"/>
  <c r="E117" i="25"/>
  <c r="X117" i="25"/>
  <c r="P117" i="25"/>
  <c r="H117" i="25"/>
  <c r="W117" i="25"/>
  <c r="O117" i="25"/>
  <c r="G117" i="25"/>
  <c r="L117" i="25"/>
  <c r="K117" i="25"/>
  <c r="T117" i="25"/>
  <c r="S117" i="25"/>
  <c r="D117" i="25"/>
  <c r="C117" i="25"/>
  <c r="Y115" i="21"/>
  <c r="U115" i="21"/>
  <c r="Q115" i="21"/>
  <c r="M115" i="21"/>
  <c r="I115" i="21"/>
  <c r="E115" i="21"/>
  <c r="X115" i="21"/>
  <c r="T115" i="21"/>
  <c r="P115" i="21"/>
  <c r="L115" i="21"/>
  <c r="H115" i="21"/>
  <c r="D115" i="21"/>
  <c r="S115" i="21"/>
  <c r="K115" i="21"/>
  <c r="C115" i="21"/>
  <c r="R115" i="21"/>
  <c r="J115" i="21"/>
  <c r="B115" i="21"/>
  <c r="W115" i="21"/>
  <c r="G115" i="21"/>
  <c r="V115" i="21"/>
  <c r="F115" i="21"/>
  <c r="O115" i="21"/>
  <c r="N115" i="21"/>
  <c r="Y82" i="21"/>
  <c r="U82" i="21"/>
  <c r="Q82" i="21"/>
  <c r="M82" i="21"/>
  <c r="I82" i="21"/>
  <c r="E82" i="21"/>
  <c r="X82" i="21"/>
  <c r="T82" i="21"/>
  <c r="P82" i="21"/>
  <c r="L82" i="21"/>
  <c r="H82" i="21"/>
  <c r="D82" i="21"/>
  <c r="S82" i="21"/>
  <c r="K82" i="21"/>
  <c r="C82" i="21"/>
  <c r="R82" i="21"/>
  <c r="J82" i="21"/>
  <c r="B82" i="21"/>
  <c r="W82" i="21"/>
  <c r="G82" i="21"/>
  <c r="V82" i="21"/>
  <c r="F82" i="21"/>
  <c r="N82" i="21"/>
  <c r="O82" i="21"/>
  <c r="X51" i="19"/>
  <c r="T51" i="19"/>
  <c r="P51" i="19"/>
  <c r="L51" i="19"/>
  <c r="H51" i="19"/>
  <c r="D51" i="19"/>
  <c r="V51" i="19"/>
  <c r="R51" i="19"/>
  <c r="N51" i="19"/>
  <c r="J51" i="19"/>
  <c r="F51" i="19"/>
  <c r="B51" i="19"/>
  <c r="Y51" i="19"/>
  <c r="Q51" i="19"/>
  <c r="I51" i="19"/>
  <c r="O51" i="19"/>
  <c r="U51" i="19"/>
  <c r="M51" i="19"/>
  <c r="E51" i="19"/>
  <c r="S51" i="19"/>
  <c r="K51" i="19"/>
  <c r="C51" i="19"/>
  <c r="W51" i="19"/>
  <c r="G51" i="19"/>
  <c r="V182" i="28"/>
  <c r="R182" i="28"/>
  <c r="N182" i="28"/>
  <c r="J182" i="28"/>
  <c r="F182" i="28"/>
  <c r="B182" i="28"/>
  <c r="U182" i="28"/>
  <c r="P182" i="28"/>
  <c r="K182" i="28"/>
  <c r="E182" i="28"/>
  <c r="Y182" i="28"/>
  <c r="T182" i="28"/>
  <c r="O182" i="28"/>
  <c r="I182" i="28"/>
  <c r="D182" i="28"/>
  <c r="S182" i="28"/>
  <c r="H182" i="28"/>
  <c r="Q182" i="28"/>
  <c r="G182" i="28"/>
  <c r="M182" i="28"/>
  <c r="X182" i="28"/>
  <c r="C182" i="28"/>
  <c r="L182" i="28"/>
  <c r="W182" i="28"/>
  <c r="W84" i="28"/>
  <c r="S84" i="28"/>
  <c r="O84" i="28"/>
  <c r="K84" i="28"/>
  <c r="G84" i="28"/>
  <c r="C84" i="28"/>
  <c r="V84" i="28"/>
  <c r="R84" i="28"/>
  <c r="N84" i="28"/>
  <c r="J84" i="28"/>
  <c r="F84" i="28"/>
  <c r="B84" i="28"/>
  <c r="Y84" i="28"/>
  <c r="Q84" i="28"/>
  <c r="I84" i="28"/>
  <c r="X84" i="28"/>
  <c r="P84" i="28"/>
  <c r="H84" i="28"/>
  <c r="M84" i="28"/>
  <c r="E84" i="28"/>
  <c r="D84" i="28"/>
  <c r="L84" i="28"/>
  <c r="U84" i="28"/>
  <c r="T84" i="28"/>
  <c r="X17" i="19"/>
  <c r="T17" i="19"/>
  <c r="P17" i="19"/>
  <c r="L17" i="19"/>
  <c r="H17" i="19"/>
  <c r="D17" i="19"/>
  <c r="V17" i="19"/>
  <c r="R17" i="19"/>
  <c r="N17" i="19"/>
  <c r="J17" i="19"/>
  <c r="F17" i="19"/>
  <c r="B17" i="19"/>
  <c r="Y17" i="19"/>
  <c r="Q17" i="19"/>
  <c r="I17" i="19"/>
  <c r="U17" i="19"/>
  <c r="M17" i="19"/>
  <c r="E17" i="19"/>
  <c r="S17" i="19"/>
  <c r="K17" i="19"/>
  <c r="C17" i="19"/>
  <c r="G17" i="19"/>
  <c r="W17" i="19"/>
  <c r="O17" i="19"/>
  <c r="V50" i="25"/>
  <c r="R50" i="25"/>
  <c r="N50" i="25"/>
  <c r="J50" i="25"/>
  <c r="F50" i="25"/>
  <c r="B50" i="25"/>
  <c r="Y50" i="25"/>
  <c r="U50" i="25"/>
  <c r="Q50" i="25"/>
  <c r="M50" i="25"/>
  <c r="I50" i="25"/>
  <c r="E50" i="25"/>
  <c r="X50" i="25"/>
  <c r="P50" i="25"/>
  <c r="H50" i="25"/>
  <c r="W50" i="25"/>
  <c r="O50" i="25"/>
  <c r="G50" i="25"/>
  <c r="T50" i="25"/>
  <c r="D50" i="25"/>
  <c r="S50" i="25"/>
  <c r="C50" i="25"/>
  <c r="L50" i="25"/>
  <c r="K50" i="25"/>
  <c r="Y18" i="21"/>
  <c r="U18" i="21"/>
  <c r="Q18" i="21"/>
  <c r="M18" i="21"/>
  <c r="I18" i="21"/>
  <c r="E18" i="21"/>
  <c r="X18" i="21"/>
  <c r="T18" i="21"/>
  <c r="P18" i="21"/>
  <c r="L18" i="21"/>
  <c r="H18" i="21"/>
  <c r="D18" i="21"/>
  <c r="S18" i="21"/>
  <c r="K18" i="21"/>
  <c r="C18" i="21"/>
  <c r="R18" i="21"/>
  <c r="J18" i="21"/>
  <c r="B18" i="21"/>
  <c r="W18" i="21"/>
  <c r="G18" i="21"/>
  <c r="V18" i="21"/>
  <c r="F18" i="21"/>
  <c r="O18" i="21"/>
  <c r="N18" i="21"/>
  <c r="W51" i="28"/>
  <c r="S51" i="28"/>
  <c r="O51" i="28"/>
  <c r="K51" i="28"/>
  <c r="G51" i="28"/>
  <c r="C51" i="28"/>
  <c r="V51" i="28"/>
  <c r="R51" i="28"/>
  <c r="N51" i="28"/>
  <c r="J51" i="28"/>
  <c r="F51" i="28"/>
  <c r="B51" i="28"/>
  <c r="Y51" i="28"/>
  <c r="Q51" i="28"/>
  <c r="I51" i="28"/>
  <c r="X51" i="28"/>
  <c r="P51" i="28"/>
  <c r="H51" i="28"/>
  <c r="M51" i="28"/>
  <c r="E51" i="28"/>
  <c r="T51" i="28"/>
  <c r="L51" i="28"/>
  <c r="U51" i="28"/>
  <c r="D51" i="28"/>
  <c r="Y117" i="28"/>
  <c r="U117" i="28"/>
  <c r="Q117" i="28"/>
  <c r="M117" i="28"/>
  <c r="I117" i="28"/>
  <c r="E117" i="28"/>
  <c r="X117" i="28"/>
  <c r="T117" i="28"/>
  <c r="P117" i="28"/>
  <c r="L117" i="28"/>
  <c r="H117" i="28"/>
  <c r="D117" i="28"/>
  <c r="S117" i="28"/>
  <c r="K117" i="28"/>
  <c r="C117" i="28"/>
  <c r="R117" i="28"/>
  <c r="J117" i="28"/>
  <c r="B117" i="28"/>
  <c r="W117" i="28"/>
  <c r="G117" i="28"/>
  <c r="V117" i="28"/>
  <c r="F117" i="28"/>
  <c r="O117" i="28"/>
  <c r="N117" i="28"/>
  <c r="V116" i="19"/>
  <c r="R116" i="19"/>
  <c r="N116" i="19"/>
  <c r="J116" i="19"/>
  <c r="F116" i="19"/>
  <c r="B116" i="19"/>
  <c r="X116" i="19"/>
  <c r="T116" i="19"/>
  <c r="P116" i="19"/>
  <c r="L116" i="19"/>
  <c r="H116" i="19"/>
  <c r="D116" i="19"/>
  <c r="Y116" i="19"/>
  <c r="Q116" i="19"/>
  <c r="I116" i="19"/>
  <c r="U116" i="19"/>
  <c r="M116" i="19"/>
  <c r="E116" i="19"/>
  <c r="K116" i="19"/>
  <c r="W116" i="19"/>
  <c r="G116" i="19"/>
  <c r="S116" i="19"/>
  <c r="C116" i="19"/>
  <c r="O116" i="19"/>
  <c r="A181" i="21"/>
  <c r="A214" i="21" s="1"/>
  <c r="A118" i="25"/>
  <c r="A249" i="28"/>
  <c r="A215" i="28"/>
  <c r="A118" i="28"/>
  <c r="A52" i="28"/>
  <c r="A19" i="28"/>
  <c r="A183" i="28"/>
  <c r="A85" i="28"/>
  <c r="A151" i="28"/>
  <c r="A85" i="19"/>
  <c r="A52" i="19"/>
  <c r="A50" i="21"/>
  <c r="A118" i="19"/>
  <c r="A17" i="25"/>
  <c r="A83" i="21"/>
  <c r="A19" i="21"/>
  <c r="A149" i="21"/>
  <c r="A18" i="19"/>
  <c r="A116" i="21"/>
  <c r="A51" i="25"/>
  <c r="A85" i="25"/>
  <c r="V51" i="25" l="1"/>
  <c r="R51" i="25"/>
  <c r="N51" i="25"/>
  <c r="J51" i="25"/>
  <c r="F51" i="25"/>
  <c r="B51" i="25"/>
  <c r="Y51" i="25"/>
  <c r="U51" i="25"/>
  <c r="Q51" i="25"/>
  <c r="M51" i="25"/>
  <c r="I51" i="25"/>
  <c r="E51" i="25"/>
  <c r="X51" i="25"/>
  <c r="P51" i="25"/>
  <c r="H51" i="25"/>
  <c r="W51" i="25"/>
  <c r="O51" i="25"/>
  <c r="G51" i="25"/>
  <c r="L51" i="25"/>
  <c r="K51" i="25"/>
  <c r="T51" i="25"/>
  <c r="S51" i="25"/>
  <c r="D51" i="25"/>
  <c r="C51" i="25"/>
  <c r="Y19" i="21"/>
  <c r="U19" i="21"/>
  <c r="Q19" i="21"/>
  <c r="M19" i="21"/>
  <c r="I19" i="21"/>
  <c r="E19" i="21"/>
  <c r="X19" i="21"/>
  <c r="T19" i="21"/>
  <c r="P19" i="21"/>
  <c r="L19" i="21"/>
  <c r="H19" i="21"/>
  <c r="D19" i="21"/>
  <c r="S19" i="21"/>
  <c r="K19" i="21"/>
  <c r="C19" i="21"/>
  <c r="R19" i="21"/>
  <c r="J19" i="21"/>
  <c r="B19" i="21"/>
  <c r="O19" i="21"/>
  <c r="N19" i="21"/>
  <c r="W19" i="21"/>
  <c r="G19" i="21"/>
  <c r="V19" i="21"/>
  <c r="F19" i="21"/>
  <c r="Y50" i="21"/>
  <c r="U50" i="21"/>
  <c r="Q50" i="21"/>
  <c r="M50" i="21"/>
  <c r="I50" i="21"/>
  <c r="E50" i="21"/>
  <c r="X50" i="21"/>
  <c r="T50" i="21"/>
  <c r="P50" i="21"/>
  <c r="L50" i="21"/>
  <c r="H50" i="21"/>
  <c r="D50" i="21"/>
  <c r="S50" i="21"/>
  <c r="K50" i="21"/>
  <c r="C50" i="21"/>
  <c r="R50" i="21"/>
  <c r="J50" i="21"/>
  <c r="B50" i="21"/>
  <c r="O50" i="21"/>
  <c r="N50" i="21"/>
  <c r="W50" i="21"/>
  <c r="G50" i="21"/>
  <c r="F50" i="21"/>
  <c r="V50" i="21"/>
  <c r="W85" i="28"/>
  <c r="S85" i="28"/>
  <c r="O85" i="28"/>
  <c r="K85" i="28"/>
  <c r="G85" i="28"/>
  <c r="C85" i="28"/>
  <c r="V85" i="28"/>
  <c r="R85" i="28"/>
  <c r="N85" i="28"/>
  <c r="J85" i="28"/>
  <c r="F85" i="28"/>
  <c r="B85" i="28"/>
  <c r="Y85" i="28"/>
  <c r="Q85" i="28"/>
  <c r="I85" i="28"/>
  <c r="X85" i="28"/>
  <c r="P85" i="28"/>
  <c r="H85" i="28"/>
  <c r="U85" i="28"/>
  <c r="E85" i="28"/>
  <c r="M85" i="28"/>
  <c r="L85" i="28"/>
  <c r="T85" i="28"/>
  <c r="D85" i="28"/>
  <c r="Y118" i="28"/>
  <c r="U118" i="28"/>
  <c r="Q118" i="28"/>
  <c r="M118" i="28"/>
  <c r="I118" i="28"/>
  <c r="E118" i="28"/>
  <c r="X118" i="28"/>
  <c r="T118" i="28"/>
  <c r="P118" i="28"/>
  <c r="L118" i="28"/>
  <c r="H118" i="28"/>
  <c r="D118" i="28"/>
  <c r="S118" i="28"/>
  <c r="K118" i="28"/>
  <c r="C118" i="28"/>
  <c r="R118" i="28"/>
  <c r="J118" i="28"/>
  <c r="B118" i="28"/>
  <c r="O118" i="28"/>
  <c r="N118" i="28"/>
  <c r="G118" i="28"/>
  <c r="W118" i="28"/>
  <c r="V118" i="28"/>
  <c r="F118" i="28"/>
  <c r="W214" i="21"/>
  <c r="S214" i="21"/>
  <c r="O214" i="21"/>
  <c r="K214" i="21"/>
  <c r="G214" i="21"/>
  <c r="C214" i="21"/>
  <c r="U214" i="21"/>
  <c r="M214" i="21"/>
  <c r="E214" i="21"/>
  <c r="V214" i="21"/>
  <c r="R214" i="21"/>
  <c r="N214" i="21"/>
  <c r="J214" i="21"/>
  <c r="F214" i="21"/>
  <c r="B214" i="21"/>
  <c r="Y214" i="21"/>
  <c r="Q214" i="21"/>
  <c r="I214" i="21"/>
  <c r="L214" i="21"/>
  <c r="D214" i="21"/>
  <c r="P214" i="21"/>
  <c r="X214" i="21"/>
  <c r="H214" i="21"/>
  <c r="T214"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5" i="19"/>
  <c r="T85" i="19"/>
  <c r="P85" i="19"/>
  <c r="L85" i="19"/>
  <c r="H85" i="19"/>
  <c r="D85" i="19"/>
  <c r="V85" i="19"/>
  <c r="R85" i="19"/>
  <c r="N85" i="19"/>
  <c r="J85" i="19"/>
  <c r="F85" i="19"/>
  <c r="B85" i="19"/>
  <c r="Y85" i="19"/>
  <c r="Q85" i="19"/>
  <c r="I85" i="19"/>
  <c r="W85" i="19"/>
  <c r="O85" i="19"/>
  <c r="G85" i="19"/>
  <c r="U85" i="19"/>
  <c r="M85" i="19"/>
  <c r="E85" i="19"/>
  <c r="S85" i="19"/>
  <c r="K85" i="19"/>
  <c r="C85" i="19"/>
  <c r="W19" i="28"/>
  <c r="S19" i="28"/>
  <c r="O19" i="28"/>
  <c r="K19" i="28"/>
  <c r="G19" i="28"/>
  <c r="C19" i="28"/>
  <c r="V19" i="28"/>
  <c r="R19" i="28"/>
  <c r="N19" i="28"/>
  <c r="J19" i="28"/>
  <c r="F19" i="28"/>
  <c r="B19" i="28"/>
  <c r="Y19" i="28"/>
  <c r="Q19" i="28"/>
  <c r="I19" i="28"/>
  <c r="X19" i="28"/>
  <c r="P19" i="28"/>
  <c r="H19" i="28"/>
  <c r="U19" i="28"/>
  <c r="E19" i="28"/>
  <c r="T19" i="28"/>
  <c r="D19" i="28"/>
  <c r="M19" i="28"/>
  <c r="L19" i="28"/>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Y116" i="21"/>
  <c r="U116" i="21"/>
  <c r="Q116" i="21"/>
  <c r="M116" i="21"/>
  <c r="I116" i="21"/>
  <c r="E116" i="21"/>
  <c r="X116" i="21"/>
  <c r="T116" i="21"/>
  <c r="P116" i="21"/>
  <c r="L116" i="21"/>
  <c r="H116" i="21"/>
  <c r="D116" i="21"/>
  <c r="S116" i="21"/>
  <c r="K116" i="21"/>
  <c r="C116" i="21"/>
  <c r="R116" i="21"/>
  <c r="J116" i="21"/>
  <c r="B116" i="21"/>
  <c r="O116" i="21"/>
  <c r="N116" i="21"/>
  <c r="W116" i="21"/>
  <c r="G116" i="21"/>
  <c r="V116" i="21"/>
  <c r="F116" i="21"/>
  <c r="Y83" i="21"/>
  <c r="U83" i="21"/>
  <c r="Q83" i="21"/>
  <c r="M83" i="21"/>
  <c r="I83" i="21"/>
  <c r="E83" i="21"/>
  <c r="X83" i="21"/>
  <c r="T83" i="21"/>
  <c r="P83" i="21"/>
  <c r="L83" i="21"/>
  <c r="H83" i="21"/>
  <c r="D83" i="21"/>
  <c r="S83" i="21"/>
  <c r="K83" i="21"/>
  <c r="C83" i="21"/>
  <c r="R83" i="21"/>
  <c r="J83" i="21"/>
  <c r="B83" i="21"/>
  <c r="O83" i="21"/>
  <c r="N83" i="21"/>
  <c r="G83" i="21"/>
  <c r="W83" i="21"/>
  <c r="F83" i="21"/>
  <c r="V83" i="21"/>
  <c r="X52" i="19"/>
  <c r="T52" i="19"/>
  <c r="P52" i="19"/>
  <c r="L52" i="19"/>
  <c r="H52" i="19"/>
  <c r="D52" i="19"/>
  <c r="V52" i="19"/>
  <c r="R52" i="19"/>
  <c r="N52" i="19"/>
  <c r="J52" i="19"/>
  <c r="F52" i="19"/>
  <c r="B52" i="19"/>
  <c r="Y52" i="19"/>
  <c r="Q52" i="19"/>
  <c r="I52" i="19"/>
  <c r="G52" i="19"/>
  <c r="U52" i="19"/>
  <c r="M52" i="19"/>
  <c r="E52" i="19"/>
  <c r="S52" i="19"/>
  <c r="K52" i="19"/>
  <c r="C52" i="19"/>
  <c r="W52" i="19"/>
  <c r="O52" i="19"/>
  <c r="V183" i="28"/>
  <c r="R183" i="28"/>
  <c r="N183" i="28"/>
  <c r="J183" i="28"/>
  <c r="F183" i="28"/>
  <c r="B183" i="28"/>
  <c r="X183" i="28"/>
  <c r="S183" i="28"/>
  <c r="M183" i="28"/>
  <c r="H183" i="28"/>
  <c r="C183" i="28"/>
  <c r="W183" i="28"/>
  <c r="Q183" i="28"/>
  <c r="L183" i="28"/>
  <c r="G183" i="28"/>
  <c r="P183" i="28"/>
  <c r="E183" i="28"/>
  <c r="Y183" i="28"/>
  <c r="O183" i="28"/>
  <c r="D183" i="28"/>
  <c r="K183" i="28"/>
  <c r="U183" i="28"/>
  <c r="I183" i="28"/>
  <c r="T183" i="28"/>
  <c r="W215" i="28"/>
  <c r="S215" i="28"/>
  <c r="O215" i="28"/>
  <c r="K215" i="28"/>
  <c r="G215" i="28"/>
  <c r="C215" i="28"/>
  <c r="V215" i="28"/>
  <c r="R215" i="28"/>
  <c r="N215" i="28"/>
  <c r="J215" i="28"/>
  <c r="F215" i="28"/>
  <c r="B215" i="28"/>
  <c r="U215" i="28"/>
  <c r="M215" i="28"/>
  <c r="E215" i="28"/>
  <c r="Y215" i="28"/>
  <c r="I215" i="28"/>
  <c r="X215" i="28"/>
  <c r="H215" i="28"/>
  <c r="T215" i="28"/>
  <c r="L215" i="28"/>
  <c r="D215" i="28"/>
  <c r="Q215" i="28"/>
  <c r="P215" i="28"/>
  <c r="V181" i="21"/>
  <c r="R181" i="21"/>
  <c r="N181" i="21"/>
  <c r="J181" i="21"/>
  <c r="F181" i="21"/>
  <c r="B181" i="21"/>
  <c r="X181" i="21"/>
  <c r="T181" i="21"/>
  <c r="P181" i="21"/>
  <c r="L181" i="21"/>
  <c r="H181" i="21"/>
  <c r="D181" i="21"/>
  <c r="U181" i="21"/>
  <c r="M181" i="21"/>
  <c r="E181" i="21"/>
  <c r="Y181" i="21"/>
  <c r="Q181" i="21"/>
  <c r="I181" i="21"/>
  <c r="S181" i="21"/>
  <c r="C181" i="21"/>
  <c r="O181" i="21"/>
  <c r="K181" i="21"/>
  <c r="W181" i="21"/>
  <c r="G181" i="21"/>
  <c r="V85" i="25"/>
  <c r="R85" i="25"/>
  <c r="N85" i="25"/>
  <c r="J85" i="25"/>
  <c r="F85" i="25"/>
  <c r="B85" i="25"/>
  <c r="Y85" i="25"/>
  <c r="U85" i="25"/>
  <c r="Q85" i="25"/>
  <c r="M85" i="25"/>
  <c r="I85" i="25"/>
  <c r="E85" i="25"/>
  <c r="X85" i="25"/>
  <c r="P85" i="25"/>
  <c r="H85" i="25"/>
  <c r="W85" i="25"/>
  <c r="O85" i="25"/>
  <c r="G85" i="25"/>
  <c r="T85" i="25"/>
  <c r="D85" i="25"/>
  <c r="S85" i="25"/>
  <c r="C85" i="25"/>
  <c r="L85" i="25"/>
  <c r="K85" i="25"/>
  <c r="W149" i="21"/>
  <c r="S149" i="21"/>
  <c r="O149" i="21"/>
  <c r="K149" i="21"/>
  <c r="G149" i="21"/>
  <c r="C149" i="21"/>
  <c r="V149" i="21"/>
  <c r="R149" i="21"/>
  <c r="N149" i="21"/>
  <c r="J149" i="21"/>
  <c r="F149" i="21"/>
  <c r="B149" i="21"/>
  <c r="Y149" i="21"/>
  <c r="Q149" i="21"/>
  <c r="I149" i="21"/>
  <c r="U149" i="21"/>
  <c r="M149" i="21"/>
  <c r="E149" i="21"/>
  <c r="X149" i="21"/>
  <c r="H149" i="21"/>
  <c r="P149" i="21"/>
  <c r="L149" i="21"/>
  <c r="D149" i="21"/>
  <c r="T149" i="21"/>
  <c r="V118" i="19"/>
  <c r="R118" i="19"/>
  <c r="N118" i="19"/>
  <c r="J118" i="19"/>
  <c r="F118" i="19"/>
  <c r="B118" i="19"/>
  <c r="X118" i="19"/>
  <c r="T118" i="19"/>
  <c r="P118" i="19"/>
  <c r="L118" i="19"/>
  <c r="H118" i="19"/>
  <c r="D118" i="19"/>
  <c r="Y118" i="19"/>
  <c r="Q118" i="19"/>
  <c r="I118" i="19"/>
  <c r="U118" i="19"/>
  <c r="M118" i="19"/>
  <c r="E118" i="19"/>
  <c r="K118" i="19"/>
  <c r="W118" i="19"/>
  <c r="G118" i="19"/>
  <c r="S118" i="19"/>
  <c r="C118" i="19"/>
  <c r="O118" i="19"/>
  <c r="Y151" i="28"/>
  <c r="U151" i="28"/>
  <c r="Q151" i="28"/>
  <c r="M151" i="28"/>
  <c r="I151" i="28"/>
  <c r="E151" i="28"/>
  <c r="W151" i="28"/>
  <c r="S151" i="28"/>
  <c r="O151" i="28"/>
  <c r="K151" i="28"/>
  <c r="G151" i="28"/>
  <c r="C151" i="28"/>
  <c r="T151" i="28"/>
  <c r="L151" i="28"/>
  <c r="D151" i="28"/>
  <c r="R151" i="28"/>
  <c r="J151" i="28"/>
  <c r="B151" i="28"/>
  <c r="X151" i="28"/>
  <c r="H151" i="28"/>
  <c r="P151" i="28"/>
  <c r="F151" i="28"/>
  <c r="V151" i="28"/>
  <c r="N151" i="28"/>
  <c r="W52" i="28"/>
  <c r="S52" i="28"/>
  <c r="O52" i="28"/>
  <c r="K52" i="28"/>
  <c r="G52" i="28"/>
  <c r="C52" i="28"/>
  <c r="V52" i="28"/>
  <c r="R52" i="28"/>
  <c r="N52" i="28"/>
  <c r="J52" i="28"/>
  <c r="F52" i="28"/>
  <c r="B52" i="28"/>
  <c r="Y52" i="28"/>
  <c r="Q52" i="28"/>
  <c r="I52" i="28"/>
  <c r="X52" i="28"/>
  <c r="P52" i="28"/>
  <c r="H52" i="28"/>
  <c r="U52" i="28"/>
  <c r="E52" i="28"/>
  <c r="M52" i="28"/>
  <c r="T52" i="28"/>
  <c r="D52" i="28"/>
  <c r="L52" i="28"/>
  <c r="V118" i="25"/>
  <c r="R118" i="25"/>
  <c r="N118" i="25"/>
  <c r="J118" i="25"/>
  <c r="F118" i="25"/>
  <c r="B118" i="25"/>
  <c r="Y118" i="25"/>
  <c r="U118" i="25"/>
  <c r="Q118" i="25"/>
  <c r="M118" i="25"/>
  <c r="I118" i="25"/>
  <c r="E118" i="25"/>
  <c r="X118" i="25"/>
  <c r="P118" i="25"/>
  <c r="H118" i="25"/>
  <c r="W118" i="25"/>
  <c r="O118" i="25"/>
  <c r="G118" i="25"/>
  <c r="T118" i="25"/>
  <c r="D118" i="25"/>
  <c r="S118" i="25"/>
  <c r="C118" i="25"/>
  <c r="L118" i="25"/>
  <c r="K118" i="25"/>
  <c r="A119" i="25"/>
  <c r="A184" i="28"/>
  <c r="A20" i="28"/>
  <c r="A53" i="28"/>
  <c r="A119" i="28"/>
  <c r="A285" i="28"/>
  <c r="A250" i="28"/>
  <c r="A152" i="28"/>
  <c r="A86" i="28"/>
  <c r="A216" i="28"/>
  <c r="A249" i="21"/>
  <c r="A215" i="21"/>
  <c r="A182" i="21"/>
  <c r="A86" i="19"/>
  <c r="A53" i="19"/>
  <c r="A84" i="21"/>
  <c r="A52" i="25"/>
  <c r="A18" i="25"/>
  <c r="A119" i="19"/>
  <c r="A117" i="21"/>
  <c r="A51" i="21"/>
  <c r="A86" i="25"/>
  <c r="A19" i="19"/>
  <c r="A20" i="21"/>
  <c r="A150" i="21"/>
  <c r="Y20" i="21" l="1"/>
  <c r="U20" i="21"/>
  <c r="Q20" i="21"/>
  <c r="M20" i="21"/>
  <c r="I20" i="21"/>
  <c r="E20" i="21"/>
  <c r="X20" i="21"/>
  <c r="T20" i="21"/>
  <c r="P20" i="21"/>
  <c r="L20" i="21"/>
  <c r="H20" i="21"/>
  <c r="D20" i="21"/>
  <c r="S20" i="21"/>
  <c r="K20" i="21"/>
  <c r="C20" i="21"/>
  <c r="R20" i="21"/>
  <c r="J20" i="21"/>
  <c r="B20" i="21"/>
  <c r="W20" i="21"/>
  <c r="G20" i="21"/>
  <c r="V20" i="21"/>
  <c r="F20" i="21"/>
  <c r="O20" i="21"/>
  <c r="N20" i="21"/>
  <c r="Y117" i="21"/>
  <c r="U117" i="21"/>
  <c r="Q117" i="21"/>
  <c r="M117" i="21"/>
  <c r="I117" i="21"/>
  <c r="E117" i="21"/>
  <c r="X117" i="21"/>
  <c r="T117" i="21"/>
  <c r="P117" i="21"/>
  <c r="L117" i="21"/>
  <c r="H117" i="21"/>
  <c r="D117" i="21"/>
  <c r="S117" i="21"/>
  <c r="K117" i="21"/>
  <c r="C117" i="21"/>
  <c r="R117" i="21"/>
  <c r="J117" i="21"/>
  <c r="B117" i="21"/>
  <c r="W117" i="21"/>
  <c r="G117" i="21"/>
  <c r="V117" i="21"/>
  <c r="F117" i="21"/>
  <c r="N117" i="21"/>
  <c r="O117" i="21"/>
  <c r="Y84" i="21"/>
  <c r="U84" i="21"/>
  <c r="Q84" i="21"/>
  <c r="M84" i="21"/>
  <c r="I84" i="21"/>
  <c r="E84" i="21"/>
  <c r="X84" i="21"/>
  <c r="T84" i="21"/>
  <c r="P84" i="21"/>
  <c r="L84" i="21"/>
  <c r="H84" i="21"/>
  <c r="D84" i="21"/>
  <c r="S84" i="21"/>
  <c r="K84" i="21"/>
  <c r="C84" i="21"/>
  <c r="R84" i="21"/>
  <c r="J84" i="21"/>
  <c r="B84" i="21"/>
  <c r="W84" i="21"/>
  <c r="G84" i="21"/>
  <c r="V84" i="21"/>
  <c r="F84" i="21"/>
  <c r="O84" i="21"/>
  <c r="N84" i="21"/>
  <c r="W215" i="21"/>
  <c r="S215" i="21"/>
  <c r="O215" i="21"/>
  <c r="K215" i="21"/>
  <c r="G215" i="21"/>
  <c r="C215" i="21"/>
  <c r="U215" i="21"/>
  <c r="M215" i="21"/>
  <c r="E215" i="21"/>
  <c r="V215" i="21"/>
  <c r="R215" i="21"/>
  <c r="N215" i="21"/>
  <c r="J215" i="21"/>
  <c r="F215" i="21"/>
  <c r="B215" i="21"/>
  <c r="Y215" i="21"/>
  <c r="Q215" i="21"/>
  <c r="I215" i="21"/>
  <c r="T215" i="21"/>
  <c r="D215" i="21"/>
  <c r="X215" i="21"/>
  <c r="P215" i="21"/>
  <c r="L215" i="21"/>
  <c r="H215" i="21"/>
  <c r="Y152" i="28"/>
  <c r="U152" i="28"/>
  <c r="Q152" i="28"/>
  <c r="M152" i="28"/>
  <c r="I152" i="28"/>
  <c r="E152" i="28"/>
  <c r="W152" i="28"/>
  <c r="S152" i="28"/>
  <c r="O152" i="28"/>
  <c r="K152" i="28"/>
  <c r="G152" i="28"/>
  <c r="C152" i="28"/>
  <c r="T152" i="28"/>
  <c r="L152" i="28"/>
  <c r="D152" i="28"/>
  <c r="R152" i="28"/>
  <c r="J152" i="28"/>
  <c r="B152" i="28"/>
  <c r="P152" i="28"/>
  <c r="X152" i="28"/>
  <c r="H152" i="28"/>
  <c r="N152" i="28"/>
  <c r="V152" i="28"/>
  <c r="F152" i="28"/>
  <c r="W53" i="28"/>
  <c r="S53" i="28"/>
  <c r="O53" i="28"/>
  <c r="K53" i="28"/>
  <c r="G53" i="28"/>
  <c r="C53" i="28"/>
  <c r="V53" i="28"/>
  <c r="R53" i="28"/>
  <c r="N53" i="28"/>
  <c r="J53" i="28"/>
  <c r="F53" i="28"/>
  <c r="B53" i="28"/>
  <c r="Y53" i="28"/>
  <c r="Q53" i="28"/>
  <c r="I53" i="28"/>
  <c r="X53" i="28"/>
  <c r="P53" i="28"/>
  <c r="H53" i="28"/>
  <c r="M53" i="28"/>
  <c r="U53" i="28"/>
  <c r="T53" i="28"/>
  <c r="D53" i="28"/>
  <c r="L53" i="28"/>
  <c r="E53" i="28"/>
  <c r="X19" i="19"/>
  <c r="T19" i="19"/>
  <c r="P19" i="19"/>
  <c r="L19" i="19"/>
  <c r="H19" i="19"/>
  <c r="D19" i="19"/>
  <c r="V19" i="19"/>
  <c r="R19" i="19"/>
  <c r="N19" i="19"/>
  <c r="J19" i="19"/>
  <c r="F19" i="19"/>
  <c r="B19" i="19"/>
  <c r="Y19" i="19"/>
  <c r="Q19" i="19"/>
  <c r="I19" i="19"/>
  <c r="U19" i="19"/>
  <c r="M19" i="19"/>
  <c r="E19" i="19"/>
  <c r="S19" i="19"/>
  <c r="K19" i="19"/>
  <c r="C19" i="19"/>
  <c r="W19" i="19"/>
  <c r="O19" i="19"/>
  <c r="G19" i="19"/>
  <c r="V119" i="19"/>
  <c r="R119" i="19"/>
  <c r="N119" i="19"/>
  <c r="J119" i="19"/>
  <c r="F119" i="19"/>
  <c r="B119" i="19"/>
  <c r="X119" i="19"/>
  <c r="T119" i="19"/>
  <c r="P119" i="19"/>
  <c r="L119" i="19"/>
  <c r="H119" i="19"/>
  <c r="D119" i="19"/>
  <c r="Y119" i="19"/>
  <c r="Q119" i="19"/>
  <c r="I119" i="19"/>
  <c r="U119" i="19"/>
  <c r="M119" i="19"/>
  <c r="E119" i="19"/>
  <c r="S119" i="19"/>
  <c r="C119" i="19"/>
  <c r="O119" i="19"/>
  <c r="K119" i="19"/>
  <c r="W119" i="19"/>
  <c r="G119" i="19"/>
  <c r="X53" i="19"/>
  <c r="T53" i="19"/>
  <c r="P53" i="19"/>
  <c r="L53" i="19"/>
  <c r="H53" i="19"/>
  <c r="D53" i="19"/>
  <c r="V53" i="19"/>
  <c r="R53" i="19"/>
  <c r="N53" i="19"/>
  <c r="J53" i="19"/>
  <c r="F53" i="19"/>
  <c r="B53" i="19"/>
  <c r="Y53" i="19"/>
  <c r="Q53" i="19"/>
  <c r="I53" i="19"/>
  <c r="W53" i="19"/>
  <c r="G53" i="19"/>
  <c r="U53" i="19"/>
  <c r="M53" i="19"/>
  <c r="E53" i="19"/>
  <c r="S53" i="19"/>
  <c r="K53" i="19"/>
  <c r="C53" i="19"/>
  <c r="O53" i="19"/>
  <c r="W249" i="21"/>
  <c r="S249" i="21"/>
  <c r="O249" i="21"/>
  <c r="K249" i="21"/>
  <c r="G249" i="21"/>
  <c r="C249" i="21"/>
  <c r="V249" i="21"/>
  <c r="R249" i="21"/>
  <c r="N249" i="21"/>
  <c r="J249" i="21"/>
  <c r="F249" i="21"/>
  <c r="B249" i="21"/>
  <c r="U249" i="21"/>
  <c r="M249" i="21"/>
  <c r="E249" i="21"/>
  <c r="Q249" i="21"/>
  <c r="T249" i="21"/>
  <c r="L249" i="21"/>
  <c r="D249" i="21"/>
  <c r="Y249" i="21"/>
  <c r="I249" i="21"/>
  <c r="X249" i="21"/>
  <c r="P249" i="21"/>
  <c r="H249" i="21"/>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20" i="28"/>
  <c r="S20" i="28"/>
  <c r="O20" i="28"/>
  <c r="K20" i="28"/>
  <c r="G20" i="28"/>
  <c r="C20" i="28"/>
  <c r="V20" i="28"/>
  <c r="R20" i="28"/>
  <c r="N20" i="28"/>
  <c r="J20" i="28"/>
  <c r="F20" i="28"/>
  <c r="B20" i="28"/>
  <c r="Y20" i="28"/>
  <c r="Q20" i="28"/>
  <c r="I20" i="28"/>
  <c r="X20" i="28"/>
  <c r="P20" i="28"/>
  <c r="H20" i="28"/>
  <c r="M20" i="28"/>
  <c r="E20" i="28"/>
  <c r="D20" i="28"/>
  <c r="L20" i="28"/>
  <c r="U20" i="28"/>
  <c r="T20" i="28"/>
  <c r="W150" i="21"/>
  <c r="S150" i="21"/>
  <c r="O150" i="21"/>
  <c r="K150" i="21"/>
  <c r="G150" i="21"/>
  <c r="C150" i="21"/>
  <c r="V150" i="21"/>
  <c r="R150" i="21"/>
  <c r="N150" i="21"/>
  <c r="J150" i="21"/>
  <c r="F150" i="21"/>
  <c r="B150" i="21"/>
  <c r="Y150" i="21"/>
  <c r="Q150" i="21"/>
  <c r="I150" i="21"/>
  <c r="U150" i="21"/>
  <c r="M150" i="21"/>
  <c r="E150" i="21"/>
  <c r="P150" i="21"/>
  <c r="X150" i="21"/>
  <c r="H150" i="21"/>
  <c r="T150" i="21"/>
  <c r="L150" i="21"/>
  <c r="D150" i="21"/>
  <c r="Y51" i="21"/>
  <c r="U51" i="21"/>
  <c r="Q51" i="21"/>
  <c r="M51" i="21"/>
  <c r="I51" i="21"/>
  <c r="E51" i="21"/>
  <c r="X51" i="21"/>
  <c r="T51" i="21"/>
  <c r="P51" i="21"/>
  <c r="L51" i="21"/>
  <c r="H51" i="21"/>
  <c r="D51" i="21"/>
  <c r="S51" i="21"/>
  <c r="K51" i="21"/>
  <c r="C51" i="21"/>
  <c r="R51" i="21"/>
  <c r="J51" i="21"/>
  <c r="B51" i="21"/>
  <c r="W51" i="21"/>
  <c r="G51" i="21"/>
  <c r="V51" i="21"/>
  <c r="F51" i="21"/>
  <c r="O51" i="21"/>
  <c r="N51" i="21"/>
  <c r="V52" i="25"/>
  <c r="R52" i="25"/>
  <c r="N52" i="25"/>
  <c r="J52" i="25"/>
  <c r="F52" i="25"/>
  <c r="B52" i="25"/>
  <c r="Y52" i="25"/>
  <c r="U52" i="25"/>
  <c r="Q52" i="25"/>
  <c r="M52" i="25"/>
  <c r="I52" i="25"/>
  <c r="E52" i="25"/>
  <c r="X52" i="25"/>
  <c r="P52" i="25"/>
  <c r="H52" i="25"/>
  <c r="W52" i="25"/>
  <c r="O52" i="25"/>
  <c r="G52" i="25"/>
  <c r="T52" i="25"/>
  <c r="D52" i="25"/>
  <c r="S52" i="25"/>
  <c r="C52" i="25"/>
  <c r="L52" i="25"/>
  <c r="K52" i="25"/>
  <c r="V182" i="21"/>
  <c r="R182" i="21"/>
  <c r="N182" i="21"/>
  <c r="J182" i="21"/>
  <c r="F182" i="21"/>
  <c r="B182" i="21"/>
  <c r="X182" i="21"/>
  <c r="T182" i="21"/>
  <c r="P182" i="21"/>
  <c r="L182" i="21"/>
  <c r="H182" i="21"/>
  <c r="D182" i="21"/>
  <c r="U182" i="21"/>
  <c r="M182" i="21"/>
  <c r="E182" i="21"/>
  <c r="Y182" i="21"/>
  <c r="Q182" i="21"/>
  <c r="I182" i="21"/>
  <c r="K182" i="21"/>
  <c r="W182" i="21"/>
  <c r="G182" i="21"/>
  <c r="C182" i="21"/>
  <c r="S182" i="21"/>
  <c r="O182" i="21"/>
  <c r="W86" i="28"/>
  <c r="S86" i="28"/>
  <c r="O86" i="28"/>
  <c r="K86" i="28"/>
  <c r="G86" i="28"/>
  <c r="C86" i="28"/>
  <c r="V86" i="28"/>
  <c r="R86" i="28"/>
  <c r="N86" i="28"/>
  <c r="J86" i="28"/>
  <c r="F86" i="28"/>
  <c r="B86" i="28"/>
  <c r="Y86" i="28"/>
  <c r="Q86" i="28"/>
  <c r="I86" i="28"/>
  <c r="X86" i="28"/>
  <c r="P86" i="28"/>
  <c r="H86" i="28"/>
  <c r="M86" i="28"/>
  <c r="U86" i="28"/>
  <c r="T86" i="28"/>
  <c r="L86" i="28"/>
  <c r="E86" i="28"/>
  <c r="D86" i="28"/>
  <c r="Y119" i="28"/>
  <c r="U119" i="28"/>
  <c r="Q119" i="28"/>
  <c r="M119" i="28"/>
  <c r="I119" i="28"/>
  <c r="E119" i="28"/>
  <c r="X119" i="28"/>
  <c r="T119" i="28"/>
  <c r="P119" i="28"/>
  <c r="L119" i="28"/>
  <c r="H119" i="28"/>
  <c r="D119" i="28"/>
  <c r="S119" i="28"/>
  <c r="K119" i="28"/>
  <c r="C119" i="28"/>
  <c r="R119" i="28"/>
  <c r="J119" i="28"/>
  <c r="B119" i="28"/>
  <c r="W119" i="28"/>
  <c r="G119" i="28"/>
  <c r="V119" i="28"/>
  <c r="F119" i="28"/>
  <c r="O119" i="28"/>
  <c r="N119" i="28"/>
  <c r="V119" i="25"/>
  <c r="R119" i="25"/>
  <c r="N119" i="25"/>
  <c r="J119" i="25"/>
  <c r="F119" i="25"/>
  <c r="B119" i="25"/>
  <c r="Y119" i="25"/>
  <c r="U119" i="25"/>
  <c r="Q119" i="25"/>
  <c r="M119" i="25"/>
  <c r="I119" i="25"/>
  <c r="E119" i="25"/>
  <c r="X119" i="25"/>
  <c r="P119" i="25"/>
  <c r="H119" i="25"/>
  <c r="W119" i="25"/>
  <c r="O119" i="25"/>
  <c r="G119" i="25"/>
  <c r="L119" i="25"/>
  <c r="K119" i="25"/>
  <c r="D119" i="25"/>
  <c r="C119" i="25"/>
  <c r="T119" i="25"/>
  <c r="S119" i="25"/>
  <c r="V86" i="25"/>
  <c r="R86" i="25"/>
  <c r="N86" i="25"/>
  <c r="J86" i="25"/>
  <c r="F86" i="25"/>
  <c r="B86" i="25"/>
  <c r="Y86" i="25"/>
  <c r="U86" i="25"/>
  <c r="Q86" i="25"/>
  <c r="M86" i="25"/>
  <c r="I86" i="25"/>
  <c r="E86" i="25"/>
  <c r="X86" i="25"/>
  <c r="P86" i="25"/>
  <c r="H86" i="25"/>
  <c r="W86" i="25"/>
  <c r="O86" i="25"/>
  <c r="G86" i="25"/>
  <c r="L86" i="25"/>
  <c r="K86" i="25"/>
  <c r="T86" i="25"/>
  <c r="S86" i="25"/>
  <c r="D86" i="25"/>
  <c r="C86" i="25"/>
  <c r="Y18" i="25"/>
  <c r="U18" i="25"/>
  <c r="Q18" i="25"/>
  <c r="M18" i="25"/>
  <c r="I18" i="25"/>
  <c r="E18" i="25"/>
  <c r="X18" i="25"/>
  <c r="T18" i="25"/>
  <c r="P18" i="25"/>
  <c r="L18" i="25"/>
  <c r="H18" i="25"/>
  <c r="D18" i="25"/>
  <c r="S18" i="25"/>
  <c r="K18" i="25"/>
  <c r="C18" i="25"/>
  <c r="R18" i="25"/>
  <c r="J18" i="25"/>
  <c r="B18" i="25"/>
  <c r="W18" i="25"/>
  <c r="G18" i="25"/>
  <c r="V18" i="25"/>
  <c r="F18" i="25"/>
  <c r="O18" i="25"/>
  <c r="N18" i="25"/>
  <c r="X86" i="19"/>
  <c r="T86" i="19"/>
  <c r="P86" i="19"/>
  <c r="L86" i="19"/>
  <c r="H86" i="19"/>
  <c r="D86" i="19"/>
  <c r="V86" i="19"/>
  <c r="R86" i="19"/>
  <c r="N86" i="19"/>
  <c r="J86" i="19"/>
  <c r="F86" i="19"/>
  <c r="B86" i="19"/>
  <c r="Y86" i="19"/>
  <c r="Q86" i="19"/>
  <c r="I86" i="19"/>
  <c r="W86" i="19"/>
  <c r="O86" i="19"/>
  <c r="G86" i="19"/>
  <c r="U86" i="19"/>
  <c r="M86" i="19"/>
  <c r="E86" i="19"/>
  <c r="S86" i="19"/>
  <c r="K86" i="19"/>
  <c r="C86" i="19"/>
  <c r="W216" i="28"/>
  <c r="S216" i="28"/>
  <c r="O216" i="28"/>
  <c r="K216" i="28"/>
  <c r="G216" i="28"/>
  <c r="C216" i="28"/>
  <c r="V216" i="28"/>
  <c r="R216" i="28"/>
  <c r="N216" i="28"/>
  <c r="J216" i="28"/>
  <c r="F216" i="28"/>
  <c r="B216" i="28"/>
  <c r="U216" i="28"/>
  <c r="M216" i="28"/>
  <c r="E216" i="28"/>
  <c r="Q216" i="28"/>
  <c r="X216" i="28"/>
  <c r="T216" i="28"/>
  <c r="L216" i="28"/>
  <c r="D216" i="28"/>
  <c r="Y216" i="28"/>
  <c r="I216" i="28"/>
  <c r="P216" i="28"/>
  <c r="H216" i="28"/>
  <c r="W285" i="28"/>
  <c r="S285" i="28"/>
  <c r="O285" i="28"/>
  <c r="K285" i="28"/>
  <c r="G285" i="28"/>
  <c r="C285" i="28"/>
  <c r="V285" i="28"/>
  <c r="R285" i="28"/>
  <c r="N285" i="28"/>
  <c r="J285" i="28"/>
  <c r="F285" i="28"/>
  <c r="B285" i="28"/>
  <c r="U285" i="28"/>
  <c r="M285" i="28"/>
  <c r="E285" i="28"/>
  <c r="Q285" i="28"/>
  <c r="P285" i="28"/>
  <c r="T285" i="28"/>
  <c r="L285" i="28"/>
  <c r="D285" i="28"/>
  <c r="Y285" i="28"/>
  <c r="I285" i="28"/>
  <c r="X285" i="28"/>
  <c r="H285" i="28"/>
  <c r="V184" i="28"/>
  <c r="R184" i="28"/>
  <c r="N184" i="28"/>
  <c r="J184" i="28"/>
  <c r="F184" i="28"/>
  <c r="B184" i="28"/>
  <c r="U184" i="28"/>
  <c r="P184" i="28"/>
  <c r="K184" i="28"/>
  <c r="E184" i="28"/>
  <c r="Y184" i="28"/>
  <c r="T184" i="28"/>
  <c r="O184" i="28"/>
  <c r="I184" i="28"/>
  <c r="D184" i="28"/>
  <c r="X184" i="28"/>
  <c r="M184" i="28"/>
  <c r="C184" i="28"/>
  <c r="W184" i="28"/>
  <c r="L184" i="28"/>
  <c r="H184" i="28"/>
  <c r="S184" i="28"/>
  <c r="G184" i="28"/>
  <c r="Q184" i="28"/>
  <c r="A285" i="21"/>
  <c r="A120" i="25"/>
  <c r="A217" i="28"/>
  <c r="A87" i="28"/>
  <c r="A251" i="28"/>
  <c r="A120" i="28"/>
  <c r="A54" i="28"/>
  <c r="A153" i="28"/>
  <c r="A286" i="28"/>
  <c r="A320" i="28"/>
  <c r="A21" i="28"/>
  <c r="A185" i="28"/>
  <c r="A216" i="21"/>
  <c r="A250" i="21"/>
  <c r="A183" i="21"/>
  <c r="A87" i="19"/>
  <c r="A54" i="19"/>
  <c r="A151" i="21"/>
  <c r="A20" i="19"/>
  <c r="A87" i="25"/>
  <c r="A120" i="19"/>
  <c r="A52" i="21"/>
  <c r="A19" i="25"/>
  <c r="A85" i="21"/>
  <c r="A118" i="21"/>
  <c r="A53" i="25"/>
  <c r="A21" i="21"/>
  <c r="V53" i="25" l="1"/>
  <c r="R53" i="25"/>
  <c r="N53" i="25"/>
  <c r="J53" i="25"/>
  <c r="F53" i="25"/>
  <c r="B53" i="25"/>
  <c r="Y53" i="25"/>
  <c r="U53" i="25"/>
  <c r="Q53" i="25"/>
  <c r="M53" i="25"/>
  <c r="I53" i="25"/>
  <c r="E53" i="25"/>
  <c r="X53" i="25"/>
  <c r="P53" i="25"/>
  <c r="H53" i="25"/>
  <c r="W53" i="25"/>
  <c r="O53" i="25"/>
  <c r="G53" i="25"/>
  <c r="L53" i="25"/>
  <c r="K53" i="25"/>
  <c r="D53" i="25"/>
  <c r="C53" i="25"/>
  <c r="S53" i="25"/>
  <c r="T53" i="25"/>
  <c r="Y52" i="21"/>
  <c r="U52" i="21"/>
  <c r="Q52" i="21"/>
  <c r="M52" i="21"/>
  <c r="I52" i="21"/>
  <c r="E52" i="21"/>
  <c r="X52" i="21"/>
  <c r="T52" i="21"/>
  <c r="P52" i="21"/>
  <c r="L52" i="21"/>
  <c r="H52" i="21"/>
  <c r="D52" i="21"/>
  <c r="S52" i="21"/>
  <c r="K52" i="21"/>
  <c r="C52" i="21"/>
  <c r="R52" i="21"/>
  <c r="J52" i="21"/>
  <c r="B52" i="21"/>
  <c r="O52" i="21"/>
  <c r="N52" i="21"/>
  <c r="G52" i="21"/>
  <c r="W52" i="21"/>
  <c r="V52" i="21"/>
  <c r="F52" i="21"/>
  <c r="W151" i="21"/>
  <c r="S151" i="21"/>
  <c r="O151" i="21"/>
  <c r="K151" i="21"/>
  <c r="G151" i="21"/>
  <c r="C151" i="21"/>
  <c r="V151" i="21"/>
  <c r="R151" i="21"/>
  <c r="N151" i="21"/>
  <c r="J151" i="21"/>
  <c r="F151" i="21"/>
  <c r="B151" i="21"/>
  <c r="Y151" i="21"/>
  <c r="Q151" i="21"/>
  <c r="I151" i="21"/>
  <c r="U151" i="21"/>
  <c r="M151" i="21"/>
  <c r="E151" i="21"/>
  <c r="X151" i="21"/>
  <c r="H151" i="21"/>
  <c r="P151" i="21"/>
  <c r="T151" i="21"/>
  <c r="L151" i="21"/>
  <c r="D151" i="21"/>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Y120" i="28"/>
  <c r="U120" i="28"/>
  <c r="Q120" i="28"/>
  <c r="M120" i="28"/>
  <c r="I120" i="28"/>
  <c r="E120" i="28"/>
  <c r="X120" i="28"/>
  <c r="T120" i="28"/>
  <c r="P120" i="28"/>
  <c r="L120" i="28"/>
  <c r="H120" i="28"/>
  <c r="D120" i="28"/>
  <c r="S120" i="28"/>
  <c r="K120" i="28"/>
  <c r="C120" i="28"/>
  <c r="R120" i="28"/>
  <c r="J120" i="28"/>
  <c r="B120" i="28"/>
  <c r="O120" i="28"/>
  <c r="N120" i="28"/>
  <c r="W120" i="28"/>
  <c r="V120" i="28"/>
  <c r="G120" i="28"/>
  <c r="F120"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Y118" i="21"/>
  <c r="U118" i="21"/>
  <c r="Q118" i="21"/>
  <c r="M118" i="21"/>
  <c r="I118" i="21"/>
  <c r="E118" i="21"/>
  <c r="X118" i="21"/>
  <c r="T118" i="21"/>
  <c r="P118" i="21"/>
  <c r="L118" i="21"/>
  <c r="H118" i="21"/>
  <c r="D118" i="21"/>
  <c r="S118" i="21"/>
  <c r="K118" i="21"/>
  <c r="C118" i="21"/>
  <c r="R118" i="21"/>
  <c r="J118" i="21"/>
  <c r="B118" i="21"/>
  <c r="O118" i="21"/>
  <c r="N118" i="21"/>
  <c r="G118" i="21"/>
  <c r="W118" i="21"/>
  <c r="F118" i="21"/>
  <c r="V118" i="21"/>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X54" i="19"/>
  <c r="T54" i="19"/>
  <c r="P54" i="19"/>
  <c r="L54" i="19"/>
  <c r="H54" i="19"/>
  <c r="D54" i="19"/>
  <c r="V54" i="19"/>
  <c r="R54" i="19"/>
  <c r="N54" i="19"/>
  <c r="J54" i="19"/>
  <c r="F54" i="19"/>
  <c r="B54" i="19"/>
  <c r="Y54" i="19"/>
  <c r="Q54" i="19"/>
  <c r="I54" i="19"/>
  <c r="O54" i="19"/>
  <c r="U54" i="19"/>
  <c r="M54" i="19"/>
  <c r="E54" i="19"/>
  <c r="S54" i="19"/>
  <c r="K54" i="19"/>
  <c r="C54" i="19"/>
  <c r="W54" i="19"/>
  <c r="G54" i="19"/>
  <c r="W216" i="21"/>
  <c r="S216" i="21"/>
  <c r="O216" i="21"/>
  <c r="K216" i="21"/>
  <c r="G216" i="21"/>
  <c r="C216" i="21"/>
  <c r="Y216" i="21"/>
  <c r="M216" i="21"/>
  <c r="E216" i="21"/>
  <c r="V216" i="21"/>
  <c r="R216" i="21"/>
  <c r="N216" i="21"/>
  <c r="J216" i="21"/>
  <c r="F216" i="21"/>
  <c r="B216" i="21"/>
  <c r="U216" i="21"/>
  <c r="Q216" i="21"/>
  <c r="I216" i="21"/>
  <c r="L216" i="21"/>
  <c r="D216" i="21"/>
  <c r="P216" i="21"/>
  <c r="X216" i="21"/>
  <c r="H216" i="21"/>
  <c r="T216" i="21"/>
  <c r="W286" i="28"/>
  <c r="S286" i="28"/>
  <c r="O286" i="28"/>
  <c r="K286" i="28"/>
  <c r="G286" i="28"/>
  <c r="C286" i="28"/>
  <c r="V286" i="28"/>
  <c r="R286" i="28"/>
  <c r="N286" i="28"/>
  <c r="J286" i="28"/>
  <c r="F286" i="28"/>
  <c r="B286" i="28"/>
  <c r="U286" i="28"/>
  <c r="M286" i="28"/>
  <c r="E286" i="28"/>
  <c r="Y286" i="28"/>
  <c r="I286" i="28"/>
  <c r="X286" i="28"/>
  <c r="H286" i="28"/>
  <c r="T286" i="28"/>
  <c r="L286" i="28"/>
  <c r="D286" i="28"/>
  <c r="Q286" i="28"/>
  <c r="P286" i="28"/>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W285" i="21"/>
  <c r="S285" i="21"/>
  <c r="O285" i="21"/>
  <c r="K285" i="21"/>
  <c r="G285" i="21"/>
  <c r="C285" i="21"/>
  <c r="V285" i="21"/>
  <c r="R285" i="21"/>
  <c r="N285" i="21"/>
  <c r="J285" i="21"/>
  <c r="F285" i="21"/>
  <c r="B285" i="21"/>
  <c r="U285" i="21"/>
  <c r="M285" i="21"/>
  <c r="E285" i="21"/>
  <c r="Y285" i="21"/>
  <c r="I285" i="21"/>
  <c r="T285" i="21"/>
  <c r="L285" i="21"/>
  <c r="D285" i="21"/>
  <c r="Q285" i="21"/>
  <c r="X285" i="21"/>
  <c r="P285" i="21"/>
  <c r="H285" i="21"/>
  <c r="Y85" i="21"/>
  <c r="U85" i="21"/>
  <c r="Q85" i="21"/>
  <c r="M85" i="21"/>
  <c r="I85" i="21"/>
  <c r="E85" i="21"/>
  <c r="X85" i="21"/>
  <c r="T85" i="21"/>
  <c r="P85" i="21"/>
  <c r="L85" i="21"/>
  <c r="H85" i="21"/>
  <c r="D85" i="21"/>
  <c r="S85" i="21"/>
  <c r="K85" i="21"/>
  <c r="C85" i="21"/>
  <c r="R85" i="21"/>
  <c r="J85" i="21"/>
  <c r="B85" i="21"/>
  <c r="O85" i="21"/>
  <c r="N85" i="21"/>
  <c r="W85" i="21"/>
  <c r="F85" i="21"/>
  <c r="V85" i="21"/>
  <c r="G85" i="21"/>
  <c r="V87" i="25"/>
  <c r="R87" i="25"/>
  <c r="N87" i="25"/>
  <c r="J87" i="25"/>
  <c r="F87" i="25"/>
  <c r="B87" i="25"/>
  <c r="Y87" i="25"/>
  <c r="U87" i="25"/>
  <c r="Q87" i="25"/>
  <c r="M87" i="25"/>
  <c r="I87" i="25"/>
  <c r="E87" i="25"/>
  <c r="X87" i="25"/>
  <c r="P87" i="25"/>
  <c r="H87" i="25"/>
  <c r="W87" i="25"/>
  <c r="O87" i="25"/>
  <c r="G87" i="25"/>
  <c r="T87" i="25"/>
  <c r="D87" i="25"/>
  <c r="S87" i="25"/>
  <c r="C87" i="25"/>
  <c r="L87" i="25"/>
  <c r="K87" i="25"/>
  <c r="X87" i="19"/>
  <c r="T87" i="19"/>
  <c r="P87" i="19"/>
  <c r="L87" i="19"/>
  <c r="H87" i="19"/>
  <c r="D87" i="19"/>
  <c r="V87" i="19"/>
  <c r="R87" i="19"/>
  <c r="N87" i="19"/>
  <c r="J87" i="19"/>
  <c r="F87" i="19"/>
  <c r="B87" i="19"/>
  <c r="Y87" i="19"/>
  <c r="Q87" i="19"/>
  <c r="I87" i="19"/>
  <c r="W87" i="19"/>
  <c r="O87" i="19"/>
  <c r="G87" i="19"/>
  <c r="U87" i="19"/>
  <c r="M87" i="19"/>
  <c r="E87" i="19"/>
  <c r="S87" i="19"/>
  <c r="K87" i="19"/>
  <c r="C87" i="19"/>
  <c r="V185" i="28"/>
  <c r="R185" i="28"/>
  <c r="N185" i="28"/>
  <c r="J185" i="28"/>
  <c r="F185" i="28"/>
  <c r="B185" i="28"/>
  <c r="X185" i="28"/>
  <c r="S185" i="28"/>
  <c r="M185" i="28"/>
  <c r="H185" i="28"/>
  <c r="C185" i="28"/>
  <c r="W185" i="28"/>
  <c r="Q185" i="28"/>
  <c r="L185" i="28"/>
  <c r="G185" i="28"/>
  <c r="U185" i="28"/>
  <c r="K185" i="28"/>
  <c r="T185" i="28"/>
  <c r="I185" i="28"/>
  <c r="E185" i="28"/>
  <c r="P185" i="28"/>
  <c r="Y185" i="28"/>
  <c r="D185" i="28"/>
  <c r="O185" i="28"/>
  <c r="Y153" i="28"/>
  <c r="U153" i="28"/>
  <c r="Q153" i="28"/>
  <c r="M153" i="28"/>
  <c r="I153" i="28"/>
  <c r="E153" i="28"/>
  <c r="W153" i="28"/>
  <c r="S153" i="28"/>
  <c r="O153" i="28"/>
  <c r="K153" i="28"/>
  <c r="G153" i="28"/>
  <c r="C153" i="28"/>
  <c r="T153" i="28"/>
  <c r="L153" i="28"/>
  <c r="D153" i="28"/>
  <c r="R153" i="28"/>
  <c r="J153" i="28"/>
  <c r="B153" i="28"/>
  <c r="X153" i="28"/>
  <c r="H153" i="28"/>
  <c r="P153" i="28"/>
  <c r="V153" i="28"/>
  <c r="F153" i="28"/>
  <c r="N153" i="28"/>
  <c r="W87" i="28"/>
  <c r="S87" i="28"/>
  <c r="O87" i="28"/>
  <c r="K87" i="28"/>
  <c r="G87" i="28"/>
  <c r="C87" i="28"/>
  <c r="V87" i="28"/>
  <c r="R87" i="28"/>
  <c r="N87" i="28"/>
  <c r="J87" i="28"/>
  <c r="F87" i="28"/>
  <c r="B87" i="28"/>
  <c r="Y87" i="28"/>
  <c r="Q87" i="28"/>
  <c r="I87" i="28"/>
  <c r="X87" i="28"/>
  <c r="P87" i="28"/>
  <c r="H87" i="28"/>
  <c r="U87" i="28"/>
  <c r="E87" i="28"/>
  <c r="T87" i="28"/>
  <c r="D87" i="28"/>
  <c r="M87" i="28"/>
  <c r="L87"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83" i="21"/>
  <c r="R183" i="21"/>
  <c r="N183" i="21"/>
  <c r="J183" i="21"/>
  <c r="F183" i="21"/>
  <c r="B183" i="21"/>
  <c r="X183" i="21"/>
  <c r="T183" i="21"/>
  <c r="P183" i="21"/>
  <c r="L183" i="21"/>
  <c r="H183" i="21"/>
  <c r="D183" i="21"/>
  <c r="U183" i="21"/>
  <c r="M183" i="21"/>
  <c r="E183" i="21"/>
  <c r="Y183" i="21"/>
  <c r="Q183" i="21"/>
  <c r="I183" i="21"/>
  <c r="S183" i="21"/>
  <c r="C183" i="21"/>
  <c r="O183" i="21"/>
  <c r="K183" i="21"/>
  <c r="G183" i="21"/>
  <c r="W183" i="21"/>
  <c r="W21" i="28"/>
  <c r="S21" i="28"/>
  <c r="O21" i="28"/>
  <c r="K21" i="28"/>
  <c r="G21" i="28"/>
  <c r="C21" i="28"/>
  <c r="V21" i="28"/>
  <c r="R21" i="28"/>
  <c r="N21" i="28"/>
  <c r="J21" i="28"/>
  <c r="F21" i="28"/>
  <c r="B21" i="28"/>
  <c r="Y21" i="28"/>
  <c r="Q21" i="28"/>
  <c r="I21" i="28"/>
  <c r="X21" i="28"/>
  <c r="P21" i="28"/>
  <c r="H21" i="28"/>
  <c r="U21" i="28"/>
  <c r="E21" i="28"/>
  <c r="M21" i="28"/>
  <c r="L21" i="28"/>
  <c r="T21" i="28"/>
  <c r="D21" i="28"/>
  <c r="W54" i="28"/>
  <c r="S54" i="28"/>
  <c r="O54" i="28"/>
  <c r="K54" i="28"/>
  <c r="G54" i="28"/>
  <c r="C54" i="28"/>
  <c r="V54" i="28"/>
  <c r="R54" i="28"/>
  <c r="N54" i="28"/>
  <c r="J54" i="28"/>
  <c r="F54" i="28"/>
  <c r="B54" i="28"/>
  <c r="Y54" i="28"/>
  <c r="Q54" i="28"/>
  <c r="I54" i="28"/>
  <c r="X54" i="28"/>
  <c r="P54" i="28"/>
  <c r="H54" i="28"/>
  <c r="U54" i="28"/>
  <c r="E54" i="28"/>
  <c r="T54" i="28"/>
  <c r="D54" i="28"/>
  <c r="M54" i="28"/>
  <c r="L54" i="28"/>
  <c r="W217" i="28"/>
  <c r="S217" i="28"/>
  <c r="O217" i="28"/>
  <c r="K217" i="28"/>
  <c r="G217" i="28"/>
  <c r="C217" i="28"/>
  <c r="V217" i="28"/>
  <c r="R217" i="28"/>
  <c r="N217" i="28"/>
  <c r="J217" i="28"/>
  <c r="F217" i="28"/>
  <c r="B217" i="28"/>
  <c r="U217" i="28"/>
  <c r="M217" i="28"/>
  <c r="E217" i="28"/>
  <c r="Q217" i="28"/>
  <c r="P217" i="28"/>
  <c r="T217" i="28"/>
  <c r="L217" i="28"/>
  <c r="D217" i="28"/>
  <c r="Y217" i="28"/>
  <c r="I217" i="28"/>
  <c r="X217" i="28"/>
  <c r="H217" i="28"/>
  <c r="A320" i="21"/>
  <c r="A286" i="21"/>
  <c r="A121" i="25"/>
  <c r="A186" i="28"/>
  <c r="A218" i="28"/>
  <c r="A55" i="28"/>
  <c r="A355" i="28"/>
  <c r="A321" i="28"/>
  <c r="A252" i="28"/>
  <c r="A88" i="28"/>
  <c r="A22" i="28"/>
  <c r="A287" i="28"/>
  <c r="A154" i="28"/>
  <c r="A121" i="28"/>
  <c r="A251" i="21"/>
  <c r="A217" i="21"/>
  <c r="A184" i="21"/>
  <c r="A88" i="19"/>
  <c r="A55" i="19"/>
  <c r="A53" i="21"/>
  <c r="A88" i="25"/>
  <c r="A54" i="25"/>
  <c r="A21" i="19"/>
  <c r="A22" i="21"/>
  <c r="A119" i="21"/>
  <c r="A86" i="21"/>
  <c r="A20" i="25"/>
  <c r="A121" i="19"/>
  <c r="A152" i="21"/>
  <c r="V121" i="19" l="1"/>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Y22" i="21"/>
  <c r="U22" i="21"/>
  <c r="Q22" i="21"/>
  <c r="M22" i="21"/>
  <c r="I22" i="21"/>
  <c r="E22" i="21"/>
  <c r="X22" i="21"/>
  <c r="T22" i="21"/>
  <c r="P22" i="21"/>
  <c r="L22" i="21"/>
  <c r="H22" i="21"/>
  <c r="D22" i="21"/>
  <c r="S22" i="21"/>
  <c r="K22" i="21"/>
  <c r="C22" i="21"/>
  <c r="R22" i="21"/>
  <c r="J22" i="21"/>
  <c r="B22" i="21"/>
  <c r="W22" i="21"/>
  <c r="G22" i="21"/>
  <c r="V22" i="21"/>
  <c r="F22" i="21"/>
  <c r="O22" i="21"/>
  <c r="N22" i="21"/>
  <c r="Y53" i="21"/>
  <c r="U53" i="21"/>
  <c r="Q53" i="21"/>
  <c r="M53" i="21"/>
  <c r="I53" i="21"/>
  <c r="E53" i="21"/>
  <c r="X53" i="21"/>
  <c r="T53" i="21"/>
  <c r="P53" i="21"/>
  <c r="L53" i="21"/>
  <c r="H53" i="21"/>
  <c r="D53" i="21"/>
  <c r="S53" i="21"/>
  <c r="K53" i="21"/>
  <c r="C53" i="21"/>
  <c r="R53" i="21"/>
  <c r="J53" i="21"/>
  <c r="B53" i="21"/>
  <c r="W53" i="21"/>
  <c r="G53" i="21"/>
  <c r="V53" i="21"/>
  <c r="F53" i="21"/>
  <c r="O53" i="21"/>
  <c r="N53" i="21"/>
  <c r="W217" i="21"/>
  <c r="S217" i="21"/>
  <c r="O217" i="21"/>
  <c r="K217" i="21"/>
  <c r="G217" i="21"/>
  <c r="C217" i="21"/>
  <c r="Y217" i="21"/>
  <c r="Q217" i="21"/>
  <c r="I217" i="21"/>
  <c r="V217" i="21"/>
  <c r="R217" i="21"/>
  <c r="N217" i="21"/>
  <c r="J217" i="21"/>
  <c r="F217" i="21"/>
  <c r="B217" i="21"/>
  <c r="U217" i="21"/>
  <c r="M217" i="21"/>
  <c r="E217" i="21"/>
  <c r="T217" i="21"/>
  <c r="D217" i="21"/>
  <c r="L217" i="21"/>
  <c r="X217" i="21"/>
  <c r="H217" i="21"/>
  <c r="P217"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V186" i="28"/>
  <c r="R186" i="28"/>
  <c r="N186" i="28"/>
  <c r="J186" i="28"/>
  <c r="F186" i="28"/>
  <c r="B186" i="28"/>
  <c r="U186" i="28"/>
  <c r="P186" i="28"/>
  <c r="K186" i="28"/>
  <c r="E186" i="28"/>
  <c r="Y186" i="28"/>
  <c r="T186" i="28"/>
  <c r="O186" i="28"/>
  <c r="I186" i="28"/>
  <c r="D186" i="28"/>
  <c r="S186" i="28"/>
  <c r="H186" i="28"/>
  <c r="Q186" i="28"/>
  <c r="G186" i="28"/>
  <c r="X186" i="28"/>
  <c r="C186" i="28"/>
  <c r="M186" i="28"/>
  <c r="W186" i="28"/>
  <c r="L18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5" i="19"/>
  <c r="T55" i="19"/>
  <c r="P55" i="19"/>
  <c r="L55" i="19"/>
  <c r="H55" i="19"/>
  <c r="D55" i="19"/>
  <c r="V55" i="19"/>
  <c r="R55" i="19"/>
  <c r="N55" i="19"/>
  <c r="J55" i="19"/>
  <c r="F55" i="19"/>
  <c r="B55" i="19"/>
  <c r="Y55" i="19"/>
  <c r="Q55" i="19"/>
  <c r="I55" i="19"/>
  <c r="W55" i="19"/>
  <c r="G55" i="19"/>
  <c r="U55" i="19"/>
  <c r="M55" i="19"/>
  <c r="E55" i="19"/>
  <c r="S55" i="19"/>
  <c r="K55" i="19"/>
  <c r="C55" i="19"/>
  <c r="O55" i="19"/>
  <c r="W251" i="21"/>
  <c r="S251" i="21"/>
  <c r="O251" i="21"/>
  <c r="K251" i="21"/>
  <c r="G251" i="21"/>
  <c r="C251" i="21"/>
  <c r="V251" i="21"/>
  <c r="R251" i="21"/>
  <c r="N251" i="21"/>
  <c r="J251" i="21"/>
  <c r="F251" i="21"/>
  <c r="B251" i="21"/>
  <c r="U251" i="21"/>
  <c r="M251" i="21"/>
  <c r="E251" i="21"/>
  <c r="Y251" i="21"/>
  <c r="I251" i="21"/>
  <c r="T251" i="21"/>
  <c r="L251" i="21"/>
  <c r="D251" i="21"/>
  <c r="Q251" i="21"/>
  <c r="P251" i="21"/>
  <c r="H251" i="21"/>
  <c r="X251" i="21"/>
  <c r="W22" i="28"/>
  <c r="S22" i="28"/>
  <c r="O22" i="28"/>
  <c r="K22" i="28"/>
  <c r="G22" i="28"/>
  <c r="C22" i="28"/>
  <c r="V22" i="28"/>
  <c r="R22" i="28"/>
  <c r="N22" i="28"/>
  <c r="J22" i="28"/>
  <c r="F22" i="28"/>
  <c r="B22" i="28"/>
  <c r="Y22" i="28"/>
  <c r="Q22" i="28"/>
  <c r="I22" i="28"/>
  <c r="X22" i="28"/>
  <c r="P22" i="28"/>
  <c r="H22" i="28"/>
  <c r="M22" i="28"/>
  <c r="U22" i="28"/>
  <c r="T22" i="28"/>
  <c r="L22" i="28"/>
  <c r="E22" i="28"/>
  <c r="D22" i="28"/>
  <c r="W355" i="28"/>
  <c r="S355" i="28"/>
  <c r="O355" i="28"/>
  <c r="K355" i="28"/>
  <c r="G355" i="28"/>
  <c r="C355" i="28"/>
  <c r="V355" i="28"/>
  <c r="R355" i="28"/>
  <c r="N355" i="28"/>
  <c r="J355" i="28"/>
  <c r="F355" i="28"/>
  <c r="B355" i="28"/>
  <c r="U355" i="28"/>
  <c r="M355" i="28"/>
  <c r="E355" i="28"/>
  <c r="Q355" i="28"/>
  <c r="P355" i="28"/>
  <c r="T355" i="28"/>
  <c r="L355" i="28"/>
  <c r="D355" i="28"/>
  <c r="Y355" i="28"/>
  <c r="I355" i="28"/>
  <c r="X355" i="28"/>
  <c r="H355" i="28"/>
  <c r="V121" i="25"/>
  <c r="R121" i="25"/>
  <c r="N121" i="25"/>
  <c r="J121" i="25"/>
  <c r="F121" i="25"/>
  <c r="B121" i="25"/>
  <c r="Y121" i="25"/>
  <c r="U121" i="25"/>
  <c r="Q121" i="25"/>
  <c r="M121" i="25"/>
  <c r="I121" i="25"/>
  <c r="E121" i="25"/>
  <c r="X121" i="25"/>
  <c r="P121" i="25"/>
  <c r="H121" i="25"/>
  <c r="W121" i="25"/>
  <c r="O121" i="25"/>
  <c r="G121" i="25"/>
  <c r="L121" i="25"/>
  <c r="K121" i="25"/>
  <c r="T121" i="25"/>
  <c r="S121" i="25"/>
  <c r="C121" i="25"/>
  <c r="D121" i="25"/>
  <c r="Y86" i="21"/>
  <c r="U86" i="21"/>
  <c r="Q86" i="21"/>
  <c r="M86" i="21"/>
  <c r="I86" i="21"/>
  <c r="E86" i="21"/>
  <c r="X86" i="21"/>
  <c r="T86" i="21"/>
  <c r="P86" i="21"/>
  <c r="L86" i="21"/>
  <c r="H86" i="21"/>
  <c r="D86" i="21"/>
  <c r="S86" i="21"/>
  <c r="K86" i="21"/>
  <c r="C86" i="21"/>
  <c r="R86" i="21"/>
  <c r="J86" i="21"/>
  <c r="B86" i="21"/>
  <c r="W86" i="21"/>
  <c r="G86" i="21"/>
  <c r="V86" i="21"/>
  <c r="F86" i="21"/>
  <c r="O86" i="21"/>
  <c r="N86" i="21"/>
  <c r="V54" i="25"/>
  <c r="R54" i="25"/>
  <c r="N54" i="25"/>
  <c r="J54" i="25"/>
  <c r="F54" i="25"/>
  <c r="B54" i="25"/>
  <c r="Y54" i="25"/>
  <c r="U54" i="25"/>
  <c r="Q54" i="25"/>
  <c r="M54" i="25"/>
  <c r="I54" i="25"/>
  <c r="E54" i="25"/>
  <c r="X54" i="25"/>
  <c r="P54" i="25"/>
  <c r="H54" i="25"/>
  <c r="W54" i="25"/>
  <c r="O54" i="25"/>
  <c r="G54" i="25"/>
  <c r="T54" i="25"/>
  <c r="D54" i="25"/>
  <c r="S54" i="25"/>
  <c r="C54" i="25"/>
  <c r="L54" i="25"/>
  <c r="K54" i="25"/>
  <c r="X88" i="19"/>
  <c r="T88" i="19"/>
  <c r="P88" i="19"/>
  <c r="L88" i="19"/>
  <c r="H88" i="19"/>
  <c r="D88" i="19"/>
  <c r="V88" i="19"/>
  <c r="R88" i="19"/>
  <c r="N88" i="19"/>
  <c r="J88" i="19"/>
  <c r="F88" i="19"/>
  <c r="B88" i="19"/>
  <c r="Y88" i="19"/>
  <c r="Q88" i="19"/>
  <c r="I88" i="19"/>
  <c r="W88" i="19"/>
  <c r="O88" i="19"/>
  <c r="G88" i="19"/>
  <c r="U88" i="19"/>
  <c r="M88" i="19"/>
  <c r="E88" i="19"/>
  <c r="S88" i="19"/>
  <c r="K88" i="19"/>
  <c r="C88" i="19"/>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8" i="28"/>
  <c r="S88" i="28"/>
  <c r="O88" i="28"/>
  <c r="K88" i="28"/>
  <c r="G88" i="28"/>
  <c r="C88" i="28"/>
  <c r="V88" i="28"/>
  <c r="R88" i="28"/>
  <c r="N88" i="28"/>
  <c r="J88" i="28"/>
  <c r="F88" i="28"/>
  <c r="B88" i="28"/>
  <c r="Y88" i="28"/>
  <c r="Q88" i="28"/>
  <c r="I88" i="28"/>
  <c r="X88" i="28"/>
  <c r="P88" i="28"/>
  <c r="H88" i="28"/>
  <c r="M88" i="28"/>
  <c r="E88" i="28"/>
  <c r="D88" i="28"/>
  <c r="L88" i="28"/>
  <c r="U88" i="28"/>
  <c r="T88" i="28"/>
  <c r="W55" i="28"/>
  <c r="S55" i="28"/>
  <c r="O55" i="28"/>
  <c r="K55" i="28"/>
  <c r="G55" i="28"/>
  <c r="C55" i="28"/>
  <c r="V55" i="28"/>
  <c r="R55" i="28"/>
  <c r="N55" i="28"/>
  <c r="J55" i="28"/>
  <c r="F55" i="28"/>
  <c r="B55" i="28"/>
  <c r="Y55" i="28"/>
  <c r="Q55" i="28"/>
  <c r="I55" i="28"/>
  <c r="X55" i="28"/>
  <c r="P55" i="28"/>
  <c r="H55" i="28"/>
  <c r="M55" i="28"/>
  <c r="U55" i="28"/>
  <c r="E55" i="28"/>
  <c r="T55" i="28"/>
  <c r="D55" i="28"/>
  <c r="L55" i="28"/>
  <c r="W286" i="21"/>
  <c r="S286" i="21"/>
  <c r="O286" i="21"/>
  <c r="K286" i="21"/>
  <c r="G286" i="21"/>
  <c r="C286" i="21"/>
  <c r="V286" i="21"/>
  <c r="R286" i="21"/>
  <c r="N286" i="21"/>
  <c r="J286" i="21"/>
  <c r="F286" i="21"/>
  <c r="B286" i="21"/>
  <c r="U286" i="21"/>
  <c r="M286" i="21"/>
  <c r="E286" i="21"/>
  <c r="Q286" i="21"/>
  <c r="T286" i="21"/>
  <c r="L286" i="21"/>
  <c r="D286" i="21"/>
  <c r="Y286" i="21"/>
  <c r="I286" i="21"/>
  <c r="X286" i="21"/>
  <c r="P286" i="21"/>
  <c r="H286" i="21"/>
  <c r="W152" i="21"/>
  <c r="S152" i="21"/>
  <c r="O152" i="21"/>
  <c r="K152" i="21"/>
  <c r="G152" i="21"/>
  <c r="C152" i="21"/>
  <c r="V152" i="21"/>
  <c r="R152" i="21"/>
  <c r="N152" i="21"/>
  <c r="J152" i="21"/>
  <c r="F152" i="21"/>
  <c r="B152" i="21"/>
  <c r="Y152" i="21"/>
  <c r="Q152" i="21"/>
  <c r="I152" i="21"/>
  <c r="U152" i="21"/>
  <c r="M152" i="21"/>
  <c r="E152" i="21"/>
  <c r="P152" i="21"/>
  <c r="X152" i="21"/>
  <c r="H152" i="21"/>
  <c r="D152" i="21"/>
  <c r="T152" i="21"/>
  <c r="L152" i="21"/>
  <c r="Y119" i="21"/>
  <c r="U119" i="21"/>
  <c r="Q119" i="21"/>
  <c r="M119" i="21"/>
  <c r="I119" i="21"/>
  <c r="E119" i="21"/>
  <c r="X119" i="21"/>
  <c r="T119" i="21"/>
  <c r="P119" i="21"/>
  <c r="L119" i="21"/>
  <c r="H119" i="21"/>
  <c r="D119" i="21"/>
  <c r="S119" i="21"/>
  <c r="K119" i="21"/>
  <c r="C119" i="21"/>
  <c r="R119" i="21"/>
  <c r="J119" i="21"/>
  <c r="B119" i="21"/>
  <c r="W119" i="21"/>
  <c r="G119" i="21"/>
  <c r="V119" i="21"/>
  <c r="F119" i="21"/>
  <c r="O119" i="21"/>
  <c r="N119" i="21"/>
  <c r="V88" i="25"/>
  <c r="R88" i="25"/>
  <c r="N88" i="25"/>
  <c r="J88" i="25"/>
  <c r="F88" i="25"/>
  <c r="B88" i="25"/>
  <c r="Y88" i="25"/>
  <c r="U88" i="25"/>
  <c r="Q88" i="25"/>
  <c r="M88" i="25"/>
  <c r="I88" i="25"/>
  <c r="E88" i="25"/>
  <c r="X88" i="25"/>
  <c r="P88" i="25"/>
  <c r="H88" i="25"/>
  <c r="W88" i="25"/>
  <c r="O88" i="25"/>
  <c r="G88" i="25"/>
  <c r="L88" i="25"/>
  <c r="K88" i="25"/>
  <c r="D88" i="25"/>
  <c r="C88" i="25"/>
  <c r="T88" i="25"/>
  <c r="S88" i="25"/>
  <c r="V184" i="21"/>
  <c r="R184" i="21"/>
  <c r="N184" i="21"/>
  <c r="J184" i="21"/>
  <c r="F184" i="21"/>
  <c r="B184" i="21"/>
  <c r="X184" i="21"/>
  <c r="T184" i="21"/>
  <c r="P184" i="21"/>
  <c r="L184" i="21"/>
  <c r="H184" i="21"/>
  <c r="D184" i="21"/>
  <c r="U184" i="21"/>
  <c r="M184" i="21"/>
  <c r="E184" i="21"/>
  <c r="Y184" i="21"/>
  <c r="Q184" i="21"/>
  <c r="I184" i="21"/>
  <c r="K184" i="21"/>
  <c r="W184" i="21"/>
  <c r="G184" i="21"/>
  <c r="S184" i="21"/>
  <c r="C184" i="21"/>
  <c r="O184" i="21"/>
  <c r="Y154" i="28"/>
  <c r="U154" i="28"/>
  <c r="Q154" i="28"/>
  <c r="M154" i="28"/>
  <c r="I154" i="28"/>
  <c r="E154" i="28"/>
  <c r="W154" i="28"/>
  <c r="S154" i="28"/>
  <c r="O154" i="28"/>
  <c r="K154" i="28"/>
  <c r="G154" i="28"/>
  <c r="C154" i="28"/>
  <c r="T154" i="28"/>
  <c r="L154" i="28"/>
  <c r="D154" i="28"/>
  <c r="R154" i="28"/>
  <c r="J154" i="28"/>
  <c r="B154" i="28"/>
  <c r="P154" i="28"/>
  <c r="X154" i="28"/>
  <c r="H154" i="28"/>
  <c r="N154" i="28"/>
  <c r="F154" i="28"/>
  <c r="V154"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218" i="28"/>
  <c r="S218" i="28"/>
  <c r="O218" i="28"/>
  <c r="K218" i="28"/>
  <c r="G218" i="28"/>
  <c r="C218" i="28"/>
  <c r="V218" i="28"/>
  <c r="R218" i="28"/>
  <c r="N218" i="28"/>
  <c r="J218" i="28"/>
  <c r="F218" i="28"/>
  <c r="B218" i="28"/>
  <c r="U218" i="28"/>
  <c r="M218" i="28"/>
  <c r="E218" i="28"/>
  <c r="Y218" i="28"/>
  <c r="I218" i="28"/>
  <c r="X218" i="28"/>
  <c r="H218" i="28"/>
  <c r="T218" i="28"/>
  <c r="L218" i="28"/>
  <c r="D218" i="28"/>
  <c r="Q218" i="28"/>
  <c r="P218" i="28"/>
  <c r="W320" i="21"/>
  <c r="S320" i="21"/>
  <c r="O320" i="21"/>
  <c r="K320" i="21"/>
  <c r="G320" i="21"/>
  <c r="C320" i="21"/>
  <c r="V320" i="21"/>
  <c r="R320" i="21"/>
  <c r="N320" i="21"/>
  <c r="J320" i="21"/>
  <c r="F320" i="21"/>
  <c r="B320" i="21"/>
  <c r="U320" i="21"/>
  <c r="M320" i="21"/>
  <c r="E320" i="21"/>
  <c r="Q320" i="21"/>
  <c r="X320" i="21"/>
  <c r="T320" i="21"/>
  <c r="L320" i="21"/>
  <c r="D320" i="21"/>
  <c r="Y320" i="21"/>
  <c r="I320" i="21"/>
  <c r="P320" i="21"/>
  <c r="H320" i="21"/>
  <c r="A287" i="21"/>
  <c r="A355" i="21"/>
  <c r="A321" i="21"/>
  <c r="A122" i="25"/>
  <c r="A23" i="28"/>
  <c r="A253" i="28"/>
  <c r="A390" i="28"/>
  <c r="A356" i="28"/>
  <c r="A122" i="28"/>
  <c r="A288" i="28"/>
  <c r="A187" i="28"/>
  <c r="A155" i="28"/>
  <c r="A89" i="28"/>
  <c r="A219" i="28"/>
  <c r="A322" i="28"/>
  <c r="A56" i="28"/>
  <c r="A252" i="21"/>
  <c r="A218" i="21"/>
  <c r="A185" i="21"/>
  <c r="A89" i="19"/>
  <c r="A56" i="19"/>
  <c r="A22" i="19"/>
  <c r="A87" i="21"/>
  <c r="A54" i="21"/>
  <c r="A120" i="21"/>
  <c r="A153" i="21"/>
  <c r="A122" i="19"/>
  <c r="A21" i="25"/>
  <c r="A23" i="21"/>
  <c r="A55" i="25"/>
  <c r="A89" i="25"/>
  <c r="V55" i="25" l="1"/>
  <c r="R55" i="25"/>
  <c r="N55" i="25"/>
  <c r="J55" i="25"/>
  <c r="F55" i="25"/>
  <c r="B55" i="25"/>
  <c r="Y55" i="25"/>
  <c r="U55" i="25"/>
  <c r="Q55" i="25"/>
  <c r="M55" i="25"/>
  <c r="I55" i="25"/>
  <c r="E55" i="25"/>
  <c r="X55" i="25"/>
  <c r="P55" i="25"/>
  <c r="H55" i="25"/>
  <c r="W55" i="25"/>
  <c r="O55" i="25"/>
  <c r="G55" i="25"/>
  <c r="L55" i="25"/>
  <c r="K55" i="25"/>
  <c r="T55" i="25"/>
  <c r="S55" i="25"/>
  <c r="D55" i="25"/>
  <c r="C55" i="25"/>
  <c r="W153" i="21"/>
  <c r="S153" i="21"/>
  <c r="O153" i="21"/>
  <c r="K153" i="21"/>
  <c r="G153" i="21"/>
  <c r="C153" i="21"/>
  <c r="V153" i="21"/>
  <c r="R153" i="21"/>
  <c r="N153" i="21"/>
  <c r="J153" i="21"/>
  <c r="F153" i="21"/>
  <c r="B153" i="21"/>
  <c r="Y153" i="21"/>
  <c r="Q153" i="21"/>
  <c r="I153" i="21"/>
  <c r="U153" i="21"/>
  <c r="M153" i="21"/>
  <c r="E153" i="21"/>
  <c r="X153" i="21"/>
  <c r="H153" i="21"/>
  <c r="P153" i="21"/>
  <c r="L153" i="21"/>
  <c r="D153" i="21"/>
  <c r="T153" i="21"/>
  <c r="X22" i="19"/>
  <c r="T22" i="19"/>
  <c r="P22" i="19"/>
  <c r="L22" i="19"/>
  <c r="H22" i="19"/>
  <c r="D22" i="19"/>
  <c r="V22" i="19"/>
  <c r="R22" i="19"/>
  <c r="N22" i="19"/>
  <c r="J22" i="19"/>
  <c r="F22" i="19"/>
  <c r="B22" i="19"/>
  <c r="Y22" i="19"/>
  <c r="Q22" i="19"/>
  <c r="I22" i="19"/>
  <c r="U22" i="19"/>
  <c r="M22" i="19"/>
  <c r="E22" i="19"/>
  <c r="S22" i="19"/>
  <c r="K22" i="19"/>
  <c r="C22" i="19"/>
  <c r="W22" i="19"/>
  <c r="O22" i="19"/>
  <c r="G22" i="19"/>
  <c r="W218" i="21"/>
  <c r="S218" i="21"/>
  <c r="O218" i="21"/>
  <c r="K218" i="21"/>
  <c r="G218" i="21"/>
  <c r="C218" i="21"/>
  <c r="Y218" i="21"/>
  <c r="Q218" i="21"/>
  <c r="I218" i="21"/>
  <c r="V218" i="21"/>
  <c r="R218" i="21"/>
  <c r="N218" i="21"/>
  <c r="J218" i="21"/>
  <c r="F218" i="21"/>
  <c r="B218" i="21"/>
  <c r="U218" i="21"/>
  <c r="M218" i="21"/>
  <c r="E218" i="21"/>
  <c r="L218" i="21"/>
  <c r="T218" i="21"/>
  <c r="P218" i="21"/>
  <c r="X218" i="21"/>
  <c r="H218" i="21"/>
  <c r="D218" i="21"/>
  <c r="W219" i="28"/>
  <c r="S219" i="28"/>
  <c r="O219" i="28"/>
  <c r="K219" i="28"/>
  <c r="G219" i="28"/>
  <c r="C219" i="28"/>
  <c r="V219" i="28"/>
  <c r="R219" i="28"/>
  <c r="N219" i="28"/>
  <c r="J219" i="28"/>
  <c r="F219" i="28"/>
  <c r="B219" i="28"/>
  <c r="U219" i="28"/>
  <c r="M219" i="28"/>
  <c r="E219" i="28"/>
  <c r="Q219" i="28"/>
  <c r="P219" i="28"/>
  <c r="T219" i="28"/>
  <c r="L219" i="28"/>
  <c r="D219" i="28"/>
  <c r="Y219" i="28"/>
  <c r="I219" i="28"/>
  <c r="X219" i="28"/>
  <c r="H219" i="28"/>
  <c r="W288" i="28"/>
  <c r="S288" i="28"/>
  <c r="O288" i="28"/>
  <c r="K288" i="28"/>
  <c r="G288" i="28"/>
  <c r="C288" i="28"/>
  <c r="V288" i="28"/>
  <c r="R288" i="28"/>
  <c r="N288" i="28"/>
  <c r="J288" i="28"/>
  <c r="F288" i="28"/>
  <c r="B288" i="28"/>
  <c r="U288" i="28"/>
  <c r="M288" i="28"/>
  <c r="E288" i="28"/>
  <c r="Q288" i="28"/>
  <c r="X288" i="28"/>
  <c r="H288" i="28"/>
  <c r="T288" i="28"/>
  <c r="L288" i="28"/>
  <c r="D288" i="28"/>
  <c r="Y288" i="28"/>
  <c r="I288" i="28"/>
  <c r="P288" i="28"/>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21" i="25"/>
  <c r="U21" i="25"/>
  <c r="Q21" i="25"/>
  <c r="M21" i="25"/>
  <c r="I21" i="25"/>
  <c r="E21" i="25"/>
  <c r="X21" i="25"/>
  <c r="T21" i="25"/>
  <c r="P21" i="25"/>
  <c r="L21" i="25"/>
  <c r="H21" i="25"/>
  <c r="D21" i="25"/>
  <c r="S21" i="25"/>
  <c r="K21" i="25"/>
  <c r="C21" i="25"/>
  <c r="R21" i="25"/>
  <c r="J21" i="25"/>
  <c r="B21" i="25"/>
  <c r="O21" i="25"/>
  <c r="N21" i="25"/>
  <c r="G21" i="25"/>
  <c r="F21" i="25"/>
  <c r="W21" i="25"/>
  <c r="V21" i="25"/>
  <c r="Y54" i="21"/>
  <c r="U54" i="21"/>
  <c r="Q54" i="21"/>
  <c r="M54" i="21"/>
  <c r="I54" i="21"/>
  <c r="E54" i="21"/>
  <c r="X54" i="21"/>
  <c r="T54" i="21"/>
  <c r="P54" i="21"/>
  <c r="L54" i="21"/>
  <c r="H54" i="21"/>
  <c r="D54" i="21"/>
  <c r="S54" i="21"/>
  <c r="K54" i="21"/>
  <c r="C54" i="21"/>
  <c r="R54" i="21"/>
  <c r="J54" i="21"/>
  <c r="B54" i="21"/>
  <c r="O54" i="21"/>
  <c r="N54" i="21"/>
  <c r="W54" i="21"/>
  <c r="V54" i="21"/>
  <c r="G54" i="21"/>
  <c r="F54" i="21"/>
  <c r="X89" i="19"/>
  <c r="T89" i="19"/>
  <c r="P89" i="19"/>
  <c r="L89" i="19"/>
  <c r="H89" i="19"/>
  <c r="D89" i="19"/>
  <c r="V89" i="19"/>
  <c r="R89" i="19"/>
  <c r="N89" i="19"/>
  <c r="J89" i="19"/>
  <c r="F89" i="19"/>
  <c r="B89" i="19"/>
  <c r="Y89" i="19"/>
  <c r="Q89" i="19"/>
  <c r="I89" i="19"/>
  <c r="W89" i="19"/>
  <c r="O89" i="19"/>
  <c r="G89" i="19"/>
  <c r="U89" i="19"/>
  <c r="M89" i="19"/>
  <c r="E89" i="19"/>
  <c r="S89" i="19"/>
  <c r="K89" i="19"/>
  <c r="C89" i="19"/>
  <c r="W56" i="28"/>
  <c r="S56" i="28"/>
  <c r="O56" i="28"/>
  <c r="K56" i="28"/>
  <c r="G56" i="28"/>
  <c r="C56" i="28"/>
  <c r="V56" i="28"/>
  <c r="R56" i="28"/>
  <c r="N56" i="28"/>
  <c r="J56" i="28"/>
  <c r="F56" i="28"/>
  <c r="B56" i="28"/>
  <c r="Y56" i="28"/>
  <c r="Q56" i="28"/>
  <c r="I56" i="28"/>
  <c r="X56" i="28"/>
  <c r="P56" i="28"/>
  <c r="H56" i="28"/>
  <c r="U56" i="28"/>
  <c r="E56" i="28"/>
  <c r="T56" i="28"/>
  <c r="D56" i="28"/>
  <c r="M56" i="28"/>
  <c r="L56" i="28"/>
  <c r="Y155" i="28"/>
  <c r="U155" i="28"/>
  <c r="Q155" i="28"/>
  <c r="M155" i="28"/>
  <c r="I155" i="28"/>
  <c r="E155" i="28"/>
  <c r="W155" i="28"/>
  <c r="S155" i="28"/>
  <c r="O155" i="28"/>
  <c r="K155" i="28"/>
  <c r="G155" i="28"/>
  <c r="C155" i="28"/>
  <c r="T155" i="28"/>
  <c r="L155" i="28"/>
  <c r="D155" i="28"/>
  <c r="R155" i="28"/>
  <c r="J155" i="28"/>
  <c r="B155" i="28"/>
  <c r="X155" i="28"/>
  <c r="H155" i="28"/>
  <c r="P155" i="28"/>
  <c r="F155" i="28"/>
  <c r="V155" i="28"/>
  <c r="N155" i="28"/>
  <c r="W356" i="28"/>
  <c r="S356" i="28"/>
  <c r="O356" i="28"/>
  <c r="K356" i="28"/>
  <c r="G356" i="28"/>
  <c r="C356" i="28"/>
  <c r="V356" i="28"/>
  <c r="R356" i="28"/>
  <c r="N356" i="28"/>
  <c r="J356" i="28"/>
  <c r="F356" i="28"/>
  <c r="B356" i="28"/>
  <c r="U356" i="28"/>
  <c r="M356" i="28"/>
  <c r="E356" i="28"/>
  <c r="Y356" i="28"/>
  <c r="I356" i="28"/>
  <c r="X356" i="28"/>
  <c r="H356" i="28"/>
  <c r="T356" i="28"/>
  <c r="L356" i="28"/>
  <c r="D356" i="28"/>
  <c r="Q356" i="28"/>
  <c r="P356"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V89" i="25"/>
  <c r="R89" i="25"/>
  <c r="N89" i="25"/>
  <c r="J89" i="25"/>
  <c r="F89" i="25"/>
  <c r="B89" i="25"/>
  <c r="Y89" i="25"/>
  <c r="U89" i="25"/>
  <c r="Q89" i="25"/>
  <c r="M89" i="25"/>
  <c r="I89" i="25"/>
  <c r="E89" i="25"/>
  <c r="X89" i="25"/>
  <c r="P89" i="25"/>
  <c r="H89" i="25"/>
  <c r="W89" i="25"/>
  <c r="O89" i="25"/>
  <c r="G89" i="25"/>
  <c r="T89" i="25"/>
  <c r="D89" i="25"/>
  <c r="S89" i="25"/>
  <c r="C89" i="25"/>
  <c r="L89" i="25"/>
  <c r="K89" i="25"/>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Y87" i="21"/>
  <c r="U87" i="21"/>
  <c r="Q87" i="21"/>
  <c r="M87" i="21"/>
  <c r="I87" i="21"/>
  <c r="E87" i="21"/>
  <c r="X87" i="21"/>
  <c r="T87" i="21"/>
  <c r="P87" i="21"/>
  <c r="L87" i="21"/>
  <c r="H87" i="21"/>
  <c r="D87" i="21"/>
  <c r="S87" i="21"/>
  <c r="K87" i="21"/>
  <c r="C87" i="21"/>
  <c r="R87" i="21"/>
  <c r="J87" i="21"/>
  <c r="B87" i="21"/>
  <c r="O87" i="21"/>
  <c r="N87" i="21"/>
  <c r="G87" i="21"/>
  <c r="V87" i="21"/>
  <c r="F87" i="21"/>
  <c r="W87" i="21"/>
  <c r="V185" i="21"/>
  <c r="R185" i="21"/>
  <c r="N185" i="21"/>
  <c r="J185" i="21"/>
  <c r="F185" i="21"/>
  <c r="B185" i="21"/>
  <c r="X185" i="21"/>
  <c r="T185" i="21"/>
  <c r="P185" i="21"/>
  <c r="L185" i="21"/>
  <c r="H185" i="21"/>
  <c r="D185" i="21"/>
  <c r="U185" i="21"/>
  <c r="M185" i="21"/>
  <c r="E185" i="21"/>
  <c r="Y185" i="21"/>
  <c r="Q185" i="21"/>
  <c r="I185" i="21"/>
  <c r="S185" i="21"/>
  <c r="C185" i="21"/>
  <c r="O185" i="21"/>
  <c r="K185" i="21"/>
  <c r="W185" i="21"/>
  <c r="G185" i="21"/>
  <c r="W322" i="28"/>
  <c r="S322" i="28"/>
  <c r="O322" i="28"/>
  <c r="K322" i="28"/>
  <c r="G322" i="28"/>
  <c r="C322" i="28"/>
  <c r="V322" i="28"/>
  <c r="R322" i="28"/>
  <c r="N322" i="28"/>
  <c r="J322" i="28"/>
  <c r="F322" i="28"/>
  <c r="B322" i="28"/>
  <c r="U322" i="28"/>
  <c r="M322" i="28"/>
  <c r="E322" i="28"/>
  <c r="Q322" i="28"/>
  <c r="X322" i="28"/>
  <c r="T322" i="28"/>
  <c r="L322" i="28"/>
  <c r="D322" i="28"/>
  <c r="Y322" i="28"/>
  <c r="I322" i="28"/>
  <c r="P322" i="28"/>
  <c r="H322" i="28"/>
  <c r="V187" i="28"/>
  <c r="R187" i="28"/>
  <c r="N187" i="28"/>
  <c r="J187" i="28"/>
  <c r="F187" i="28"/>
  <c r="B187" i="28"/>
  <c r="X187" i="28"/>
  <c r="S187" i="28"/>
  <c r="M187" i="28"/>
  <c r="H187" i="28"/>
  <c r="C187" i="28"/>
  <c r="W187" i="28"/>
  <c r="Q187" i="28"/>
  <c r="L187" i="28"/>
  <c r="G187" i="28"/>
  <c r="P187" i="28"/>
  <c r="E187" i="28"/>
  <c r="Y187" i="28"/>
  <c r="O187" i="28"/>
  <c r="D187" i="28"/>
  <c r="U187" i="28"/>
  <c r="K187" i="28"/>
  <c r="T187" i="28"/>
  <c r="I187" i="28"/>
  <c r="W390" i="28"/>
  <c r="S390" i="28"/>
  <c r="O390" i="28"/>
  <c r="K390" i="28"/>
  <c r="G390" i="28"/>
  <c r="C390" i="28"/>
  <c r="V390" i="28"/>
  <c r="R390" i="28"/>
  <c r="N390" i="28"/>
  <c r="J390" i="28"/>
  <c r="F390" i="28"/>
  <c r="B390" i="28"/>
  <c r="U390" i="28"/>
  <c r="M390" i="28"/>
  <c r="E390" i="28"/>
  <c r="Q390" i="28"/>
  <c r="X390" i="28"/>
  <c r="H390" i="28"/>
  <c r="T390" i="28"/>
  <c r="L390" i="28"/>
  <c r="D390" i="28"/>
  <c r="Y390" i="28"/>
  <c r="I390" i="28"/>
  <c r="P390" i="28"/>
  <c r="W321" i="21"/>
  <c r="S321" i="21"/>
  <c r="O321" i="21"/>
  <c r="K321" i="21"/>
  <c r="G321" i="21"/>
  <c r="C321" i="21"/>
  <c r="V321" i="21"/>
  <c r="R321" i="21"/>
  <c r="N321" i="21"/>
  <c r="J321" i="21"/>
  <c r="F321" i="21"/>
  <c r="B321" i="21"/>
  <c r="U321" i="21"/>
  <c r="M321" i="21"/>
  <c r="E321" i="21"/>
  <c r="Y321" i="21"/>
  <c r="I321" i="21"/>
  <c r="P321" i="21"/>
  <c r="T321" i="21"/>
  <c r="L321" i="21"/>
  <c r="D321" i="21"/>
  <c r="Q321" i="21"/>
  <c r="X321" i="21"/>
  <c r="H321" i="21"/>
  <c r="Y23" i="21"/>
  <c r="U23" i="21"/>
  <c r="Q23" i="21"/>
  <c r="M23" i="21"/>
  <c r="I23" i="21"/>
  <c r="E23" i="21"/>
  <c r="X23" i="21"/>
  <c r="T23" i="21"/>
  <c r="P23" i="21"/>
  <c r="L23" i="21"/>
  <c r="H23" i="21"/>
  <c r="D23" i="21"/>
  <c r="S23" i="21"/>
  <c r="K23" i="21"/>
  <c r="C23" i="21"/>
  <c r="R23" i="21"/>
  <c r="J23" i="21"/>
  <c r="B23" i="21"/>
  <c r="O23" i="21"/>
  <c r="N23" i="21"/>
  <c r="W23" i="21"/>
  <c r="G23" i="21"/>
  <c r="V23" i="21"/>
  <c r="F23" i="21"/>
  <c r="Y120" i="21"/>
  <c r="U120" i="21"/>
  <c r="Q120" i="21"/>
  <c r="M120" i="21"/>
  <c r="I120" i="21"/>
  <c r="E120" i="21"/>
  <c r="X120" i="21"/>
  <c r="T120" i="21"/>
  <c r="P120" i="21"/>
  <c r="L120" i="21"/>
  <c r="H120" i="21"/>
  <c r="D120" i="21"/>
  <c r="S120" i="21"/>
  <c r="K120" i="21"/>
  <c r="C120" i="21"/>
  <c r="R120" i="21"/>
  <c r="J120" i="21"/>
  <c r="B120" i="21"/>
  <c r="O120" i="21"/>
  <c r="N120" i="21"/>
  <c r="W120" i="21"/>
  <c r="F120" i="21"/>
  <c r="V120" i="21"/>
  <c r="G120" i="21"/>
  <c r="X56" i="19"/>
  <c r="T56" i="19"/>
  <c r="P56" i="19"/>
  <c r="L56" i="19"/>
  <c r="H56" i="19"/>
  <c r="D56" i="19"/>
  <c r="V56" i="19"/>
  <c r="R56" i="19"/>
  <c r="N56" i="19"/>
  <c r="J56" i="19"/>
  <c r="F56" i="19"/>
  <c r="B56" i="19"/>
  <c r="Y56" i="19"/>
  <c r="Q56" i="19"/>
  <c r="I56" i="19"/>
  <c r="W56" i="19"/>
  <c r="G56" i="19"/>
  <c r="U56" i="19"/>
  <c r="M56" i="19"/>
  <c r="E56" i="19"/>
  <c r="S56" i="19"/>
  <c r="K56" i="19"/>
  <c r="C56" i="19"/>
  <c r="O56" i="19"/>
  <c r="W252" i="21"/>
  <c r="S252" i="21"/>
  <c r="O252" i="21"/>
  <c r="K252" i="21"/>
  <c r="G252" i="21"/>
  <c r="C252" i="21"/>
  <c r="V252" i="21"/>
  <c r="R252" i="21"/>
  <c r="N252" i="21"/>
  <c r="J252" i="21"/>
  <c r="F252" i="21"/>
  <c r="B252" i="21"/>
  <c r="U252" i="21"/>
  <c r="M252" i="21"/>
  <c r="E252" i="21"/>
  <c r="Q252" i="21"/>
  <c r="T252" i="21"/>
  <c r="L252" i="21"/>
  <c r="D252" i="21"/>
  <c r="Y252" i="21"/>
  <c r="I252" i="21"/>
  <c r="X252" i="21"/>
  <c r="P252" i="21"/>
  <c r="H252" i="21"/>
  <c r="W89" i="28"/>
  <c r="S89" i="28"/>
  <c r="O89" i="28"/>
  <c r="K89" i="28"/>
  <c r="G89" i="28"/>
  <c r="C89" i="28"/>
  <c r="V89" i="28"/>
  <c r="R89" i="28"/>
  <c r="N89" i="28"/>
  <c r="J89" i="28"/>
  <c r="F89" i="28"/>
  <c r="B89" i="28"/>
  <c r="Y89" i="28"/>
  <c r="Q89" i="28"/>
  <c r="I89" i="28"/>
  <c r="X89" i="28"/>
  <c r="P89" i="28"/>
  <c r="H89" i="28"/>
  <c r="U89" i="28"/>
  <c r="E89" i="28"/>
  <c r="M89" i="28"/>
  <c r="L89" i="28"/>
  <c r="T89" i="28"/>
  <c r="D89" i="28"/>
  <c r="Y122" i="28"/>
  <c r="U122" i="28"/>
  <c r="Q122" i="28"/>
  <c r="M122" i="28"/>
  <c r="I122" i="28"/>
  <c r="E122" i="28"/>
  <c r="X122" i="28"/>
  <c r="T122" i="28"/>
  <c r="P122" i="28"/>
  <c r="L122" i="28"/>
  <c r="H122" i="28"/>
  <c r="D122" i="28"/>
  <c r="S122" i="28"/>
  <c r="K122" i="28"/>
  <c r="C122" i="28"/>
  <c r="R122" i="28"/>
  <c r="J122" i="28"/>
  <c r="B122" i="28"/>
  <c r="O122" i="28"/>
  <c r="N122" i="28"/>
  <c r="G122" i="28"/>
  <c r="F122" i="28"/>
  <c r="W122" i="28"/>
  <c r="V122" i="28"/>
  <c r="W23" i="28"/>
  <c r="S23" i="28"/>
  <c r="O23" i="28"/>
  <c r="K23" i="28"/>
  <c r="G23" i="28"/>
  <c r="C23" i="28"/>
  <c r="V23" i="28"/>
  <c r="R23" i="28"/>
  <c r="N23" i="28"/>
  <c r="J23" i="28"/>
  <c r="F23" i="28"/>
  <c r="B23" i="28"/>
  <c r="Y23" i="28"/>
  <c r="Q23" i="28"/>
  <c r="I23" i="28"/>
  <c r="X23" i="28"/>
  <c r="P23" i="28"/>
  <c r="H23" i="28"/>
  <c r="U23" i="28"/>
  <c r="E23" i="28"/>
  <c r="T23" i="28"/>
  <c r="D23" i="28"/>
  <c r="M23" i="28"/>
  <c r="L23" i="28"/>
  <c r="W287" i="21"/>
  <c r="S287" i="21"/>
  <c r="O287" i="21"/>
  <c r="K287" i="21"/>
  <c r="G287" i="21"/>
  <c r="C287" i="21"/>
  <c r="V287" i="21"/>
  <c r="R287" i="21"/>
  <c r="N287" i="21"/>
  <c r="J287" i="21"/>
  <c r="F287" i="21"/>
  <c r="B287" i="21"/>
  <c r="U287" i="21"/>
  <c r="M287" i="21"/>
  <c r="E287" i="21"/>
  <c r="Y287" i="21"/>
  <c r="I287" i="21"/>
  <c r="T287" i="21"/>
  <c r="L287" i="21"/>
  <c r="D287" i="21"/>
  <c r="Q287" i="21"/>
  <c r="H287" i="21"/>
  <c r="X287" i="21"/>
  <c r="P287" i="21"/>
  <c r="A322" i="21"/>
  <c r="A288" i="21"/>
  <c r="A390" i="21"/>
  <c r="A356" i="21"/>
  <c r="A123" i="25"/>
  <c r="A57" i="28"/>
  <c r="A220" i="28"/>
  <c r="A156" i="28"/>
  <c r="A357" i="28"/>
  <c r="A254" i="28"/>
  <c r="A24" i="28"/>
  <c r="A391" i="28"/>
  <c r="A323" i="28"/>
  <c r="A90" i="28"/>
  <c r="A188" i="28"/>
  <c r="A289" i="28"/>
  <c r="A123" i="28"/>
  <c r="A219" i="21"/>
  <c r="A253" i="21"/>
  <c r="A186" i="21"/>
  <c r="A90" i="19"/>
  <c r="A57" i="19"/>
  <c r="A22" i="25"/>
  <c r="A90" i="25"/>
  <c r="A24" i="21"/>
  <c r="A88" i="21"/>
  <c r="A23" i="19"/>
  <c r="A154" i="21"/>
  <c r="A55" i="21"/>
  <c r="A56" i="25"/>
  <c r="A123" i="19"/>
  <c r="A121" i="21"/>
  <c r="Y121" i="21" l="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W154" i="21"/>
  <c r="S154" i="21"/>
  <c r="O154" i="21"/>
  <c r="K154" i="21"/>
  <c r="G154" i="21"/>
  <c r="C154" i="21"/>
  <c r="V154" i="21"/>
  <c r="R154" i="21"/>
  <c r="N154" i="21"/>
  <c r="J154" i="21"/>
  <c r="F154" i="21"/>
  <c r="B154" i="21"/>
  <c r="Y154" i="21"/>
  <c r="Q154" i="21"/>
  <c r="I154" i="21"/>
  <c r="U154" i="21"/>
  <c r="M154" i="21"/>
  <c r="E154" i="21"/>
  <c r="P154" i="21"/>
  <c r="X154" i="21"/>
  <c r="H154" i="21"/>
  <c r="T154" i="21"/>
  <c r="L154" i="21"/>
  <c r="D154" i="21"/>
  <c r="V90" i="25"/>
  <c r="R90" i="25"/>
  <c r="N90" i="25"/>
  <c r="J90" i="25"/>
  <c r="F90" i="25"/>
  <c r="B90" i="25"/>
  <c r="Y90" i="25"/>
  <c r="U90" i="25"/>
  <c r="Q90" i="25"/>
  <c r="M90" i="25"/>
  <c r="I90" i="25"/>
  <c r="E90" i="25"/>
  <c r="X90" i="25"/>
  <c r="P90" i="25"/>
  <c r="H90" i="25"/>
  <c r="W90" i="25"/>
  <c r="O90" i="25"/>
  <c r="G90" i="25"/>
  <c r="L90" i="25"/>
  <c r="K90" i="25"/>
  <c r="T90" i="25"/>
  <c r="S90" i="25"/>
  <c r="D90" i="25"/>
  <c r="C90" i="25"/>
  <c r="V186" i="21"/>
  <c r="R186" i="21"/>
  <c r="N186" i="21"/>
  <c r="J186" i="21"/>
  <c r="F186" i="21"/>
  <c r="B186" i="21"/>
  <c r="X186" i="21"/>
  <c r="T186" i="21"/>
  <c r="P186" i="21"/>
  <c r="L186" i="21"/>
  <c r="H186" i="21"/>
  <c r="D186" i="21"/>
  <c r="U186" i="21"/>
  <c r="M186" i="21"/>
  <c r="E186" i="21"/>
  <c r="Y186" i="21"/>
  <c r="Q186" i="21"/>
  <c r="I186" i="21"/>
  <c r="K186" i="21"/>
  <c r="W186" i="21"/>
  <c r="G186" i="21"/>
  <c r="C186" i="21"/>
  <c r="S186" i="21"/>
  <c r="O186" i="21"/>
  <c r="W289" i="28"/>
  <c r="S289" i="28"/>
  <c r="O289" i="28"/>
  <c r="K289" i="28"/>
  <c r="G289" i="28"/>
  <c r="C289" i="28"/>
  <c r="V289" i="28"/>
  <c r="R289" i="28"/>
  <c r="N289" i="28"/>
  <c r="J289" i="28"/>
  <c r="F289" i="28"/>
  <c r="B289" i="28"/>
  <c r="U289" i="28"/>
  <c r="M289" i="28"/>
  <c r="E289" i="28"/>
  <c r="Y289" i="28"/>
  <c r="I289" i="28"/>
  <c r="P289" i="28"/>
  <c r="T289" i="28"/>
  <c r="L289" i="28"/>
  <c r="D289" i="28"/>
  <c r="Q289" i="28"/>
  <c r="X289" i="28"/>
  <c r="H289" i="28"/>
  <c r="W391" i="28"/>
  <c r="S391" i="28"/>
  <c r="O391" i="28"/>
  <c r="K391" i="28"/>
  <c r="G391" i="28"/>
  <c r="C391" i="28"/>
  <c r="V391" i="28"/>
  <c r="R391" i="28"/>
  <c r="N391" i="28"/>
  <c r="J391" i="28"/>
  <c r="F391" i="28"/>
  <c r="B391" i="28"/>
  <c r="U391" i="28"/>
  <c r="M391" i="28"/>
  <c r="E391" i="28"/>
  <c r="Y391" i="28"/>
  <c r="I391" i="28"/>
  <c r="P391" i="28"/>
  <c r="T391" i="28"/>
  <c r="L391" i="28"/>
  <c r="D391" i="28"/>
  <c r="Q391" i="28"/>
  <c r="X391" i="28"/>
  <c r="H391" i="28"/>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W356" i="21"/>
  <c r="S356" i="21"/>
  <c r="O356" i="21"/>
  <c r="K356" i="21"/>
  <c r="G356" i="21"/>
  <c r="C356" i="21"/>
  <c r="V356" i="21"/>
  <c r="R356" i="21"/>
  <c r="N356" i="21"/>
  <c r="J356" i="21"/>
  <c r="F356" i="21"/>
  <c r="B356" i="21"/>
  <c r="U356" i="21"/>
  <c r="M356" i="21"/>
  <c r="E356" i="21"/>
  <c r="Y356" i="21"/>
  <c r="P356" i="21"/>
  <c r="T356" i="21"/>
  <c r="L356" i="21"/>
  <c r="D356" i="21"/>
  <c r="Q356" i="21"/>
  <c r="I356" i="21"/>
  <c r="X356" i="21"/>
  <c r="H356" i="21"/>
  <c r="V123" i="19"/>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53" i="21"/>
  <c r="S253" i="21"/>
  <c r="O253" i="21"/>
  <c r="K253" i="21"/>
  <c r="G253" i="21"/>
  <c r="C253" i="21"/>
  <c r="V253" i="21"/>
  <c r="R253" i="21"/>
  <c r="N253" i="21"/>
  <c r="J253" i="21"/>
  <c r="F253" i="21"/>
  <c r="B253" i="21"/>
  <c r="U253" i="21"/>
  <c r="M253" i="21"/>
  <c r="E253" i="21"/>
  <c r="Y253" i="21"/>
  <c r="I253" i="21"/>
  <c r="T253" i="21"/>
  <c r="L253" i="21"/>
  <c r="D253" i="21"/>
  <c r="Q253" i="21"/>
  <c r="H253" i="21"/>
  <c r="X253" i="21"/>
  <c r="P253" i="21"/>
  <c r="V188" i="28"/>
  <c r="R188" i="28"/>
  <c r="N188" i="28"/>
  <c r="J188" i="28"/>
  <c r="F188" i="28"/>
  <c r="B188" i="28"/>
  <c r="U188" i="28"/>
  <c r="P188" i="28"/>
  <c r="K188" i="28"/>
  <c r="E188" i="28"/>
  <c r="Y188" i="28"/>
  <c r="T188" i="28"/>
  <c r="O188" i="28"/>
  <c r="I188" i="28"/>
  <c r="D188" i="28"/>
  <c r="X188" i="28"/>
  <c r="M188" i="28"/>
  <c r="C188" i="28"/>
  <c r="W188" i="28"/>
  <c r="L188" i="28"/>
  <c r="S188" i="28"/>
  <c r="H188" i="28"/>
  <c r="Q188" i="28"/>
  <c r="G188" i="28"/>
  <c r="W24" i="28"/>
  <c r="S24" i="28"/>
  <c r="O24" i="28"/>
  <c r="K24" i="28"/>
  <c r="G24" i="28"/>
  <c r="C24" i="28"/>
  <c r="V24" i="28"/>
  <c r="R24" i="28"/>
  <c r="N24" i="28"/>
  <c r="J24" i="28"/>
  <c r="F24" i="28"/>
  <c r="B24" i="28"/>
  <c r="Y24" i="28"/>
  <c r="Q24" i="28"/>
  <c r="I24" i="28"/>
  <c r="X24" i="28"/>
  <c r="P24" i="28"/>
  <c r="H24" i="28"/>
  <c r="M24" i="28"/>
  <c r="E24" i="28"/>
  <c r="T24" i="28"/>
  <c r="L24" i="28"/>
  <c r="U24" i="28"/>
  <c r="D24" i="28"/>
  <c r="W220" i="28"/>
  <c r="S220" i="28"/>
  <c r="O220" i="28"/>
  <c r="K220" i="28"/>
  <c r="G220" i="28"/>
  <c r="C220" i="28"/>
  <c r="V220" i="28"/>
  <c r="R220" i="28"/>
  <c r="N220" i="28"/>
  <c r="J220" i="28"/>
  <c r="F220" i="28"/>
  <c r="B220" i="28"/>
  <c r="U220" i="28"/>
  <c r="M220" i="28"/>
  <c r="E220" i="28"/>
  <c r="Y220" i="28"/>
  <c r="I220" i="28"/>
  <c r="X220" i="28"/>
  <c r="H220" i="28"/>
  <c r="T220" i="28"/>
  <c r="L220" i="28"/>
  <c r="D220" i="28"/>
  <c r="Q220" i="28"/>
  <c r="P220" i="28"/>
  <c r="W390" i="21"/>
  <c r="S390" i="21"/>
  <c r="O390" i="21"/>
  <c r="K390" i="21"/>
  <c r="G390" i="21"/>
  <c r="C390" i="21"/>
  <c r="V390" i="21"/>
  <c r="R390" i="21"/>
  <c r="N390" i="21"/>
  <c r="J390" i="21"/>
  <c r="F390" i="21"/>
  <c r="B390" i="21"/>
  <c r="U390" i="21"/>
  <c r="M390" i="21"/>
  <c r="E390" i="21"/>
  <c r="Q390" i="21"/>
  <c r="P390" i="21"/>
  <c r="T390" i="21"/>
  <c r="L390" i="21"/>
  <c r="D390" i="21"/>
  <c r="Y390" i="21"/>
  <c r="I390" i="21"/>
  <c r="X390" i="21"/>
  <c r="H390" i="21"/>
  <c r="V56" i="25"/>
  <c r="R56" i="25"/>
  <c r="N56" i="25"/>
  <c r="J56" i="25"/>
  <c r="F56" i="25"/>
  <c r="B56" i="25"/>
  <c r="Y56" i="25"/>
  <c r="U56" i="25"/>
  <c r="Q56" i="25"/>
  <c r="M56" i="25"/>
  <c r="I56" i="25"/>
  <c r="E56" i="25"/>
  <c r="X56" i="25"/>
  <c r="P56" i="25"/>
  <c r="H56" i="25"/>
  <c r="W56" i="25"/>
  <c r="O56" i="25"/>
  <c r="G56" i="25"/>
  <c r="T56" i="25"/>
  <c r="D56" i="25"/>
  <c r="S56" i="25"/>
  <c r="C56" i="25"/>
  <c r="L56" i="25"/>
  <c r="K56" i="25"/>
  <c r="Y88" i="21"/>
  <c r="U88" i="21"/>
  <c r="Q88" i="21"/>
  <c r="M88" i="21"/>
  <c r="I88" i="21"/>
  <c r="E88" i="21"/>
  <c r="X88" i="21"/>
  <c r="T88" i="21"/>
  <c r="P88" i="21"/>
  <c r="L88" i="21"/>
  <c r="H88" i="21"/>
  <c r="D88" i="21"/>
  <c r="S88" i="21"/>
  <c r="K88" i="21"/>
  <c r="C88" i="21"/>
  <c r="R88" i="21"/>
  <c r="J88" i="21"/>
  <c r="B88" i="21"/>
  <c r="W88" i="21"/>
  <c r="G88" i="21"/>
  <c r="V88" i="21"/>
  <c r="F88" i="21"/>
  <c r="O88" i="21"/>
  <c r="N88" i="21"/>
  <c r="X57" i="19"/>
  <c r="T57" i="19"/>
  <c r="P57" i="19"/>
  <c r="L57" i="19"/>
  <c r="H57" i="19"/>
  <c r="D57" i="19"/>
  <c r="V57" i="19"/>
  <c r="R57" i="19"/>
  <c r="N57" i="19"/>
  <c r="J57" i="19"/>
  <c r="F57" i="19"/>
  <c r="B57" i="19"/>
  <c r="Y57" i="19"/>
  <c r="Q57" i="19"/>
  <c r="I57" i="19"/>
  <c r="W57" i="19"/>
  <c r="O57" i="19"/>
  <c r="G57" i="19"/>
  <c r="U57" i="19"/>
  <c r="M57" i="19"/>
  <c r="E57" i="19"/>
  <c r="S57" i="19"/>
  <c r="K57" i="19"/>
  <c r="C57" i="19"/>
  <c r="W219" i="21"/>
  <c r="S219" i="21"/>
  <c r="O219" i="21"/>
  <c r="K219" i="21"/>
  <c r="G219" i="21"/>
  <c r="C219" i="21"/>
  <c r="Y219" i="21"/>
  <c r="Q219" i="21"/>
  <c r="I219" i="21"/>
  <c r="V219" i="21"/>
  <c r="R219" i="21"/>
  <c r="N219" i="21"/>
  <c r="J219" i="21"/>
  <c r="F219" i="21"/>
  <c r="B219" i="21"/>
  <c r="U219" i="21"/>
  <c r="M219" i="21"/>
  <c r="E219" i="21"/>
  <c r="T219" i="21"/>
  <c r="D219" i="21"/>
  <c r="P219" i="21"/>
  <c r="L219" i="21"/>
  <c r="X219" i="21"/>
  <c r="H219" i="21"/>
  <c r="W90" i="28"/>
  <c r="S90" i="28"/>
  <c r="O90" i="28"/>
  <c r="K90" i="28"/>
  <c r="G90" i="28"/>
  <c r="C90" i="28"/>
  <c r="V90" i="28"/>
  <c r="R90" i="28"/>
  <c r="N90" i="28"/>
  <c r="J90" i="28"/>
  <c r="F90" i="28"/>
  <c r="B90" i="28"/>
  <c r="Y90" i="28"/>
  <c r="Q90" i="28"/>
  <c r="I90" i="28"/>
  <c r="X90" i="28"/>
  <c r="P90" i="28"/>
  <c r="H90" i="28"/>
  <c r="M90" i="28"/>
  <c r="U90" i="28"/>
  <c r="D90" i="28"/>
  <c r="L90" i="28"/>
  <c r="E90" i="28"/>
  <c r="T90"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57" i="28"/>
  <c r="S57" i="28"/>
  <c r="O57" i="28"/>
  <c r="K57" i="28"/>
  <c r="G57" i="28"/>
  <c r="C57" i="28"/>
  <c r="V57" i="28"/>
  <c r="R57" i="28"/>
  <c r="N57" i="28"/>
  <c r="J57" i="28"/>
  <c r="F57" i="28"/>
  <c r="B57" i="28"/>
  <c r="Y57" i="28"/>
  <c r="Q57" i="28"/>
  <c r="I57" i="28"/>
  <c r="X57" i="28"/>
  <c r="P57" i="28"/>
  <c r="H57" i="28"/>
  <c r="M57" i="28"/>
  <c r="U57" i="28"/>
  <c r="E57" i="28"/>
  <c r="T57" i="28"/>
  <c r="D57" i="28"/>
  <c r="L57" i="28"/>
  <c r="W288" i="21"/>
  <c r="S288" i="21"/>
  <c r="O288" i="21"/>
  <c r="K288" i="21"/>
  <c r="G288" i="21"/>
  <c r="C288" i="21"/>
  <c r="V288" i="21"/>
  <c r="R288" i="21"/>
  <c r="N288" i="21"/>
  <c r="J288" i="21"/>
  <c r="F288" i="21"/>
  <c r="B288" i="21"/>
  <c r="U288" i="21"/>
  <c r="M288" i="21"/>
  <c r="E288" i="21"/>
  <c r="Q288" i="21"/>
  <c r="T288" i="21"/>
  <c r="L288" i="21"/>
  <c r="D288" i="21"/>
  <c r="Y288" i="21"/>
  <c r="I288" i="21"/>
  <c r="P288" i="21"/>
  <c r="H288" i="21"/>
  <c r="X288" i="21"/>
  <c r="Y55" i="21"/>
  <c r="U55" i="21"/>
  <c r="Q55" i="21"/>
  <c r="M55" i="21"/>
  <c r="I55" i="21"/>
  <c r="E55" i="21"/>
  <c r="X55" i="21"/>
  <c r="T55" i="21"/>
  <c r="P55" i="21"/>
  <c r="L55" i="21"/>
  <c r="H55" i="21"/>
  <c r="D55" i="21"/>
  <c r="S55" i="21"/>
  <c r="K55" i="21"/>
  <c r="C55" i="21"/>
  <c r="R55" i="21"/>
  <c r="J55" i="21"/>
  <c r="B55" i="21"/>
  <c r="W55" i="21"/>
  <c r="G55" i="21"/>
  <c r="V55" i="21"/>
  <c r="F55" i="21"/>
  <c r="O55" i="21"/>
  <c r="N55" i="21"/>
  <c r="Y24" i="21"/>
  <c r="U24" i="21"/>
  <c r="Q24" i="21"/>
  <c r="M24" i="21"/>
  <c r="I24" i="21"/>
  <c r="E24" i="21"/>
  <c r="X24" i="21"/>
  <c r="T24" i="21"/>
  <c r="P24" i="21"/>
  <c r="L24" i="21"/>
  <c r="H24" i="21"/>
  <c r="D24" i="21"/>
  <c r="S24" i="21"/>
  <c r="K24" i="21"/>
  <c r="C24" i="21"/>
  <c r="R24" i="21"/>
  <c r="J24" i="21"/>
  <c r="B24" i="21"/>
  <c r="W24" i="21"/>
  <c r="G24" i="21"/>
  <c r="V24" i="21"/>
  <c r="F24" i="21"/>
  <c r="N24" i="21"/>
  <c r="O24" i="21"/>
  <c r="X90" i="19"/>
  <c r="T90" i="19"/>
  <c r="P90" i="19"/>
  <c r="L90" i="19"/>
  <c r="H90" i="19"/>
  <c r="D90" i="19"/>
  <c r="V90" i="19"/>
  <c r="R90" i="19"/>
  <c r="N90" i="19"/>
  <c r="J90" i="19"/>
  <c r="F90" i="19"/>
  <c r="B90" i="19"/>
  <c r="Y90" i="19"/>
  <c r="Q90" i="19"/>
  <c r="I90" i="19"/>
  <c r="W90" i="19"/>
  <c r="O90" i="19"/>
  <c r="G90" i="19"/>
  <c r="U90" i="19"/>
  <c r="M90" i="19"/>
  <c r="E90" i="19"/>
  <c r="S90" i="19"/>
  <c r="K90" i="19"/>
  <c r="C90" i="19"/>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W323" i="28"/>
  <c r="S323" i="28"/>
  <c r="O323" i="28"/>
  <c r="K323" i="28"/>
  <c r="G323" i="28"/>
  <c r="C323" i="28"/>
  <c r="V323" i="28"/>
  <c r="R323" i="28"/>
  <c r="N323" i="28"/>
  <c r="J323" i="28"/>
  <c r="F323" i="28"/>
  <c r="B323" i="28"/>
  <c r="U323" i="28"/>
  <c r="M323" i="28"/>
  <c r="E323" i="28"/>
  <c r="Y323" i="28"/>
  <c r="I323" i="28"/>
  <c r="P323" i="28"/>
  <c r="T323" i="28"/>
  <c r="L323" i="28"/>
  <c r="D323" i="28"/>
  <c r="Q323" i="28"/>
  <c r="X323" i="28"/>
  <c r="H323"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A124" i="25"/>
  <c r="A125" i="25" s="1"/>
  <c r="V123" i="25"/>
  <c r="R123" i="25"/>
  <c r="N123" i="25"/>
  <c r="J123" i="25"/>
  <c r="F123" i="25"/>
  <c r="B123" i="25"/>
  <c r="Y123" i="25"/>
  <c r="U123" i="25"/>
  <c r="Q123" i="25"/>
  <c r="M123" i="25"/>
  <c r="I123" i="25"/>
  <c r="E123" i="25"/>
  <c r="X123" i="25"/>
  <c r="P123" i="25"/>
  <c r="H123" i="25"/>
  <c r="W123" i="25"/>
  <c r="O123" i="25"/>
  <c r="G123" i="25"/>
  <c r="L123" i="25"/>
  <c r="K123" i="25"/>
  <c r="D123" i="25"/>
  <c r="C123" i="25"/>
  <c r="T123" i="25"/>
  <c r="S123" i="25"/>
  <c r="W322" i="21"/>
  <c r="S322" i="21"/>
  <c r="O322" i="21"/>
  <c r="K322" i="21"/>
  <c r="G322" i="21"/>
  <c r="C322" i="21"/>
  <c r="V322" i="21"/>
  <c r="R322" i="21"/>
  <c r="N322" i="21"/>
  <c r="J322" i="21"/>
  <c r="F322" i="21"/>
  <c r="B322" i="21"/>
  <c r="U322" i="21"/>
  <c r="M322" i="21"/>
  <c r="E322" i="21"/>
  <c r="Q322" i="21"/>
  <c r="X322" i="21"/>
  <c r="H322" i="21"/>
  <c r="T322" i="21"/>
  <c r="L322" i="21"/>
  <c r="D322" i="21"/>
  <c r="Y322" i="21"/>
  <c r="I322" i="21"/>
  <c r="P322" i="21"/>
  <c r="A357" i="21"/>
  <c r="A391" i="21"/>
  <c r="A289" i="21"/>
  <c r="A323" i="21"/>
  <c r="A25" i="28"/>
  <c r="A290" i="28"/>
  <c r="A91" i="28"/>
  <c r="A221" i="28"/>
  <c r="A189" i="28"/>
  <c r="A324" i="28"/>
  <c r="A157" i="28"/>
  <c r="A124" i="28"/>
  <c r="A392" i="28"/>
  <c r="A255" i="28"/>
  <c r="A358" i="28"/>
  <c r="A58" i="28"/>
  <c r="A254" i="21"/>
  <c r="A220" i="21"/>
  <c r="A187" i="21"/>
  <c r="A91" i="19"/>
  <c r="A58" i="19"/>
  <c r="A122" i="21"/>
  <c r="A57" i="25"/>
  <c r="A56" i="21"/>
  <c r="A91" i="25"/>
  <c r="A124" i="19"/>
  <c r="A89" i="21"/>
  <c r="A25" i="21"/>
  <c r="A23" i="25"/>
  <c r="A155"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1" i="25"/>
  <c r="R91" i="25"/>
  <c r="N91" i="25"/>
  <c r="J91" i="25"/>
  <c r="F91" i="25"/>
  <c r="B91" i="25"/>
  <c r="Y91" i="25"/>
  <c r="U91" i="25"/>
  <c r="Q91" i="25"/>
  <c r="M91" i="25"/>
  <c r="I91" i="25"/>
  <c r="E91" i="25"/>
  <c r="X91" i="25"/>
  <c r="P91" i="25"/>
  <c r="H91" i="25"/>
  <c r="W91" i="25"/>
  <c r="O91" i="25"/>
  <c r="G91" i="25"/>
  <c r="T91" i="25"/>
  <c r="D91" i="25"/>
  <c r="S91" i="25"/>
  <c r="C91" i="25"/>
  <c r="K91" i="25"/>
  <c r="L91" i="25"/>
  <c r="X58" i="19"/>
  <c r="T58" i="19"/>
  <c r="P58" i="19"/>
  <c r="L58" i="19"/>
  <c r="H58" i="19"/>
  <c r="D58" i="19"/>
  <c r="V58" i="19"/>
  <c r="R58" i="19"/>
  <c r="N58" i="19"/>
  <c r="J58" i="19"/>
  <c r="F58" i="19"/>
  <c r="B58" i="19"/>
  <c r="Y58" i="19"/>
  <c r="Q58" i="19"/>
  <c r="I58" i="19"/>
  <c r="W58" i="19"/>
  <c r="O58" i="19"/>
  <c r="G58" i="19"/>
  <c r="U58" i="19"/>
  <c r="M58" i="19"/>
  <c r="E58" i="19"/>
  <c r="S58" i="19"/>
  <c r="K58" i="19"/>
  <c r="C58" i="19"/>
  <c r="W254" i="21"/>
  <c r="S254" i="21"/>
  <c r="O254" i="21"/>
  <c r="K254" i="21"/>
  <c r="G254" i="21"/>
  <c r="C254" i="21"/>
  <c r="V254" i="21"/>
  <c r="R254" i="21"/>
  <c r="N254" i="21"/>
  <c r="J254" i="21"/>
  <c r="F254" i="21"/>
  <c r="B254" i="21"/>
  <c r="U254" i="21"/>
  <c r="M254" i="21"/>
  <c r="E254" i="21"/>
  <c r="Q254" i="21"/>
  <c r="T254" i="21"/>
  <c r="L254" i="21"/>
  <c r="D254" i="21"/>
  <c r="Y254" i="21"/>
  <c r="I254" i="21"/>
  <c r="H254" i="21"/>
  <c r="X254" i="21"/>
  <c r="P254" i="21"/>
  <c r="W392" i="28"/>
  <c r="S392" i="28"/>
  <c r="O392" i="28"/>
  <c r="K392" i="28"/>
  <c r="G392" i="28"/>
  <c r="C392" i="28"/>
  <c r="V392" i="28"/>
  <c r="R392" i="28"/>
  <c r="N392" i="28"/>
  <c r="J392" i="28"/>
  <c r="F392" i="28"/>
  <c r="B392" i="28"/>
  <c r="U392" i="28"/>
  <c r="M392" i="28"/>
  <c r="E392" i="28"/>
  <c r="Q392" i="28"/>
  <c r="X392" i="28"/>
  <c r="H392" i="28"/>
  <c r="T392" i="28"/>
  <c r="L392" i="28"/>
  <c r="D392" i="28"/>
  <c r="Y392" i="28"/>
  <c r="I392" i="28"/>
  <c r="P392" i="28"/>
  <c r="V189" i="28"/>
  <c r="R189" i="28"/>
  <c r="N189" i="28"/>
  <c r="J189" i="28"/>
  <c r="F189" i="28"/>
  <c r="B189" i="28"/>
  <c r="Y189" i="28"/>
  <c r="T189" i="28"/>
  <c r="O189" i="28"/>
  <c r="U189" i="28"/>
  <c r="M189" i="28"/>
  <c r="H189" i="28"/>
  <c r="C189" i="28"/>
  <c r="S189" i="28"/>
  <c r="L189" i="28"/>
  <c r="G189" i="28"/>
  <c r="X189" i="28"/>
  <c r="K189" i="28"/>
  <c r="W189" i="28"/>
  <c r="I189" i="28"/>
  <c r="Q189" i="28"/>
  <c r="E189" i="28"/>
  <c r="P189" i="28"/>
  <c r="D189" i="28"/>
  <c r="W25" i="28"/>
  <c r="S25" i="28"/>
  <c r="O25" i="28"/>
  <c r="K25" i="28"/>
  <c r="G25" i="28"/>
  <c r="C25" i="28"/>
  <c r="V25" i="28"/>
  <c r="R25" i="28"/>
  <c r="N25" i="28"/>
  <c r="J25" i="28"/>
  <c r="F25" i="28"/>
  <c r="B25" i="28"/>
  <c r="Y25" i="28"/>
  <c r="Q25" i="28"/>
  <c r="I25" i="28"/>
  <c r="X25" i="28"/>
  <c r="P25" i="28"/>
  <c r="H25" i="28"/>
  <c r="U25" i="28"/>
  <c r="E25" i="28"/>
  <c r="M25" i="28"/>
  <c r="T25" i="28"/>
  <c r="D25" i="28"/>
  <c r="L25"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X24" i="19"/>
  <c r="T24" i="19"/>
  <c r="P24" i="19"/>
  <c r="L24" i="19"/>
  <c r="H24" i="19"/>
  <c r="D24" i="19"/>
  <c r="V24" i="19"/>
  <c r="R24" i="19"/>
  <c r="N24" i="19"/>
  <c r="J24" i="19"/>
  <c r="F24" i="19"/>
  <c r="B24" i="19"/>
  <c r="Y24" i="19"/>
  <c r="Q24" i="19"/>
  <c r="I24" i="19"/>
  <c r="U24" i="19"/>
  <c r="M24" i="19"/>
  <c r="E24" i="19"/>
  <c r="S24" i="19"/>
  <c r="K24" i="19"/>
  <c r="C24" i="19"/>
  <c r="G24" i="19"/>
  <c r="W24" i="19"/>
  <c r="O24" i="19"/>
  <c r="Y89" i="21"/>
  <c r="U89" i="21"/>
  <c r="Q89" i="21"/>
  <c r="M89" i="21"/>
  <c r="I89" i="21"/>
  <c r="E89" i="21"/>
  <c r="X89" i="21"/>
  <c r="T89" i="21"/>
  <c r="P89" i="21"/>
  <c r="L89" i="21"/>
  <c r="H89" i="21"/>
  <c r="D89" i="21"/>
  <c r="S89" i="21"/>
  <c r="K89" i="21"/>
  <c r="C89" i="21"/>
  <c r="R89" i="21"/>
  <c r="J89" i="21"/>
  <c r="B89" i="21"/>
  <c r="O89" i="21"/>
  <c r="N89" i="21"/>
  <c r="W89" i="21"/>
  <c r="G89" i="21"/>
  <c r="V89" i="21"/>
  <c r="F89" i="21"/>
  <c r="V57" i="25"/>
  <c r="R57" i="25"/>
  <c r="N57" i="25"/>
  <c r="J57" i="25"/>
  <c r="F57" i="25"/>
  <c r="B57" i="25"/>
  <c r="Y57" i="25"/>
  <c r="U57" i="25"/>
  <c r="Q57" i="25"/>
  <c r="M57" i="25"/>
  <c r="I57" i="25"/>
  <c r="E57" i="25"/>
  <c r="X57" i="25"/>
  <c r="P57" i="25"/>
  <c r="H57" i="25"/>
  <c r="W57" i="25"/>
  <c r="O57" i="25"/>
  <c r="G57" i="25"/>
  <c r="L57" i="25"/>
  <c r="K57" i="25"/>
  <c r="D57" i="25"/>
  <c r="C57" i="25"/>
  <c r="T57" i="25"/>
  <c r="S57" i="25"/>
  <c r="V187" i="21"/>
  <c r="R187" i="21"/>
  <c r="N187" i="21"/>
  <c r="J187" i="21"/>
  <c r="F187" i="21"/>
  <c r="B187" i="21"/>
  <c r="X187" i="21"/>
  <c r="T187" i="21"/>
  <c r="P187" i="21"/>
  <c r="L187" i="21"/>
  <c r="H187" i="21"/>
  <c r="D187" i="21"/>
  <c r="U187" i="21"/>
  <c r="M187" i="21"/>
  <c r="E187" i="21"/>
  <c r="Y187" i="21"/>
  <c r="Q187" i="21"/>
  <c r="I187" i="21"/>
  <c r="S187" i="21"/>
  <c r="C187" i="21"/>
  <c r="O187" i="21"/>
  <c r="K187" i="21"/>
  <c r="W187" i="21"/>
  <c r="G187"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W91" i="28"/>
  <c r="S91" i="28"/>
  <c r="O91" i="28"/>
  <c r="K91" i="28"/>
  <c r="G91" i="28"/>
  <c r="C91" i="28"/>
  <c r="V91" i="28"/>
  <c r="R91" i="28"/>
  <c r="N91" i="28"/>
  <c r="J91" i="28"/>
  <c r="F91" i="28"/>
  <c r="B91" i="28"/>
  <c r="Y91" i="28"/>
  <c r="Q91" i="28"/>
  <c r="I91" i="28"/>
  <c r="X91" i="28"/>
  <c r="P91" i="28"/>
  <c r="H91" i="28"/>
  <c r="U91" i="28"/>
  <c r="E91" i="28"/>
  <c r="L91" i="28"/>
  <c r="T91" i="28"/>
  <c r="D91" i="28"/>
  <c r="M91" i="28"/>
  <c r="W323" i="21"/>
  <c r="S323" i="21"/>
  <c r="O323" i="21"/>
  <c r="K323" i="21"/>
  <c r="G323" i="21"/>
  <c r="C323" i="21"/>
  <c r="V323" i="21"/>
  <c r="R323" i="21"/>
  <c r="N323" i="21"/>
  <c r="J323" i="21"/>
  <c r="F323" i="21"/>
  <c r="B323" i="21"/>
  <c r="U323" i="21"/>
  <c r="M323" i="21"/>
  <c r="E323" i="21"/>
  <c r="Y323" i="21"/>
  <c r="I323" i="21"/>
  <c r="P323" i="21"/>
  <c r="T323" i="21"/>
  <c r="L323" i="21"/>
  <c r="D323" i="21"/>
  <c r="Q323" i="21"/>
  <c r="X323" i="21"/>
  <c r="H323" i="21"/>
  <c r="W155" i="21"/>
  <c r="S155" i="21"/>
  <c r="O155" i="21"/>
  <c r="K155" i="21"/>
  <c r="G155" i="21"/>
  <c r="C155" i="21"/>
  <c r="V155" i="21"/>
  <c r="R155" i="21"/>
  <c r="N155" i="21"/>
  <c r="J155" i="21"/>
  <c r="F155" i="21"/>
  <c r="B155" i="21"/>
  <c r="Y155" i="21"/>
  <c r="Q155" i="21"/>
  <c r="I155" i="21"/>
  <c r="U155" i="21"/>
  <c r="M155" i="21"/>
  <c r="E155" i="21"/>
  <c r="X155" i="21"/>
  <c r="H155" i="21"/>
  <c r="P155" i="21"/>
  <c r="T155" i="21"/>
  <c r="L155" i="21"/>
  <c r="D155"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22" i="21"/>
  <c r="U122" i="21"/>
  <c r="Q122" i="21"/>
  <c r="M122" i="21"/>
  <c r="I122" i="21"/>
  <c r="E122" i="21"/>
  <c r="X122" i="21"/>
  <c r="T122" i="21"/>
  <c r="P122" i="21"/>
  <c r="L122" i="21"/>
  <c r="H122" i="21"/>
  <c r="D122" i="21"/>
  <c r="S122" i="21"/>
  <c r="K122" i="21"/>
  <c r="C122" i="21"/>
  <c r="R122" i="21"/>
  <c r="J122" i="21"/>
  <c r="B122" i="21"/>
  <c r="O122" i="21"/>
  <c r="N122" i="21"/>
  <c r="G122" i="21"/>
  <c r="V122" i="21"/>
  <c r="F122" i="21"/>
  <c r="W122" i="21"/>
  <c r="W220" i="21"/>
  <c r="S220" i="21"/>
  <c r="O220" i="21"/>
  <c r="K220" i="21"/>
  <c r="G220" i="21"/>
  <c r="C220" i="21"/>
  <c r="Y220" i="21"/>
  <c r="Q220" i="21"/>
  <c r="I220" i="21"/>
  <c r="V220" i="21"/>
  <c r="R220" i="21"/>
  <c r="N220" i="21"/>
  <c r="J220" i="21"/>
  <c r="F220" i="21"/>
  <c r="B220" i="21"/>
  <c r="U220" i="21"/>
  <c r="M220" i="21"/>
  <c r="E220" i="21"/>
  <c r="L220" i="21"/>
  <c r="T220" i="21"/>
  <c r="D220" i="21"/>
  <c r="P220" i="21"/>
  <c r="X220" i="21"/>
  <c r="H220" i="21"/>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4" i="28"/>
  <c r="S324" i="28"/>
  <c r="O324" i="28"/>
  <c r="K324" i="28"/>
  <c r="G324" i="28"/>
  <c r="C324" i="28"/>
  <c r="V324" i="28"/>
  <c r="R324" i="28"/>
  <c r="N324" i="28"/>
  <c r="J324" i="28"/>
  <c r="F324" i="28"/>
  <c r="B324" i="28"/>
  <c r="U324" i="28"/>
  <c r="M324" i="28"/>
  <c r="E324" i="28"/>
  <c r="Q324" i="28"/>
  <c r="X324" i="28"/>
  <c r="H324" i="28"/>
  <c r="T324" i="28"/>
  <c r="L324" i="28"/>
  <c r="D324" i="28"/>
  <c r="Y324" i="28"/>
  <c r="I324" i="28"/>
  <c r="P324" i="28"/>
  <c r="W290" i="28"/>
  <c r="S290" i="28"/>
  <c r="O290" i="28"/>
  <c r="K290" i="28"/>
  <c r="G290" i="28"/>
  <c r="C290" i="28"/>
  <c r="V290" i="28"/>
  <c r="R290" i="28"/>
  <c r="N290" i="28"/>
  <c r="J290" i="28"/>
  <c r="F290" i="28"/>
  <c r="B290" i="28"/>
  <c r="U290" i="28"/>
  <c r="M290" i="28"/>
  <c r="E290" i="28"/>
  <c r="Q290" i="28"/>
  <c r="X290" i="28"/>
  <c r="H290" i="28"/>
  <c r="T290" i="28"/>
  <c r="L290" i="28"/>
  <c r="D290" i="28"/>
  <c r="Y290" i="28"/>
  <c r="I290" i="28"/>
  <c r="P290" i="28"/>
  <c r="W289" i="21"/>
  <c r="S289" i="21"/>
  <c r="O289" i="21"/>
  <c r="K289" i="21"/>
  <c r="G289" i="21"/>
  <c r="C289" i="21"/>
  <c r="V289" i="21"/>
  <c r="R289" i="21"/>
  <c r="N289" i="21"/>
  <c r="J289" i="21"/>
  <c r="F289" i="21"/>
  <c r="B289" i="21"/>
  <c r="U289" i="21"/>
  <c r="M289" i="21"/>
  <c r="E289" i="21"/>
  <c r="Y289" i="21"/>
  <c r="I289" i="21"/>
  <c r="T289" i="21"/>
  <c r="L289" i="21"/>
  <c r="D289" i="21"/>
  <c r="Q289" i="21"/>
  <c r="X289" i="21"/>
  <c r="P289" i="21"/>
  <c r="H289" i="21"/>
  <c r="Y25" i="21"/>
  <c r="U25" i="21"/>
  <c r="Q25" i="21"/>
  <c r="M25" i="21"/>
  <c r="I25" i="21"/>
  <c r="E25" i="21"/>
  <c r="X25" i="21"/>
  <c r="T25" i="21"/>
  <c r="P25" i="21"/>
  <c r="L25" i="21"/>
  <c r="H25" i="21"/>
  <c r="D25" i="21"/>
  <c r="S25" i="21"/>
  <c r="K25" i="21"/>
  <c r="C25" i="21"/>
  <c r="R25" i="21"/>
  <c r="J25" i="21"/>
  <c r="B25" i="21"/>
  <c r="O25" i="21"/>
  <c r="N25" i="21"/>
  <c r="G25" i="21"/>
  <c r="W25" i="21"/>
  <c r="F25" i="21"/>
  <c r="V25" i="21"/>
  <c r="Y56" i="21"/>
  <c r="U56" i="21"/>
  <c r="Q56" i="21"/>
  <c r="M56" i="21"/>
  <c r="I56" i="21"/>
  <c r="E56" i="21"/>
  <c r="X56" i="21"/>
  <c r="T56" i="21"/>
  <c r="P56" i="21"/>
  <c r="L56" i="21"/>
  <c r="H56" i="21"/>
  <c r="D56" i="21"/>
  <c r="S56" i="21"/>
  <c r="K56" i="21"/>
  <c r="C56" i="21"/>
  <c r="R56" i="21"/>
  <c r="J56" i="21"/>
  <c r="B56" i="21"/>
  <c r="O56" i="21"/>
  <c r="N56" i="21"/>
  <c r="G56" i="21"/>
  <c r="F56" i="21"/>
  <c r="W56" i="21"/>
  <c r="V56" i="21"/>
  <c r="X91" i="19"/>
  <c r="T91" i="19"/>
  <c r="P91" i="19"/>
  <c r="L91" i="19"/>
  <c r="H91" i="19"/>
  <c r="D91" i="19"/>
  <c r="V91" i="19"/>
  <c r="R91" i="19"/>
  <c r="N91" i="19"/>
  <c r="J91" i="19"/>
  <c r="F91" i="19"/>
  <c r="B91" i="19"/>
  <c r="Y91" i="19"/>
  <c r="Q91" i="19"/>
  <c r="I91" i="19"/>
  <c r="W91" i="19"/>
  <c r="O91" i="19"/>
  <c r="G91" i="19"/>
  <c r="U91" i="19"/>
  <c r="M91" i="19"/>
  <c r="E91" i="19"/>
  <c r="S91" i="19"/>
  <c r="K91" i="19"/>
  <c r="C91" i="19"/>
  <c r="W58" i="28"/>
  <c r="S58" i="28"/>
  <c r="O58" i="28"/>
  <c r="K58" i="28"/>
  <c r="G58" i="28"/>
  <c r="C58" i="28"/>
  <c r="V58" i="28"/>
  <c r="R58" i="28"/>
  <c r="N58" i="28"/>
  <c r="J58" i="28"/>
  <c r="F58" i="28"/>
  <c r="B58" i="28"/>
  <c r="Y58" i="28"/>
  <c r="Q58" i="28"/>
  <c r="I58" i="28"/>
  <c r="X58" i="28"/>
  <c r="P58" i="28"/>
  <c r="H58" i="28"/>
  <c r="U58" i="28"/>
  <c r="E58" i="28"/>
  <c r="T58" i="28"/>
  <c r="D58" i="28"/>
  <c r="M58" i="28"/>
  <c r="L58" i="28"/>
  <c r="Y124" i="28"/>
  <c r="U124" i="28"/>
  <c r="Q124" i="28"/>
  <c r="M124" i="28"/>
  <c r="I124" i="28"/>
  <c r="E124" i="28"/>
  <c r="X124" i="28"/>
  <c r="T124" i="28"/>
  <c r="P124" i="28"/>
  <c r="L124" i="28"/>
  <c r="H124" i="28"/>
  <c r="D124" i="28"/>
  <c r="S124" i="28"/>
  <c r="K124" i="28"/>
  <c r="C124" i="28"/>
  <c r="R124" i="28"/>
  <c r="J124" i="28"/>
  <c r="B124" i="28"/>
  <c r="O124" i="28"/>
  <c r="N124" i="28"/>
  <c r="W124" i="28"/>
  <c r="G124" i="28"/>
  <c r="F124" i="28"/>
  <c r="V124" i="28"/>
  <c r="W221" i="28"/>
  <c r="S221" i="28"/>
  <c r="O221" i="28"/>
  <c r="K221" i="28"/>
  <c r="G221" i="28"/>
  <c r="C221" i="28"/>
  <c r="V221" i="28"/>
  <c r="R221" i="28"/>
  <c r="N221" i="28"/>
  <c r="J221" i="28"/>
  <c r="F221" i="28"/>
  <c r="B221" i="28"/>
  <c r="U221" i="28"/>
  <c r="M221" i="28"/>
  <c r="E221" i="28"/>
  <c r="Q221" i="28"/>
  <c r="P221" i="28"/>
  <c r="T221" i="28"/>
  <c r="L221" i="28"/>
  <c r="D221" i="28"/>
  <c r="Y221" i="28"/>
  <c r="I221" i="28"/>
  <c r="X221" i="28"/>
  <c r="H221" i="28"/>
  <c r="V125" i="25"/>
  <c r="R125" i="25"/>
  <c r="N125" i="25"/>
  <c r="J125" i="25"/>
  <c r="F125" i="25"/>
  <c r="B125" i="25"/>
  <c r="Y125" i="25"/>
  <c r="U125" i="25"/>
  <c r="Q125" i="25"/>
  <c r="M125" i="25"/>
  <c r="I125" i="25"/>
  <c r="E125" i="25"/>
  <c r="X125" i="25"/>
  <c r="P125" i="25"/>
  <c r="H125" i="25"/>
  <c r="W125" i="25"/>
  <c r="O125" i="25"/>
  <c r="G125" i="25"/>
  <c r="L125" i="25"/>
  <c r="K125" i="25"/>
  <c r="T125" i="25"/>
  <c r="S125" i="25"/>
  <c r="D125" i="25"/>
  <c r="C125" i="25"/>
  <c r="W357" i="21"/>
  <c r="S357" i="21"/>
  <c r="O357" i="21"/>
  <c r="K357" i="21"/>
  <c r="G357" i="21"/>
  <c r="C357" i="21"/>
  <c r="V357" i="21"/>
  <c r="R357" i="21"/>
  <c r="N357" i="21"/>
  <c r="J357" i="21"/>
  <c r="F357" i="21"/>
  <c r="B357" i="21"/>
  <c r="U357" i="21"/>
  <c r="M357" i="21"/>
  <c r="E357" i="21"/>
  <c r="Q357" i="21"/>
  <c r="X357" i="21"/>
  <c r="H357" i="21"/>
  <c r="T357" i="21"/>
  <c r="L357" i="21"/>
  <c r="D357" i="21"/>
  <c r="Y357" i="21"/>
  <c r="I357" i="21"/>
  <c r="P357" i="21"/>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6" i="25"/>
  <c r="A324" i="21"/>
  <c r="A290" i="21"/>
  <c r="A392" i="21"/>
  <c r="A358" i="21"/>
  <c r="A256" i="28"/>
  <c r="A359" i="28"/>
  <c r="A125" i="28"/>
  <c r="A222" i="28"/>
  <c r="A92" i="28"/>
  <c r="A291" i="28"/>
  <c r="A59" i="28"/>
  <c r="A325" i="28"/>
  <c r="A190" i="28"/>
  <c r="A393" i="28"/>
  <c r="A158" i="28"/>
  <c r="A26" i="28"/>
  <c r="A221" i="21"/>
  <c r="A255" i="21"/>
  <c r="A188" i="21"/>
  <c r="A92" i="19"/>
  <c r="A59" i="19"/>
  <c r="A57" i="21"/>
  <c r="A123" i="21"/>
  <c r="A25" i="19"/>
  <c r="A26" i="21"/>
  <c r="A125" i="19"/>
  <c r="A58" i="25"/>
  <c r="A24" i="25"/>
  <c r="A156" i="21"/>
  <c r="A90" i="21"/>
  <c r="A92" i="25"/>
  <c r="V92" i="25" l="1"/>
  <c r="R92" i="25"/>
  <c r="N92" i="25"/>
  <c r="J92" i="25"/>
  <c r="F92" i="25"/>
  <c r="B92" i="25"/>
  <c r="Y92" i="25"/>
  <c r="U92" i="25"/>
  <c r="Q92" i="25"/>
  <c r="M92" i="25"/>
  <c r="I92" i="25"/>
  <c r="E92" i="25"/>
  <c r="X92" i="25"/>
  <c r="P92" i="25"/>
  <c r="H92" i="25"/>
  <c r="W92" i="25"/>
  <c r="O92" i="25"/>
  <c r="G92" i="25"/>
  <c r="L92" i="25"/>
  <c r="K92" i="25"/>
  <c r="D92" i="25"/>
  <c r="C92" i="25"/>
  <c r="T92" i="25"/>
  <c r="S92" i="25"/>
  <c r="V58" i="25"/>
  <c r="R58" i="25"/>
  <c r="N58" i="25"/>
  <c r="J58" i="25"/>
  <c r="F58" i="25"/>
  <c r="B58" i="25"/>
  <c r="Y58" i="25"/>
  <c r="U58" i="25"/>
  <c r="Q58" i="25"/>
  <c r="M58" i="25"/>
  <c r="I58" i="25"/>
  <c r="E58" i="25"/>
  <c r="X58" i="25"/>
  <c r="P58" i="25"/>
  <c r="H58" i="25"/>
  <c r="W58" i="25"/>
  <c r="O58" i="25"/>
  <c r="G58" i="25"/>
  <c r="T58" i="25"/>
  <c r="D58" i="25"/>
  <c r="S58" i="25"/>
  <c r="C58" i="25"/>
  <c r="L58" i="25"/>
  <c r="K58" i="25"/>
  <c r="Y123" i="21"/>
  <c r="U123" i="21"/>
  <c r="Q123" i="21"/>
  <c r="M123" i="21"/>
  <c r="I123" i="21"/>
  <c r="E123" i="21"/>
  <c r="X123" i="21"/>
  <c r="T123" i="21"/>
  <c r="P123" i="21"/>
  <c r="L123" i="21"/>
  <c r="H123" i="21"/>
  <c r="D123" i="21"/>
  <c r="S123" i="21"/>
  <c r="K123" i="21"/>
  <c r="C123" i="21"/>
  <c r="R123" i="21"/>
  <c r="J123" i="21"/>
  <c r="B123" i="21"/>
  <c r="W123" i="21"/>
  <c r="G123" i="21"/>
  <c r="V123" i="21"/>
  <c r="F123" i="21"/>
  <c r="O123" i="21"/>
  <c r="N123" i="21"/>
  <c r="V188" i="21"/>
  <c r="R188" i="21"/>
  <c r="N188" i="21"/>
  <c r="J188" i="21"/>
  <c r="F188" i="21"/>
  <c r="B188" i="21"/>
  <c r="X188" i="21"/>
  <c r="T188" i="21"/>
  <c r="P188" i="21"/>
  <c r="L188" i="21"/>
  <c r="H188" i="21"/>
  <c r="D188" i="21"/>
  <c r="U188" i="21"/>
  <c r="M188" i="21"/>
  <c r="E188" i="21"/>
  <c r="Y188" i="21"/>
  <c r="Q188" i="21"/>
  <c r="I188" i="21"/>
  <c r="K188" i="21"/>
  <c r="W188" i="21"/>
  <c r="G188" i="21"/>
  <c r="S188" i="21"/>
  <c r="C188" i="21"/>
  <c r="O188" i="21"/>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W59" i="28"/>
  <c r="S59" i="28"/>
  <c r="O59" i="28"/>
  <c r="K59" i="28"/>
  <c r="G59" i="28"/>
  <c r="C59" i="28"/>
  <c r="V59" i="28"/>
  <c r="R59" i="28"/>
  <c r="N59" i="28"/>
  <c r="J59" i="28"/>
  <c r="F59" i="28"/>
  <c r="B59" i="28"/>
  <c r="Y59" i="28"/>
  <c r="Q59" i="28"/>
  <c r="I59" i="28"/>
  <c r="X59" i="28"/>
  <c r="P59" i="28"/>
  <c r="H59" i="28"/>
  <c r="M59" i="28"/>
  <c r="E59" i="28"/>
  <c r="D59" i="28"/>
  <c r="L59" i="28"/>
  <c r="U59" i="28"/>
  <c r="T59"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W392" i="21"/>
  <c r="S392" i="21"/>
  <c r="O392" i="21"/>
  <c r="K392" i="21"/>
  <c r="G392" i="21"/>
  <c r="C392" i="21"/>
  <c r="V392" i="21"/>
  <c r="R392" i="21"/>
  <c r="N392" i="21"/>
  <c r="J392" i="21"/>
  <c r="F392" i="21"/>
  <c r="B392" i="21"/>
  <c r="U392" i="21"/>
  <c r="M392" i="21"/>
  <c r="E392" i="21"/>
  <c r="Q392" i="21"/>
  <c r="X392" i="21"/>
  <c r="T392" i="21"/>
  <c r="L392" i="21"/>
  <c r="D392" i="21"/>
  <c r="Y392" i="21"/>
  <c r="I392" i="21"/>
  <c r="P392" i="21"/>
  <c r="H392" i="21"/>
  <c r="Y90" i="21"/>
  <c r="U90" i="21"/>
  <c r="Q90" i="21"/>
  <c r="M90" i="21"/>
  <c r="I90" i="21"/>
  <c r="E90" i="21"/>
  <c r="X90" i="21"/>
  <c r="T90" i="21"/>
  <c r="P90" i="21"/>
  <c r="L90" i="21"/>
  <c r="H90" i="21"/>
  <c r="D90" i="21"/>
  <c r="S90" i="21"/>
  <c r="K90" i="21"/>
  <c r="C90" i="21"/>
  <c r="R90" i="21"/>
  <c r="J90" i="21"/>
  <c r="B90" i="21"/>
  <c r="W90" i="21"/>
  <c r="G90" i="21"/>
  <c r="V90" i="21"/>
  <c r="F90" i="21"/>
  <c r="N90" i="21"/>
  <c r="O90" i="21"/>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Y57" i="21"/>
  <c r="U57" i="21"/>
  <c r="Q57" i="21"/>
  <c r="M57" i="21"/>
  <c r="I57" i="21"/>
  <c r="E57" i="21"/>
  <c r="X57" i="21"/>
  <c r="T57" i="21"/>
  <c r="P57" i="21"/>
  <c r="L57" i="21"/>
  <c r="H57" i="21"/>
  <c r="D57" i="21"/>
  <c r="S57" i="21"/>
  <c r="K57" i="21"/>
  <c r="C57" i="21"/>
  <c r="R57" i="21"/>
  <c r="J57" i="21"/>
  <c r="B57" i="21"/>
  <c r="W57" i="21"/>
  <c r="G57" i="21"/>
  <c r="V57" i="21"/>
  <c r="F57" i="21"/>
  <c r="O57" i="21"/>
  <c r="N57" i="21"/>
  <c r="W255" i="21"/>
  <c r="S255" i="21"/>
  <c r="O255" i="21"/>
  <c r="K255" i="21"/>
  <c r="G255" i="21"/>
  <c r="C255" i="21"/>
  <c r="V255" i="21"/>
  <c r="R255" i="21"/>
  <c r="N255" i="21"/>
  <c r="J255" i="21"/>
  <c r="F255" i="21"/>
  <c r="B255" i="21"/>
  <c r="U255" i="21"/>
  <c r="M255" i="21"/>
  <c r="E255" i="21"/>
  <c r="Y255" i="21"/>
  <c r="I255" i="21"/>
  <c r="T255" i="21"/>
  <c r="L255" i="21"/>
  <c r="D255" i="21"/>
  <c r="Q255" i="21"/>
  <c r="P255" i="21"/>
  <c r="X255" i="21"/>
  <c r="H255" i="21"/>
  <c r="W393" i="28"/>
  <c r="S393" i="28"/>
  <c r="O393" i="28"/>
  <c r="K393" i="28"/>
  <c r="G393" i="28"/>
  <c r="C393" i="28"/>
  <c r="V393" i="28"/>
  <c r="R393" i="28"/>
  <c r="N393" i="28"/>
  <c r="J393" i="28"/>
  <c r="F393" i="28"/>
  <c r="B393" i="28"/>
  <c r="U393" i="28"/>
  <c r="M393" i="28"/>
  <c r="E393" i="28"/>
  <c r="Q393" i="28"/>
  <c r="I393" i="28"/>
  <c r="P393" i="28"/>
  <c r="T393" i="28"/>
  <c r="L393" i="28"/>
  <c r="D393" i="28"/>
  <c r="Y393" i="28"/>
  <c r="X393" i="28"/>
  <c r="H393" i="28"/>
  <c r="W291" i="28"/>
  <c r="S291" i="28"/>
  <c r="O291" i="28"/>
  <c r="K291" i="28"/>
  <c r="G291" i="28"/>
  <c r="C291" i="28"/>
  <c r="V291" i="28"/>
  <c r="R291" i="28"/>
  <c r="N291" i="28"/>
  <c r="J291" i="28"/>
  <c r="F291" i="28"/>
  <c r="B291" i="28"/>
  <c r="U291" i="28"/>
  <c r="M291" i="28"/>
  <c r="E291" i="28"/>
  <c r="Y291" i="28"/>
  <c r="I291" i="28"/>
  <c r="X291" i="28"/>
  <c r="T291" i="28"/>
  <c r="L291" i="28"/>
  <c r="D291" i="28"/>
  <c r="Q291" i="28"/>
  <c r="P291" i="28"/>
  <c r="H291" i="28"/>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290" i="21"/>
  <c r="S290" i="21"/>
  <c r="O290" i="21"/>
  <c r="K290" i="21"/>
  <c r="G290" i="21"/>
  <c r="C290" i="21"/>
  <c r="V290" i="21"/>
  <c r="R290" i="21"/>
  <c r="N290" i="21"/>
  <c r="J290" i="21"/>
  <c r="F290" i="21"/>
  <c r="B290" i="21"/>
  <c r="U290" i="21"/>
  <c r="M290" i="21"/>
  <c r="E290" i="21"/>
  <c r="Q290" i="21"/>
  <c r="T290" i="21"/>
  <c r="L290" i="21"/>
  <c r="D290" i="21"/>
  <c r="Y290" i="21"/>
  <c r="I290" i="21"/>
  <c r="H290" i="21"/>
  <c r="X290" i="21"/>
  <c r="P290" i="21"/>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26" i="21"/>
  <c r="U26" i="21"/>
  <c r="Q26" i="21"/>
  <c r="M26" i="21"/>
  <c r="I26" i="21"/>
  <c r="E26" i="21"/>
  <c r="X26" i="21"/>
  <c r="T26" i="21"/>
  <c r="P26" i="21"/>
  <c r="L26" i="21"/>
  <c r="H26" i="21"/>
  <c r="D26" i="21"/>
  <c r="S26" i="21"/>
  <c r="K26" i="21"/>
  <c r="C26" i="21"/>
  <c r="R26" i="21"/>
  <c r="J26" i="21"/>
  <c r="B26" i="21"/>
  <c r="W26" i="21"/>
  <c r="G26" i="21"/>
  <c r="V26" i="21"/>
  <c r="F26" i="21"/>
  <c r="O26" i="21"/>
  <c r="N26" i="21"/>
  <c r="X59" i="19"/>
  <c r="T59" i="19"/>
  <c r="P59" i="19"/>
  <c r="L59" i="19"/>
  <c r="H59" i="19"/>
  <c r="D59" i="19"/>
  <c r="V59" i="19"/>
  <c r="R59" i="19"/>
  <c r="N59" i="19"/>
  <c r="J59" i="19"/>
  <c r="F59" i="19"/>
  <c r="B59" i="19"/>
  <c r="Y59" i="19"/>
  <c r="Q59" i="19"/>
  <c r="I59" i="19"/>
  <c r="W59" i="19"/>
  <c r="O59" i="19"/>
  <c r="G59" i="19"/>
  <c r="U59" i="19"/>
  <c r="M59" i="19"/>
  <c r="E59" i="19"/>
  <c r="S59" i="19"/>
  <c r="K59" i="19"/>
  <c r="C59" i="19"/>
  <c r="W221" i="21"/>
  <c r="S221" i="21"/>
  <c r="O221" i="21"/>
  <c r="K221" i="21"/>
  <c r="G221" i="21"/>
  <c r="C221" i="21"/>
  <c r="Y221" i="21"/>
  <c r="Q221" i="21"/>
  <c r="I221" i="21"/>
  <c r="V221" i="21"/>
  <c r="R221" i="21"/>
  <c r="N221" i="21"/>
  <c r="J221" i="21"/>
  <c r="F221" i="21"/>
  <c r="B221" i="21"/>
  <c r="U221" i="21"/>
  <c r="M221" i="21"/>
  <c r="E221" i="21"/>
  <c r="T221" i="21"/>
  <c r="D221" i="21"/>
  <c r="X221" i="21"/>
  <c r="P221" i="21"/>
  <c r="L221" i="21"/>
  <c r="H221" i="21"/>
  <c r="V190" i="28"/>
  <c r="R190" i="28"/>
  <c r="N190" i="28"/>
  <c r="J190" i="28"/>
  <c r="F190" i="28"/>
  <c r="B190" i="28"/>
  <c r="W190" i="28"/>
  <c r="Q190" i="28"/>
  <c r="L190" i="28"/>
  <c r="G190" i="28"/>
  <c r="Y190" i="28"/>
  <c r="S190" i="28"/>
  <c r="K190" i="28"/>
  <c r="D190" i="28"/>
  <c r="X190" i="28"/>
  <c r="P190" i="28"/>
  <c r="I190" i="28"/>
  <c r="C190" i="28"/>
  <c r="O190" i="28"/>
  <c r="M190" i="28"/>
  <c r="U190" i="28"/>
  <c r="H190" i="28"/>
  <c r="T190" i="28"/>
  <c r="E190" i="28"/>
  <c r="W92" i="28"/>
  <c r="S92" i="28"/>
  <c r="O92" i="28"/>
  <c r="K92" i="28"/>
  <c r="G92" i="28"/>
  <c r="C92" i="28"/>
  <c r="V92" i="28"/>
  <c r="R92" i="28"/>
  <c r="N92" i="28"/>
  <c r="J92" i="28"/>
  <c r="F92" i="28"/>
  <c r="B92" i="28"/>
  <c r="Y92" i="28"/>
  <c r="Q92" i="28"/>
  <c r="I92" i="28"/>
  <c r="X92" i="28"/>
  <c r="P92" i="28"/>
  <c r="H92" i="28"/>
  <c r="M92" i="28"/>
  <c r="E92" i="28"/>
  <c r="T92" i="28"/>
  <c r="L92" i="28"/>
  <c r="U92" i="28"/>
  <c r="D92" i="28"/>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Q324" i="21"/>
  <c r="X324" i="21"/>
  <c r="H324" i="21"/>
  <c r="T324" i="21"/>
  <c r="L324" i="21"/>
  <c r="D324" i="21"/>
  <c r="Y324" i="21"/>
  <c r="I324" i="21"/>
  <c r="P324"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2" i="19"/>
  <c r="T92" i="19"/>
  <c r="P92" i="19"/>
  <c r="L92" i="19"/>
  <c r="H92" i="19"/>
  <c r="D92" i="19"/>
  <c r="V92" i="19"/>
  <c r="R92" i="19"/>
  <c r="N92" i="19"/>
  <c r="J92" i="19"/>
  <c r="F92" i="19"/>
  <c r="B92" i="19"/>
  <c r="Y92" i="19"/>
  <c r="Q92" i="19"/>
  <c r="I92" i="19"/>
  <c r="W92" i="19"/>
  <c r="O92" i="19"/>
  <c r="G92" i="19"/>
  <c r="U92" i="19"/>
  <c r="M92" i="19"/>
  <c r="E92" i="19"/>
  <c r="S92" i="19"/>
  <c r="K92" i="19"/>
  <c r="C92" i="19"/>
  <c r="W26" i="28"/>
  <c r="S26" i="28"/>
  <c r="O26" i="28"/>
  <c r="K26" i="28"/>
  <c r="G26" i="28"/>
  <c r="C26" i="28"/>
  <c r="V26" i="28"/>
  <c r="R26" i="28"/>
  <c r="N26" i="28"/>
  <c r="J26" i="28"/>
  <c r="F26" i="28"/>
  <c r="B26" i="28"/>
  <c r="Y26" i="28"/>
  <c r="Q26" i="28"/>
  <c r="I26" i="28"/>
  <c r="X26" i="28"/>
  <c r="P26" i="28"/>
  <c r="H26" i="28"/>
  <c r="M26" i="28"/>
  <c r="U26" i="28"/>
  <c r="D26" i="28"/>
  <c r="L26" i="28"/>
  <c r="E26" i="28"/>
  <c r="T26" i="28"/>
  <c r="W325" i="28"/>
  <c r="S325" i="28"/>
  <c r="O325" i="28"/>
  <c r="K325" i="28"/>
  <c r="G325" i="28"/>
  <c r="C325" i="28"/>
  <c r="V325" i="28"/>
  <c r="R325" i="28"/>
  <c r="N325" i="28"/>
  <c r="J325" i="28"/>
  <c r="F325" i="28"/>
  <c r="B325" i="28"/>
  <c r="U325" i="28"/>
  <c r="M325" i="28"/>
  <c r="E325" i="28"/>
  <c r="Y325" i="28"/>
  <c r="I325" i="28"/>
  <c r="P325" i="28"/>
  <c r="T325" i="28"/>
  <c r="L325" i="28"/>
  <c r="D325" i="28"/>
  <c r="Q325" i="28"/>
  <c r="X325" i="28"/>
  <c r="H325" i="28"/>
  <c r="W222" i="28"/>
  <c r="S222" i="28"/>
  <c r="O222" i="28"/>
  <c r="K222" i="28"/>
  <c r="G222" i="28"/>
  <c r="C222" i="28"/>
  <c r="V222" i="28"/>
  <c r="R222" i="28"/>
  <c r="N222" i="28"/>
  <c r="J222" i="28"/>
  <c r="F222" i="28"/>
  <c r="B222" i="28"/>
  <c r="U222" i="28"/>
  <c r="M222" i="28"/>
  <c r="E222" i="28"/>
  <c r="Y222" i="28"/>
  <c r="I222" i="28"/>
  <c r="X222" i="28"/>
  <c r="H222" i="28"/>
  <c r="T222" i="28"/>
  <c r="L222" i="28"/>
  <c r="D222" i="28"/>
  <c r="Q222" i="28"/>
  <c r="P222" i="28"/>
  <c r="W358" i="21"/>
  <c r="S358" i="21"/>
  <c r="O358" i="21"/>
  <c r="K358" i="21"/>
  <c r="G358" i="21"/>
  <c r="C358" i="21"/>
  <c r="V358" i="21"/>
  <c r="R358" i="21"/>
  <c r="N358" i="21"/>
  <c r="J358" i="21"/>
  <c r="F358" i="21"/>
  <c r="B358" i="21"/>
  <c r="U358" i="21"/>
  <c r="M358" i="21"/>
  <c r="E358" i="21"/>
  <c r="Y358" i="21"/>
  <c r="I358" i="21"/>
  <c r="P358" i="21"/>
  <c r="T358" i="21"/>
  <c r="L358" i="21"/>
  <c r="D358" i="21"/>
  <c r="Q358" i="21"/>
  <c r="X358" i="21"/>
  <c r="H358" i="21"/>
  <c r="V126" i="25"/>
  <c r="R126" i="25"/>
  <c r="N126" i="25"/>
  <c r="J126" i="25"/>
  <c r="F126" i="25"/>
  <c r="B126" i="25"/>
  <c r="Y126" i="25"/>
  <c r="U126" i="25"/>
  <c r="Q126" i="25"/>
  <c r="M126" i="25"/>
  <c r="I126" i="25"/>
  <c r="E126" i="25"/>
  <c r="X126" i="25"/>
  <c r="P126" i="25"/>
  <c r="H126" i="25"/>
  <c r="W126" i="25"/>
  <c r="O126" i="25"/>
  <c r="G126" i="25"/>
  <c r="T126" i="25"/>
  <c r="D126" i="25"/>
  <c r="S126" i="25"/>
  <c r="C126" i="25"/>
  <c r="K126" i="25"/>
  <c r="L126" i="25"/>
  <c r="A127" i="25"/>
  <c r="A359" i="21"/>
  <c r="A393" i="21"/>
  <c r="A291" i="21"/>
  <c r="A325" i="21"/>
  <c r="A191" i="28"/>
  <c r="A326" i="28"/>
  <c r="A223" i="28"/>
  <c r="A159" i="28"/>
  <c r="A27" i="28"/>
  <c r="A93" i="28"/>
  <c r="A126" i="28"/>
  <c r="A360" i="28"/>
  <c r="A394" i="28"/>
  <c r="A60" i="28"/>
  <c r="A292" i="28"/>
  <c r="A257" i="28"/>
  <c r="A256" i="21"/>
  <c r="A222" i="21"/>
  <c r="A189" i="21"/>
  <c r="A93" i="19"/>
  <c r="A60" i="19"/>
  <c r="A25" i="25"/>
  <c r="A59" i="25"/>
  <c r="A126" i="19"/>
  <c r="A124" i="21"/>
  <c r="A58" i="21"/>
  <c r="A93" i="25"/>
  <c r="A91" i="21"/>
  <c r="A157"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3" i="25"/>
  <c r="R93" i="25"/>
  <c r="N93" i="25"/>
  <c r="J93" i="25"/>
  <c r="F93" i="25"/>
  <c r="B93" i="25"/>
  <c r="Y93" i="25"/>
  <c r="U93" i="25"/>
  <c r="Q93" i="25"/>
  <c r="M93" i="25"/>
  <c r="I93" i="25"/>
  <c r="E93" i="25"/>
  <c r="X93" i="25"/>
  <c r="P93" i="25"/>
  <c r="H93" i="25"/>
  <c r="W93" i="25"/>
  <c r="O93" i="25"/>
  <c r="G93" i="25"/>
  <c r="T93" i="25"/>
  <c r="D93" i="25"/>
  <c r="S93" i="25"/>
  <c r="C93" i="25"/>
  <c r="L93" i="25"/>
  <c r="K93" i="25"/>
  <c r="V59" i="25"/>
  <c r="R59" i="25"/>
  <c r="N59" i="25"/>
  <c r="J59" i="25"/>
  <c r="F59" i="25"/>
  <c r="B59" i="25"/>
  <c r="Y59" i="25"/>
  <c r="U59" i="25"/>
  <c r="Q59" i="25"/>
  <c r="M59" i="25"/>
  <c r="I59" i="25"/>
  <c r="E59" i="25"/>
  <c r="X59" i="25"/>
  <c r="P59" i="25"/>
  <c r="H59" i="25"/>
  <c r="W59" i="25"/>
  <c r="O59" i="25"/>
  <c r="G59" i="25"/>
  <c r="L59" i="25"/>
  <c r="K59" i="25"/>
  <c r="T59" i="25"/>
  <c r="S59" i="25"/>
  <c r="D59" i="25"/>
  <c r="C59" i="25"/>
  <c r="Y189" i="21"/>
  <c r="U189" i="21"/>
  <c r="Q189" i="21"/>
  <c r="M189" i="21"/>
  <c r="I189" i="21"/>
  <c r="E189" i="21"/>
  <c r="W189" i="21"/>
  <c r="R189" i="21"/>
  <c r="L189" i="21"/>
  <c r="G189" i="21"/>
  <c r="B189" i="21"/>
  <c r="T189" i="21"/>
  <c r="O189" i="21"/>
  <c r="J189" i="21"/>
  <c r="D189" i="21"/>
  <c r="P189" i="21"/>
  <c r="F189" i="21"/>
  <c r="V189" i="21"/>
  <c r="K189" i="21"/>
  <c r="X189" i="21"/>
  <c r="C189" i="21"/>
  <c r="S189" i="21"/>
  <c r="N189" i="21"/>
  <c r="H189" i="21"/>
  <c r="W292" i="28"/>
  <c r="S292" i="28"/>
  <c r="O292" i="28"/>
  <c r="K292" i="28"/>
  <c r="G292" i="28"/>
  <c r="C292" i="28"/>
  <c r="V292" i="28"/>
  <c r="R292" i="28"/>
  <c r="N292" i="28"/>
  <c r="J292" i="28"/>
  <c r="F292" i="28"/>
  <c r="B292" i="28"/>
  <c r="U292" i="28"/>
  <c r="M292" i="28"/>
  <c r="E292" i="28"/>
  <c r="Q292" i="28"/>
  <c r="P292" i="28"/>
  <c r="T292" i="28"/>
  <c r="L292" i="28"/>
  <c r="D292" i="28"/>
  <c r="Y292" i="28"/>
  <c r="I292" i="28"/>
  <c r="X292" i="28"/>
  <c r="H292" i="28"/>
  <c r="Y126" i="28"/>
  <c r="U126" i="28"/>
  <c r="Q126" i="28"/>
  <c r="M126" i="28"/>
  <c r="I126" i="28"/>
  <c r="E126" i="28"/>
  <c r="X126" i="28"/>
  <c r="T126" i="28"/>
  <c r="P126" i="28"/>
  <c r="L126" i="28"/>
  <c r="H126" i="28"/>
  <c r="D126" i="28"/>
  <c r="S126" i="28"/>
  <c r="K126" i="28"/>
  <c r="C126" i="28"/>
  <c r="R126" i="28"/>
  <c r="J126" i="28"/>
  <c r="B126" i="28"/>
  <c r="O126" i="28"/>
  <c r="N126" i="28"/>
  <c r="G126" i="28"/>
  <c r="V126" i="28"/>
  <c r="F126" i="28"/>
  <c r="W126" i="28"/>
  <c r="W223" i="28"/>
  <c r="S223" i="28"/>
  <c r="O223" i="28"/>
  <c r="K223" i="28"/>
  <c r="G223" i="28"/>
  <c r="C223" i="28"/>
  <c r="V223" i="28"/>
  <c r="R223" i="28"/>
  <c r="N223" i="28"/>
  <c r="J223" i="28"/>
  <c r="F223" i="28"/>
  <c r="B223" i="28"/>
  <c r="U223" i="28"/>
  <c r="M223" i="28"/>
  <c r="E223" i="28"/>
  <c r="Q223" i="28"/>
  <c r="X223" i="28"/>
  <c r="H223" i="28"/>
  <c r="T223" i="28"/>
  <c r="L223" i="28"/>
  <c r="D223" i="28"/>
  <c r="Y223" i="28"/>
  <c r="I223" i="28"/>
  <c r="P223" i="28"/>
  <c r="W291" i="21"/>
  <c r="S291" i="21"/>
  <c r="O291" i="21"/>
  <c r="K291" i="21"/>
  <c r="G291" i="21"/>
  <c r="C291" i="21"/>
  <c r="V291" i="21"/>
  <c r="R291" i="21"/>
  <c r="N291" i="21"/>
  <c r="J291" i="21"/>
  <c r="F291" i="21"/>
  <c r="B291" i="21"/>
  <c r="U291" i="21"/>
  <c r="M291" i="21"/>
  <c r="E291" i="21"/>
  <c r="Y291" i="21"/>
  <c r="I291" i="21"/>
  <c r="T291" i="21"/>
  <c r="L291" i="21"/>
  <c r="D291" i="21"/>
  <c r="Q291" i="21"/>
  <c r="H291" i="21"/>
  <c r="X291" i="21"/>
  <c r="P291" i="21"/>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Y124" i="21"/>
  <c r="U124" i="21"/>
  <c r="Q124" i="21"/>
  <c r="M124" i="21"/>
  <c r="I124" i="21"/>
  <c r="E124" i="21"/>
  <c r="X124" i="21"/>
  <c r="T124" i="21"/>
  <c r="P124" i="21"/>
  <c r="L124" i="21"/>
  <c r="H124" i="21"/>
  <c r="D124" i="21"/>
  <c r="S124" i="21"/>
  <c r="K124" i="21"/>
  <c r="C124" i="21"/>
  <c r="R124" i="21"/>
  <c r="J124" i="21"/>
  <c r="B124" i="21"/>
  <c r="O124" i="21"/>
  <c r="N124" i="21"/>
  <c r="W124" i="21"/>
  <c r="G124" i="21"/>
  <c r="V124" i="21"/>
  <c r="F124" i="21"/>
  <c r="X60" i="19"/>
  <c r="T60" i="19"/>
  <c r="P60" i="19"/>
  <c r="L60" i="19"/>
  <c r="H60" i="19"/>
  <c r="D60" i="19"/>
  <c r="V60" i="19"/>
  <c r="R60" i="19"/>
  <c r="N60" i="19"/>
  <c r="J60" i="19"/>
  <c r="F60" i="19"/>
  <c r="B60" i="19"/>
  <c r="Y60" i="19"/>
  <c r="Q60" i="19"/>
  <c r="I60" i="19"/>
  <c r="W60" i="19"/>
  <c r="O60" i="19"/>
  <c r="G60" i="19"/>
  <c r="U60" i="19"/>
  <c r="M60" i="19"/>
  <c r="E60" i="19"/>
  <c r="S60" i="19"/>
  <c r="K60" i="19"/>
  <c r="C60" i="19"/>
  <c r="W256" i="21"/>
  <c r="S256" i="21"/>
  <c r="O256" i="21"/>
  <c r="K256" i="21"/>
  <c r="G256" i="21"/>
  <c r="C256" i="21"/>
  <c r="V256" i="21"/>
  <c r="R256" i="21"/>
  <c r="N256" i="21"/>
  <c r="J256" i="21"/>
  <c r="F256" i="21"/>
  <c r="B256" i="21"/>
  <c r="U256" i="21"/>
  <c r="M256" i="21"/>
  <c r="E256" i="21"/>
  <c r="Q256" i="21"/>
  <c r="T256" i="21"/>
  <c r="L256" i="21"/>
  <c r="D256" i="21"/>
  <c r="Y256" i="21"/>
  <c r="I256" i="21"/>
  <c r="X256" i="21"/>
  <c r="P256" i="21"/>
  <c r="H256" i="21"/>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27" i="28"/>
  <c r="S27" i="28"/>
  <c r="O27" i="28"/>
  <c r="K27" i="28"/>
  <c r="G27" i="28"/>
  <c r="C27" i="28"/>
  <c r="V27" i="28"/>
  <c r="R27" i="28"/>
  <c r="N27" i="28"/>
  <c r="J27" i="28"/>
  <c r="F27" i="28"/>
  <c r="B27" i="28"/>
  <c r="Y27" i="28"/>
  <c r="Q27" i="28"/>
  <c r="I27" i="28"/>
  <c r="X27" i="28"/>
  <c r="P27" i="28"/>
  <c r="H27" i="28"/>
  <c r="U27" i="28"/>
  <c r="E27" i="28"/>
  <c r="L27" i="28"/>
  <c r="T27" i="28"/>
  <c r="D27" i="28"/>
  <c r="M27" i="28"/>
  <c r="V191" i="28"/>
  <c r="R191" i="28"/>
  <c r="N191" i="28"/>
  <c r="J191" i="28"/>
  <c r="F191" i="28"/>
  <c r="B191" i="28"/>
  <c r="Y191" i="28"/>
  <c r="T191" i="28"/>
  <c r="O191" i="28"/>
  <c r="I191" i="28"/>
  <c r="D191" i="28"/>
  <c r="W191" i="28"/>
  <c r="P191" i="28"/>
  <c r="H191" i="28"/>
  <c r="U191" i="28"/>
  <c r="M191" i="28"/>
  <c r="G191" i="28"/>
  <c r="S191" i="28"/>
  <c r="E191" i="28"/>
  <c r="Q191" i="28"/>
  <c r="C191" i="28"/>
  <c r="L191" i="28"/>
  <c r="X191" i="28"/>
  <c r="K191" i="28"/>
  <c r="W359" i="21"/>
  <c r="S359" i="21"/>
  <c r="O359" i="21"/>
  <c r="K359" i="21"/>
  <c r="G359" i="21"/>
  <c r="C359" i="21"/>
  <c r="V359" i="21"/>
  <c r="R359" i="21"/>
  <c r="N359" i="21"/>
  <c r="J359" i="21"/>
  <c r="F359" i="21"/>
  <c r="B359" i="21"/>
  <c r="U359" i="21"/>
  <c r="M359" i="21"/>
  <c r="E359" i="21"/>
  <c r="Y359" i="21"/>
  <c r="P359" i="21"/>
  <c r="T359" i="21"/>
  <c r="L359" i="21"/>
  <c r="D359" i="21"/>
  <c r="Q359" i="21"/>
  <c r="I359" i="21"/>
  <c r="X359" i="21"/>
  <c r="H359" i="21"/>
  <c r="Y27" i="21"/>
  <c r="U27" i="21"/>
  <c r="Q27" i="21"/>
  <c r="M27" i="21"/>
  <c r="I27" i="21"/>
  <c r="E27" i="21"/>
  <c r="X27" i="21"/>
  <c r="T27" i="21"/>
  <c r="P27" i="21"/>
  <c r="L27" i="21"/>
  <c r="H27" i="21"/>
  <c r="D27" i="21"/>
  <c r="S27" i="21"/>
  <c r="K27" i="21"/>
  <c r="C27" i="21"/>
  <c r="R27" i="21"/>
  <c r="J27" i="21"/>
  <c r="B27" i="21"/>
  <c r="O27" i="21"/>
  <c r="N27" i="21"/>
  <c r="W27" i="21"/>
  <c r="F27" i="21"/>
  <c r="V27" i="21"/>
  <c r="G27" i="21"/>
  <c r="Y58" i="21"/>
  <c r="U58" i="21"/>
  <c r="Q58" i="21"/>
  <c r="M58" i="21"/>
  <c r="I58" i="21"/>
  <c r="E58" i="21"/>
  <c r="X58" i="21"/>
  <c r="T58" i="21"/>
  <c r="P58" i="21"/>
  <c r="L58" i="21"/>
  <c r="H58" i="21"/>
  <c r="D58" i="21"/>
  <c r="S58" i="21"/>
  <c r="K58" i="21"/>
  <c r="C58" i="21"/>
  <c r="R58" i="21"/>
  <c r="J58" i="21"/>
  <c r="B58" i="21"/>
  <c r="O58" i="21"/>
  <c r="N58" i="21"/>
  <c r="W58" i="21"/>
  <c r="G58" i="21"/>
  <c r="F58" i="21"/>
  <c r="V58" i="21"/>
  <c r="V25" i="25"/>
  <c r="R25" i="25"/>
  <c r="N25" i="25"/>
  <c r="J25" i="25"/>
  <c r="F25" i="25"/>
  <c r="B25" i="25"/>
  <c r="Y25" i="25"/>
  <c r="U25" i="25"/>
  <c r="Q25" i="25"/>
  <c r="M25" i="25"/>
  <c r="I25" i="25"/>
  <c r="E25" i="25"/>
  <c r="X25" i="25"/>
  <c r="P25" i="25"/>
  <c r="H25" i="25"/>
  <c r="W25" i="25"/>
  <c r="O25" i="25"/>
  <c r="G25" i="25"/>
  <c r="T25" i="25"/>
  <c r="D25" i="25"/>
  <c r="S25" i="25"/>
  <c r="C25" i="25"/>
  <c r="L25" i="25"/>
  <c r="K25" i="25"/>
  <c r="W222" i="21"/>
  <c r="S222" i="21"/>
  <c r="V222" i="21"/>
  <c r="R222" i="21"/>
  <c r="U222" i="21"/>
  <c r="O222" i="21"/>
  <c r="K222" i="21"/>
  <c r="G222" i="21"/>
  <c r="C222" i="21"/>
  <c r="Q222" i="21"/>
  <c r="I222" i="21"/>
  <c r="T222" i="21"/>
  <c r="N222" i="21"/>
  <c r="J222" i="21"/>
  <c r="F222" i="21"/>
  <c r="B222" i="21"/>
  <c r="Y222" i="21"/>
  <c r="M222" i="21"/>
  <c r="E222" i="21"/>
  <c r="L222" i="21"/>
  <c r="D222" i="21"/>
  <c r="H222" i="21"/>
  <c r="X222" i="21"/>
  <c r="P222" i="21"/>
  <c r="W60" i="28"/>
  <c r="S60" i="28"/>
  <c r="O60" i="28"/>
  <c r="K60" i="28"/>
  <c r="G60" i="28"/>
  <c r="C60" i="28"/>
  <c r="V60" i="28"/>
  <c r="R60" i="28"/>
  <c r="N60" i="28"/>
  <c r="J60" i="28"/>
  <c r="F60" i="28"/>
  <c r="B60" i="28"/>
  <c r="Y60" i="28"/>
  <c r="Q60" i="28"/>
  <c r="I60" i="28"/>
  <c r="X60" i="28"/>
  <c r="P60" i="28"/>
  <c r="H60" i="28"/>
  <c r="U60" i="28"/>
  <c r="E60" i="28"/>
  <c r="M60" i="28"/>
  <c r="L60" i="28"/>
  <c r="T60" i="28"/>
  <c r="D60" i="28"/>
  <c r="W93" i="28"/>
  <c r="S93" i="28"/>
  <c r="O93" i="28"/>
  <c r="K93" i="28"/>
  <c r="G93" i="28"/>
  <c r="C93" i="28"/>
  <c r="V93" i="28"/>
  <c r="R93" i="28"/>
  <c r="N93" i="28"/>
  <c r="J93" i="28"/>
  <c r="F93" i="28"/>
  <c r="B93" i="28"/>
  <c r="Y93" i="28"/>
  <c r="Q93" i="28"/>
  <c r="I93" i="28"/>
  <c r="X93" i="28"/>
  <c r="P93" i="28"/>
  <c r="H93" i="28"/>
  <c r="U93" i="28"/>
  <c r="E93" i="28"/>
  <c r="M93" i="28"/>
  <c r="T93" i="28"/>
  <c r="D93" i="28"/>
  <c r="L93" i="28"/>
  <c r="W326" i="28"/>
  <c r="S326" i="28"/>
  <c r="O326" i="28"/>
  <c r="K326" i="28"/>
  <c r="G326" i="28"/>
  <c r="C326" i="28"/>
  <c r="V326" i="28"/>
  <c r="R326" i="28"/>
  <c r="N326" i="28"/>
  <c r="J326" i="28"/>
  <c r="F326" i="28"/>
  <c r="B326" i="28"/>
  <c r="U326" i="28"/>
  <c r="M326" i="28"/>
  <c r="E326" i="28"/>
  <c r="Q326" i="28"/>
  <c r="X326" i="28"/>
  <c r="H326" i="28"/>
  <c r="T326" i="28"/>
  <c r="L326" i="28"/>
  <c r="D326" i="28"/>
  <c r="Y326" i="28"/>
  <c r="I326" i="28"/>
  <c r="P326" i="28"/>
  <c r="W393" i="21"/>
  <c r="S393" i="21"/>
  <c r="O393" i="21"/>
  <c r="K393" i="21"/>
  <c r="G393" i="21"/>
  <c r="C393" i="21"/>
  <c r="V393" i="21"/>
  <c r="R393" i="21"/>
  <c r="N393" i="21"/>
  <c r="J393" i="21"/>
  <c r="F393" i="21"/>
  <c r="B393" i="21"/>
  <c r="U393" i="21"/>
  <c r="M393" i="21"/>
  <c r="E393" i="21"/>
  <c r="Y393" i="21"/>
  <c r="I393" i="21"/>
  <c r="P393" i="21"/>
  <c r="T393" i="21"/>
  <c r="L393" i="21"/>
  <c r="D393" i="21"/>
  <c r="Q393" i="21"/>
  <c r="X393" i="21"/>
  <c r="H393" i="21"/>
  <c r="Y91" i="21"/>
  <c r="U91" i="21"/>
  <c r="Q91" i="21"/>
  <c r="M91" i="21"/>
  <c r="I91" i="21"/>
  <c r="E91" i="21"/>
  <c r="X91" i="21"/>
  <c r="T91" i="21"/>
  <c r="P91" i="21"/>
  <c r="L91" i="21"/>
  <c r="H91" i="21"/>
  <c r="D91" i="21"/>
  <c r="S91" i="21"/>
  <c r="K91" i="21"/>
  <c r="C91" i="21"/>
  <c r="R91" i="21"/>
  <c r="J91" i="21"/>
  <c r="B91" i="21"/>
  <c r="O91" i="21"/>
  <c r="N91" i="21"/>
  <c r="G91" i="21"/>
  <c r="W91" i="21"/>
  <c r="F91" i="21"/>
  <c r="V91"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93" i="19"/>
  <c r="T93" i="19"/>
  <c r="P93" i="19"/>
  <c r="L93" i="19"/>
  <c r="H93" i="19"/>
  <c r="D93" i="19"/>
  <c r="V93" i="19"/>
  <c r="R93" i="19"/>
  <c r="N93" i="19"/>
  <c r="J93" i="19"/>
  <c r="F93" i="19"/>
  <c r="B93" i="19"/>
  <c r="Y93" i="19"/>
  <c r="Q93" i="19"/>
  <c r="I93" i="19"/>
  <c r="W93" i="19"/>
  <c r="O93" i="19"/>
  <c r="G93" i="19"/>
  <c r="U93" i="19"/>
  <c r="M93" i="19"/>
  <c r="E93" i="19"/>
  <c r="S93" i="19"/>
  <c r="K93" i="19"/>
  <c r="C93" i="19"/>
  <c r="W257" i="28"/>
  <c r="S257" i="28"/>
  <c r="O257" i="28"/>
  <c r="K257" i="28"/>
  <c r="G257" i="28"/>
  <c r="C257" i="28"/>
  <c r="V257" i="28"/>
  <c r="R257" i="28"/>
  <c r="N257" i="28"/>
  <c r="J257" i="28"/>
  <c r="F257" i="28"/>
  <c r="B257" i="28"/>
  <c r="U257" i="28"/>
  <c r="M257" i="28"/>
  <c r="E257" i="28"/>
  <c r="Y257" i="28"/>
  <c r="I257" i="28"/>
  <c r="X257" i="28"/>
  <c r="H257" i="28"/>
  <c r="T257" i="28"/>
  <c r="L257" i="28"/>
  <c r="D257" i="28"/>
  <c r="Q257" i="28"/>
  <c r="P257" i="28"/>
  <c r="W360" i="28"/>
  <c r="S360" i="28"/>
  <c r="O360" i="28"/>
  <c r="K360" i="28"/>
  <c r="G360" i="28"/>
  <c r="C360" i="28"/>
  <c r="V360" i="28"/>
  <c r="R360" i="28"/>
  <c r="N360" i="28"/>
  <c r="J360" i="28"/>
  <c r="F360" i="28"/>
  <c r="B360" i="28"/>
  <c r="U360" i="28"/>
  <c r="M360" i="28"/>
  <c r="E360" i="28"/>
  <c r="Y360" i="28"/>
  <c r="I360" i="28"/>
  <c r="X360" i="28"/>
  <c r="H360" i="28"/>
  <c r="T360" i="28"/>
  <c r="L360" i="28"/>
  <c r="D360" i="28"/>
  <c r="Q360" i="28"/>
  <c r="P360" i="28"/>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325" i="21"/>
  <c r="S325" i="21"/>
  <c r="O325" i="21"/>
  <c r="K325" i="21"/>
  <c r="G325" i="21"/>
  <c r="C325" i="21"/>
  <c r="V325" i="21"/>
  <c r="R325" i="21"/>
  <c r="N325" i="21"/>
  <c r="J325" i="21"/>
  <c r="F325" i="21"/>
  <c r="B325" i="21"/>
  <c r="U325" i="21"/>
  <c r="M325" i="21"/>
  <c r="E325" i="21"/>
  <c r="Y325" i="21"/>
  <c r="I325" i="21"/>
  <c r="P325" i="21"/>
  <c r="T325" i="21"/>
  <c r="L325" i="21"/>
  <c r="D325" i="21"/>
  <c r="Q325" i="21"/>
  <c r="X325" i="21"/>
  <c r="H325" i="21"/>
  <c r="V127" i="25"/>
  <c r="R127" i="25"/>
  <c r="N127" i="25"/>
  <c r="J127" i="25"/>
  <c r="F127" i="25"/>
  <c r="B127" i="25"/>
  <c r="Y127" i="25"/>
  <c r="U127" i="25"/>
  <c r="Q127" i="25"/>
  <c r="M127" i="25"/>
  <c r="I127" i="25"/>
  <c r="E127" i="25"/>
  <c r="X127" i="25"/>
  <c r="P127" i="25"/>
  <c r="H127" i="25"/>
  <c r="W127" i="25"/>
  <c r="O127" i="25"/>
  <c r="G127" i="25"/>
  <c r="L127" i="25"/>
  <c r="K127" i="25"/>
  <c r="D127" i="25"/>
  <c r="C127" i="25"/>
  <c r="T127" i="25"/>
  <c r="S127" i="25"/>
  <c r="A128" i="25"/>
  <c r="A129" i="25" s="1"/>
  <c r="A326" i="21"/>
  <c r="A394" i="21"/>
  <c r="A292" i="21"/>
  <c r="A360" i="21"/>
  <c r="A293" i="28"/>
  <c r="A395" i="28"/>
  <c r="A94" i="28"/>
  <c r="A361" i="28"/>
  <c r="A28" i="28"/>
  <c r="A160" i="28"/>
  <c r="A327" i="28"/>
  <c r="A192" i="28"/>
  <c r="A258" i="28"/>
  <c r="A61" i="28"/>
  <c r="A224" i="28"/>
  <c r="A127" i="28"/>
  <c r="A223" i="21"/>
  <c r="A257" i="21"/>
  <c r="A190" i="21"/>
  <c r="A94" i="19"/>
  <c r="A61" i="19"/>
  <c r="A28" i="21"/>
  <c r="A94" i="25"/>
  <c r="A60" i="25"/>
  <c r="A158" i="21"/>
  <c r="A92" i="21"/>
  <c r="A125" i="21"/>
  <c r="A127" i="19"/>
  <c r="A27" i="19"/>
  <c r="A59"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27" i="19"/>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V60" i="25"/>
  <c r="R60" i="25"/>
  <c r="N60" i="25"/>
  <c r="J60" i="25"/>
  <c r="F60" i="25"/>
  <c r="B60" i="25"/>
  <c r="Y60" i="25"/>
  <c r="U60" i="25"/>
  <c r="Q60" i="25"/>
  <c r="M60" i="25"/>
  <c r="I60" i="25"/>
  <c r="E60" i="25"/>
  <c r="X60" i="25"/>
  <c r="P60" i="25"/>
  <c r="H60" i="25"/>
  <c r="W60" i="25"/>
  <c r="O60" i="25"/>
  <c r="G60" i="25"/>
  <c r="T60" i="25"/>
  <c r="D60" i="25"/>
  <c r="S60" i="25"/>
  <c r="C60" i="25"/>
  <c r="L60" i="25"/>
  <c r="K60" i="25"/>
  <c r="X94" i="19"/>
  <c r="T94" i="19"/>
  <c r="P94" i="19"/>
  <c r="L94" i="19"/>
  <c r="H94" i="19"/>
  <c r="D94" i="19"/>
  <c r="V94" i="19"/>
  <c r="R94" i="19"/>
  <c r="N94" i="19"/>
  <c r="J94" i="19"/>
  <c r="F94" i="19"/>
  <c r="B94" i="19"/>
  <c r="Y94" i="19"/>
  <c r="Q94" i="19"/>
  <c r="I94" i="19"/>
  <c r="W94" i="19"/>
  <c r="O94" i="19"/>
  <c r="G94" i="19"/>
  <c r="U94" i="19"/>
  <c r="M94" i="19"/>
  <c r="E94" i="19"/>
  <c r="S94" i="19"/>
  <c r="K94" i="19"/>
  <c r="C94"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V192" i="28"/>
  <c r="R192" i="28"/>
  <c r="N192" i="28"/>
  <c r="J192" i="28"/>
  <c r="F192" i="28"/>
  <c r="B192" i="28"/>
  <c r="W192" i="28"/>
  <c r="Q192" i="28"/>
  <c r="L192" i="28"/>
  <c r="G192" i="28"/>
  <c r="T192" i="28"/>
  <c r="M192" i="28"/>
  <c r="E192" i="28"/>
  <c r="Y192" i="28"/>
  <c r="S192" i="28"/>
  <c r="K192" i="28"/>
  <c r="D192" i="28"/>
  <c r="X192" i="28"/>
  <c r="I192" i="28"/>
  <c r="U192" i="28"/>
  <c r="H192" i="28"/>
  <c r="C192" i="28"/>
  <c r="P192" i="28"/>
  <c r="O192" i="28"/>
  <c r="W361" i="28"/>
  <c r="S361" i="28"/>
  <c r="O361" i="28"/>
  <c r="K361" i="28"/>
  <c r="G361" i="28"/>
  <c r="C361" i="28"/>
  <c r="V361" i="28"/>
  <c r="R361" i="28"/>
  <c r="N361" i="28"/>
  <c r="J361" i="28"/>
  <c r="F361" i="28"/>
  <c r="B361" i="28"/>
  <c r="U361" i="28"/>
  <c r="M361" i="28"/>
  <c r="E361" i="28"/>
  <c r="Q361" i="28"/>
  <c r="P361" i="28"/>
  <c r="T361" i="28"/>
  <c r="L361" i="28"/>
  <c r="D361" i="28"/>
  <c r="Y361" i="28"/>
  <c r="I361" i="28"/>
  <c r="X361" i="28"/>
  <c r="H361" i="28"/>
  <c r="W360" i="21"/>
  <c r="S360" i="21"/>
  <c r="O360" i="21"/>
  <c r="K360" i="21"/>
  <c r="G360" i="21"/>
  <c r="C360" i="21"/>
  <c r="V360" i="21"/>
  <c r="R360" i="21"/>
  <c r="N360" i="21"/>
  <c r="J360" i="21"/>
  <c r="F360" i="21"/>
  <c r="B360" i="21"/>
  <c r="U360" i="21"/>
  <c r="M360" i="21"/>
  <c r="E360" i="21"/>
  <c r="Q360" i="21"/>
  <c r="X360" i="21"/>
  <c r="H360" i="21"/>
  <c r="T360" i="21"/>
  <c r="L360" i="21"/>
  <c r="D360" i="21"/>
  <c r="Y360" i="21"/>
  <c r="I360" i="21"/>
  <c r="P360" i="21"/>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Y59" i="21"/>
  <c r="U59" i="21"/>
  <c r="Q59" i="21"/>
  <c r="M59" i="21"/>
  <c r="I59" i="21"/>
  <c r="E59" i="21"/>
  <c r="X59" i="21"/>
  <c r="T59" i="21"/>
  <c r="P59" i="21"/>
  <c r="L59" i="21"/>
  <c r="H59" i="21"/>
  <c r="D59" i="21"/>
  <c r="S59" i="21"/>
  <c r="K59" i="21"/>
  <c r="C59" i="21"/>
  <c r="R59" i="21"/>
  <c r="J59" i="21"/>
  <c r="B59" i="21"/>
  <c r="W59" i="21"/>
  <c r="G59" i="21"/>
  <c r="V59" i="21"/>
  <c r="F59" i="21"/>
  <c r="O59" i="21"/>
  <c r="N59" i="21"/>
  <c r="Y125" i="21"/>
  <c r="U125" i="21"/>
  <c r="Q125" i="21"/>
  <c r="M125" i="21"/>
  <c r="I125" i="21"/>
  <c r="E125" i="21"/>
  <c r="X125" i="21"/>
  <c r="T125" i="21"/>
  <c r="P125" i="21"/>
  <c r="L125" i="21"/>
  <c r="H125" i="21"/>
  <c r="D125" i="21"/>
  <c r="S125" i="21"/>
  <c r="K125" i="21"/>
  <c r="C125" i="21"/>
  <c r="R125" i="21"/>
  <c r="J125" i="21"/>
  <c r="B125" i="21"/>
  <c r="W125" i="21"/>
  <c r="G125" i="21"/>
  <c r="V125" i="21"/>
  <c r="F125" i="21"/>
  <c r="N125" i="21"/>
  <c r="O125" i="21"/>
  <c r="V94" i="25"/>
  <c r="R94" i="25"/>
  <c r="N94" i="25"/>
  <c r="J94" i="25"/>
  <c r="F94" i="25"/>
  <c r="B94" i="25"/>
  <c r="Y94" i="25"/>
  <c r="U94" i="25"/>
  <c r="Q94" i="25"/>
  <c r="M94" i="25"/>
  <c r="I94" i="25"/>
  <c r="E94" i="25"/>
  <c r="X94" i="25"/>
  <c r="P94" i="25"/>
  <c r="H94" i="25"/>
  <c r="W94" i="25"/>
  <c r="O94" i="25"/>
  <c r="G94" i="25"/>
  <c r="L94" i="25"/>
  <c r="K94" i="25"/>
  <c r="T94" i="25"/>
  <c r="S94" i="25"/>
  <c r="D94" i="25"/>
  <c r="C94" i="25"/>
  <c r="Y190" i="21"/>
  <c r="U190" i="21"/>
  <c r="Q190" i="21"/>
  <c r="M190" i="21"/>
  <c r="I190" i="21"/>
  <c r="E190" i="21"/>
  <c r="T190" i="21"/>
  <c r="O190" i="21"/>
  <c r="J190" i="21"/>
  <c r="D190" i="21"/>
  <c r="W190" i="21"/>
  <c r="R190" i="21"/>
  <c r="L190" i="21"/>
  <c r="G190" i="21"/>
  <c r="B190" i="21"/>
  <c r="X190" i="21"/>
  <c r="N190" i="21"/>
  <c r="C190" i="21"/>
  <c r="S190" i="21"/>
  <c r="H190" i="21"/>
  <c r="V190" i="21"/>
  <c r="P190" i="21"/>
  <c r="K190" i="21"/>
  <c r="F190" i="21"/>
  <c r="W224" i="28"/>
  <c r="S224" i="28"/>
  <c r="O224" i="28"/>
  <c r="K224" i="28"/>
  <c r="G224" i="28"/>
  <c r="C224" i="28"/>
  <c r="V224" i="28"/>
  <c r="R224" i="28"/>
  <c r="N224" i="28"/>
  <c r="J224" i="28"/>
  <c r="F224" i="28"/>
  <c r="B224" i="28"/>
  <c r="U224" i="28"/>
  <c r="M224" i="28"/>
  <c r="E224" i="28"/>
  <c r="Q224" i="28"/>
  <c r="P224" i="28"/>
  <c r="T224" i="28"/>
  <c r="L224" i="28"/>
  <c r="D224" i="28"/>
  <c r="Y224" i="28"/>
  <c r="I224" i="28"/>
  <c r="X224" i="28"/>
  <c r="H224" i="28"/>
  <c r="W327" i="28"/>
  <c r="S327" i="28"/>
  <c r="O327" i="28"/>
  <c r="K327" i="28"/>
  <c r="G327" i="28"/>
  <c r="C327" i="28"/>
  <c r="V327" i="28"/>
  <c r="R327" i="28"/>
  <c r="N327" i="28"/>
  <c r="J327" i="28"/>
  <c r="F327" i="28"/>
  <c r="B327" i="28"/>
  <c r="U327" i="28"/>
  <c r="M327" i="28"/>
  <c r="E327" i="28"/>
  <c r="Q327" i="28"/>
  <c r="I327" i="28"/>
  <c r="P327" i="28"/>
  <c r="T327" i="28"/>
  <c r="L327" i="28"/>
  <c r="D327" i="28"/>
  <c r="Y327" i="28"/>
  <c r="X327" i="28"/>
  <c r="H327" i="28"/>
  <c r="W94" i="28"/>
  <c r="S94" i="28"/>
  <c r="O94" i="28"/>
  <c r="K94" i="28"/>
  <c r="G94" i="28"/>
  <c r="C94" i="28"/>
  <c r="V94" i="28"/>
  <c r="R94" i="28"/>
  <c r="N94" i="28"/>
  <c r="J94" i="28"/>
  <c r="F94" i="28"/>
  <c r="B94" i="28"/>
  <c r="Y94" i="28"/>
  <c r="Q94" i="28"/>
  <c r="I94" i="28"/>
  <c r="X94" i="28"/>
  <c r="P94" i="28"/>
  <c r="H94" i="28"/>
  <c r="M94" i="28"/>
  <c r="U94" i="28"/>
  <c r="D94" i="28"/>
  <c r="L94" i="28"/>
  <c r="E94" i="28"/>
  <c r="T94" i="28"/>
  <c r="W292" i="21"/>
  <c r="S292" i="21"/>
  <c r="O292" i="21"/>
  <c r="K292" i="21"/>
  <c r="G292" i="21"/>
  <c r="C292" i="21"/>
  <c r="V292" i="21"/>
  <c r="R292" i="21"/>
  <c r="N292" i="21"/>
  <c r="J292" i="21"/>
  <c r="F292" i="21"/>
  <c r="B292" i="21"/>
  <c r="U292" i="21"/>
  <c r="M292" i="21"/>
  <c r="E292" i="21"/>
  <c r="Q292" i="21"/>
  <c r="T292" i="21"/>
  <c r="L292" i="21"/>
  <c r="D292" i="21"/>
  <c r="Y292" i="21"/>
  <c r="I292" i="21"/>
  <c r="P292" i="21"/>
  <c r="X292" i="21"/>
  <c r="H292" i="21"/>
  <c r="V129" i="25"/>
  <c r="R129" i="25"/>
  <c r="N129" i="25"/>
  <c r="J129" i="25"/>
  <c r="F129" i="25"/>
  <c r="B129" i="25"/>
  <c r="Y129" i="25"/>
  <c r="U129" i="25"/>
  <c r="Q129" i="25"/>
  <c r="M129" i="25"/>
  <c r="I129" i="25"/>
  <c r="E129" i="25"/>
  <c r="X129" i="25"/>
  <c r="P129" i="25"/>
  <c r="H129" i="25"/>
  <c r="W129" i="25"/>
  <c r="O129" i="25"/>
  <c r="G129" i="25"/>
  <c r="L129" i="25"/>
  <c r="K129" i="25"/>
  <c r="T129" i="25"/>
  <c r="S129" i="25"/>
  <c r="D129" i="25"/>
  <c r="C129" i="25"/>
  <c r="Y92" i="21"/>
  <c r="U92" i="21"/>
  <c r="Q92" i="21"/>
  <c r="M92" i="21"/>
  <c r="I92" i="21"/>
  <c r="E92" i="21"/>
  <c r="X92" i="21"/>
  <c r="T92" i="21"/>
  <c r="P92" i="21"/>
  <c r="L92" i="21"/>
  <c r="H92" i="21"/>
  <c r="D92" i="21"/>
  <c r="S92" i="21"/>
  <c r="K92" i="21"/>
  <c r="C92" i="21"/>
  <c r="R92" i="21"/>
  <c r="J92" i="21"/>
  <c r="B92" i="21"/>
  <c r="W92" i="21"/>
  <c r="G92" i="21"/>
  <c r="V92" i="21"/>
  <c r="F92" i="21"/>
  <c r="O92" i="21"/>
  <c r="N92" i="21"/>
  <c r="Y28" i="21"/>
  <c r="U28" i="21"/>
  <c r="Q28" i="21"/>
  <c r="M28" i="21"/>
  <c r="I28" i="21"/>
  <c r="E28" i="21"/>
  <c r="X28" i="21"/>
  <c r="T28" i="21"/>
  <c r="P28" i="21"/>
  <c r="L28" i="21"/>
  <c r="H28" i="21"/>
  <c r="D28" i="21"/>
  <c r="S28" i="21"/>
  <c r="K28" i="21"/>
  <c r="C28" i="21"/>
  <c r="R28" i="21"/>
  <c r="J28" i="21"/>
  <c r="B28" i="21"/>
  <c r="W28" i="21"/>
  <c r="G28" i="21"/>
  <c r="V28" i="21"/>
  <c r="F28" i="21"/>
  <c r="O28" i="21"/>
  <c r="N28" i="21"/>
  <c r="W257" i="21"/>
  <c r="S257" i="21"/>
  <c r="O257" i="21"/>
  <c r="K257" i="21"/>
  <c r="G257" i="21"/>
  <c r="C257" i="21"/>
  <c r="V257" i="21"/>
  <c r="R257" i="21"/>
  <c r="N257" i="21"/>
  <c r="J257" i="21"/>
  <c r="F257" i="21"/>
  <c r="B257" i="21"/>
  <c r="U257" i="21"/>
  <c r="M257" i="21"/>
  <c r="E257" i="21"/>
  <c r="Q257" i="21"/>
  <c r="I257" i="21"/>
  <c r="T257" i="21"/>
  <c r="L257" i="21"/>
  <c r="D257" i="21"/>
  <c r="Y257" i="21"/>
  <c r="P257" i="21"/>
  <c r="X257" i="21"/>
  <c r="H257" i="21"/>
  <c r="W61" i="28"/>
  <c r="S61" i="28"/>
  <c r="O61" i="28"/>
  <c r="K61" i="28"/>
  <c r="G61" i="28"/>
  <c r="C61" i="28"/>
  <c r="V61" i="28"/>
  <c r="R61" i="28"/>
  <c r="N61" i="28"/>
  <c r="J61" i="28"/>
  <c r="F61" i="28"/>
  <c r="B61" i="28"/>
  <c r="Y61" i="28"/>
  <c r="Q61" i="28"/>
  <c r="I61" i="28"/>
  <c r="X61" i="28"/>
  <c r="P61" i="28"/>
  <c r="H61" i="28"/>
  <c r="M61" i="28"/>
  <c r="U61" i="28"/>
  <c r="T61" i="28"/>
  <c r="L61" i="28"/>
  <c r="E61" i="28"/>
  <c r="D61" i="28"/>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V395" i="28"/>
  <c r="R395" i="28"/>
  <c r="N395" i="28"/>
  <c r="J395" i="28"/>
  <c r="F395" i="28"/>
  <c r="B395" i="28"/>
  <c r="Y395" i="28"/>
  <c r="T395" i="28"/>
  <c r="O395" i="28"/>
  <c r="I395" i="28"/>
  <c r="D395" i="28"/>
  <c r="X395" i="28"/>
  <c r="S395" i="28"/>
  <c r="M395" i="28"/>
  <c r="H395" i="28"/>
  <c r="C395" i="28"/>
  <c r="Q395" i="28"/>
  <c r="G395" i="28"/>
  <c r="W395" i="28"/>
  <c r="U395" i="28"/>
  <c r="P395" i="28"/>
  <c r="E395" i="28"/>
  <c r="L395" i="28"/>
  <c r="K395" i="28"/>
  <c r="W394" i="21"/>
  <c r="S394" i="21"/>
  <c r="O394" i="21"/>
  <c r="K394" i="21"/>
  <c r="G394" i="21"/>
  <c r="C394" i="21"/>
  <c r="V394" i="21"/>
  <c r="R394" i="21"/>
  <c r="N394" i="21"/>
  <c r="J394" i="21"/>
  <c r="F394" i="21"/>
  <c r="B394" i="21"/>
  <c r="U394" i="21"/>
  <c r="M394" i="21"/>
  <c r="E394" i="21"/>
  <c r="Q394" i="21"/>
  <c r="X394" i="21"/>
  <c r="H394" i="21"/>
  <c r="T394" i="21"/>
  <c r="L394" i="21"/>
  <c r="D394" i="21"/>
  <c r="Y394" i="21"/>
  <c r="I394" i="21"/>
  <c r="P394" i="21"/>
  <c r="X27" i="19"/>
  <c r="T27" i="19"/>
  <c r="P27" i="19"/>
  <c r="L27" i="19"/>
  <c r="H27" i="19"/>
  <c r="D27" i="19"/>
  <c r="V27" i="19"/>
  <c r="R27" i="19"/>
  <c r="N27" i="19"/>
  <c r="J27" i="19"/>
  <c r="F27" i="19"/>
  <c r="B27" i="19"/>
  <c r="Y27" i="19"/>
  <c r="Q27" i="19"/>
  <c r="I27" i="19"/>
  <c r="U27" i="19"/>
  <c r="M27" i="19"/>
  <c r="E27" i="19"/>
  <c r="S27" i="19"/>
  <c r="K27" i="19"/>
  <c r="C27" i="19"/>
  <c r="W27" i="19"/>
  <c r="O27" i="19"/>
  <c r="G27" i="19"/>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X61" i="19"/>
  <c r="T61" i="19"/>
  <c r="P61" i="19"/>
  <c r="L61" i="19"/>
  <c r="H61" i="19"/>
  <c r="D61" i="19"/>
  <c r="V61" i="19"/>
  <c r="R61" i="19"/>
  <c r="N61" i="19"/>
  <c r="J61" i="19"/>
  <c r="F61" i="19"/>
  <c r="B61" i="19"/>
  <c r="Y61" i="19"/>
  <c r="Q61" i="19"/>
  <c r="I61" i="19"/>
  <c r="W61" i="19"/>
  <c r="O61" i="19"/>
  <c r="U61" i="19"/>
  <c r="M61" i="19"/>
  <c r="E61" i="19"/>
  <c r="S61" i="19"/>
  <c r="K61" i="19"/>
  <c r="C61" i="19"/>
  <c r="G61" i="19"/>
  <c r="W223" i="21"/>
  <c r="S223" i="21"/>
  <c r="O223" i="21"/>
  <c r="K223" i="21"/>
  <c r="G223" i="21"/>
  <c r="C223" i="21"/>
  <c r="V223" i="21"/>
  <c r="R223" i="21"/>
  <c r="N223" i="21"/>
  <c r="J223" i="21"/>
  <c r="F223" i="21"/>
  <c r="B223" i="21"/>
  <c r="U223" i="21"/>
  <c r="M223" i="21"/>
  <c r="E223" i="21"/>
  <c r="Y223" i="21"/>
  <c r="I223" i="21"/>
  <c r="T223" i="21"/>
  <c r="L223" i="21"/>
  <c r="D223" i="21"/>
  <c r="Q223" i="21"/>
  <c r="P223" i="21"/>
  <c r="X223" i="21"/>
  <c r="H223" i="21"/>
  <c r="W258" i="28"/>
  <c r="S258" i="28"/>
  <c r="O258" i="28"/>
  <c r="K258" i="28"/>
  <c r="G258" i="28"/>
  <c r="C258" i="28"/>
  <c r="V258" i="28"/>
  <c r="R258" i="28"/>
  <c r="N258" i="28"/>
  <c r="J258" i="28"/>
  <c r="F258" i="28"/>
  <c r="B258" i="28"/>
  <c r="U258" i="28"/>
  <c r="M258" i="28"/>
  <c r="E258" i="28"/>
  <c r="Q258" i="28"/>
  <c r="P258" i="28"/>
  <c r="T258" i="28"/>
  <c r="L258" i="28"/>
  <c r="D258" i="28"/>
  <c r="Y258" i="28"/>
  <c r="I258" i="28"/>
  <c r="X258" i="28"/>
  <c r="H258" i="28"/>
  <c r="W28" i="28"/>
  <c r="S28" i="28"/>
  <c r="O28" i="28"/>
  <c r="K28" i="28"/>
  <c r="G28" i="28"/>
  <c r="C28" i="28"/>
  <c r="V28" i="28"/>
  <c r="R28" i="28"/>
  <c r="N28" i="28"/>
  <c r="J28" i="28"/>
  <c r="F28" i="28"/>
  <c r="B28" i="28"/>
  <c r="Y28" i="28"/>
  <c r="Q28" i="28"/>
  <c r="I28" i="28"/>
  <c r="X28" i="28"/>
  <c r="P28" i="28"/>
  <c r="H28" i="28"/>
  <c r="M28" i="28"/>
  <c r="E28" i="28"/>
  <c r="T28" i="28"/>
  <c r="L28" i="28"/>
  <c r="U28" i="28"/>
  <c r="D28" i="28"/>
  <c r="W293" i="28"/>
  <c r="S293" i="28"/>
  <c r="O293" i="28"/>
  <c r="K293" i="28"/>
  <c r="G293" i="28"/>
  <c r="C293" i="28"/>
  <c r="V293" i="28"/>
  <c r="R293" i="28"/>
  <c r="N293" i="28"/>
  <c r="J293" i="28"/>
  <c r="F293" i="28"/>
  <c r="B293" i="28"/>
  <c r="U293" i="28"/>
  <c r="M293" i="28"/>
  <c r="E293" i="28"/>
  <c r="Q293" i="28"/>
  <c r="P293" i="28"/>
  <c r="T293" i="28"/>
  <c r="L293" i="28"/>
  <c r="D293" i="28"/>
  <c r="Y293" i="28"/>
  <c r="I293" i="28"/>
  <c r="X293" i="28"/>
  <c r="H293" i="28"/>
  <c r="W326" i="21"/>
  <c r="S326" i="21"/>
  <c r="O326" i="21"/>
  <c r="K326" i="21"/>
  <c r="G326" i="21"/>
  <c r="C326" i="21"/>
  <c r="V326" i="21"/>
  <c r="R326" i="21"/>
  <c r="N326" i="21"/>
  <c r="J326" i="21"/>
  <c r="F326" i="21"/>
  <c r="B326" i="21"/>
  <c r="U326" i="21"/>
  <c r="M326" i="21"/>
  <c r="E326" i="21"/>
  <c r="Q326" i="21"/>
  <c r="X326" i="21"/>
  <c r="H326" i="21"/>
  <c r="T326" i="21"/>
  <c r="L326" i="21"/>
  <c r="D326" i="21"/>
  <c r="Y326" i="21"/>
  <c r="I326" i="21"/>
  <c r="P326" i="21"/>
  <c r="A361" i="21"/>
  <c r="A293" i="21"/>
  <c r="A395" i="21"/>
  <c r="A327" i="21"/>
  <c r="A128" i="28"/>
  <c r="A62" i="28"/>
  <c r="A193" i="28"/>
  <c r="A396" i="28"/>
  <c r="A328" i="28"/>
  <c r="A29" i="28"/>
  <c r="A362" i="28"/>
  <c r="A225" i="28"/>
  <c r="A259" i="28"/>
  <c r="A161" i="28"/>
  <c r="A95" i="28"/>
  <c r="A294" i="28"/>
  <c r="A258" i="21"/>
  <c r="A224" i="21"/>
  <c r="A191" i="21"/>
  <c r="A95" i="19"/>
  <c r="A62" i="19"/>
  <c r="A60" i="21"/>
  <c r="A159" i="21"/>
  <c r="A61" i="25"/>
  <c r="A27" i="25"/>
  <c r="A130" i="25"/>
  <c r="A126" i="21"/>
  <c r="A93" i="21"/>
  <c r="A95" i="25"/>
  <c r="A29" i="21"/>
  <c r="A28" i="19"/>
  <c r="A128" i="19"/>
  <c r="Y29" i="21" l="1"/>
  <c r="U29" i="21"/>
  <c r="Q29" i="21"/>
  <c r="M29" i="21"/>
  <c r="I29" i="21"/>
  <c r="E29" i="21"/>
  <c r="X29" i="21"/>
  <c r="T29" i="21"/>
  <c r="P29" i="21"/>
  <c r="L29" i="21"/>
  <c r="H29" i="21"/>
  <c r="D29" i="21"/>
  <c r="S29" i="21"/>
  <c r="K29" i="21"/>
  <c r="C29" i="21"/>
  <c r="R29" i="21"/>
  <c r="J29" i="21"/>
  <c r="B29" i="21"/>
  <c r="O29" i="21"/>
  <c r="N29" i="21"/>
  <c r="G29" i="21"/>
  <c r="V29" i="21"/>
  <c r="F29" i="21"/>
  <c r="W2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Y60" i="21"/>
  <c r="U60" i="21"/>
  <c r="Q60" i="21"/>
  <c r="M60" i="21"/>
  <c r="I60" i="21"/>
  <c r="E60" i="21"/>
  <c r="X60" i="21"/>
  <c r="T60" i="21"/>
  <c r="P60" i="21"/>
  <c r="L60" i="21"/>
  <c r="H60" i="21"/>
  <c r="D60" i="21"/>
  <c r="S60" i="21"/>
  <c r="K60" i="21"/>
  <c r="C60" i="21"/>
  <c r="R60" i="21"/>
  <c r="J60" i="21"/>
  <c r="B60" i="21"/>
  <c r="O60" i="21"/>
  <c r="N60" i="21"/>
  <c r="G60" i="21"/>
  <c r="W60" i="21"/>
  <c r="V60" i="21"/>
  <c r="F60" i="21"/>
  <c r="W224" i="21"/>
  <c r="S224" i="21"/>
  <c r="O224" i="21"/>
  <c r="K224" i="21"/>
  <c r="G224" i="21"/>
  <c r="C224" i="21"/>
  <c r="V224" i="21"/>
  <c r="R224" i="21"/>
  <c r="N224" i="21"/>
  <c r="J224" i="21"/>
  <c r="F224" i="21"/>
  <c r="B224" i="21"/>
  <c r="U224" i="21"/>
  <c r="M224" i="21"/>
  <c r="E224" i="21"/>
  <c r="Q224" i="21"/>
  <c r="T224" i="21"/>
  <c r="L224" i="21"/>
  <c r="D224" i="21"/>
  <c r="Y224" i="21"/>
  <c r="I224" i="21"/>
  <c r="X224" i="21"/>
  <c r="H224" i="21"/>
  <c r="P224" i="21"/>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29" i="28"/>
  <c r="S29" i="28"/>
  <c r="O29" i="28"/>
  <c r="K29" i="28"/>
  <c r="G29" i="28"/>
  <c r="C29" i="28"/>
  <c r="V29" i="28"/>
  <c r="R29" i="28"/>
  <c r="N29" i="28"/>
  <c r="J29" i="28"/>
  <c r="F29" i="28"/>
  <c r="B29" i="28"/>
  <c r="Y29" i="28"/>
  <c r="Q29" i="28"/>
  <c r="I29" i="28"/>
  <c r="X29" i="28"/>
  <c r="P29" i="28"/>
  <c r="H29" i="28"/>
  <c r="U29" i="28"/>
  <c r="E29" i="28"/>
  <c r="M29" i="28"/>
  <c r="T29" i="28"/>
  <c r="D29" i="28"/>
  <c r="L29" i="28"/>
  <c r="W62" i="28"/>
  <c r="S62" i="28"/>
  <c r="O62" i="28"/>
  <c r="K62" i="28"/>
  <c r="G62" i="28"/>
  <c r="C62" i="28"/>
  <c r="V62" i="28"/>
  <c r="R62" i="28"/>
  <c r="N62" i="28"/>
  <c r="J62" i="28"/>
  <c r="F62" i="28"/>
  <c r="B62" i="28"/>
  <c r="Y62" i="28"/>
  <c r="Q62" i="28"/>
  <c r="I62" i="28"/>
  <c r="X62" i="28"/>
  <c r="P62" i="28"/>
  <c r="H62" i="28"/>
  <c r="U62" i="28"/>
  <c r="E62" i="28"/>
  <c r="T62" i="28"/>
  <c r="D62" i="28"/>
  <c r="M62" i="28"/>
  <c r="L62" i="28"/>
  <c r="W293" i="21"/>
  <c r="S293" i="21"/>
  <c r="O293" i="21"/>
  <c r="K293" i="21"/>
  <c r="G293" i="21"/>
  <c r="C293" i="21"/>
  <c r="V293" i="21"/>
  <c r="R293" i="21"/>
  <c r="N293" i="21"/>
  <c r="J293" i="21"/>
  <c r="F293" i="21"/>
  <c r="B293" i="21"/>
  <c r="U293" i="21"/>
  <c r="M293" i="21"/>
  <c r="E293" i="21"/>
  <c r="Y293" i="21"/>
  <c r="I293" i="21"/>
  <c r="T293" i="21"/>
  <c r="L293" i="21"/>
  <c r="D293" i="21"/>
  <c r="Q293" i="21"/>
  <c r="X293" i="21"/>
  <c r="P293" i="21"/>
  <c r="H293" i="21"/>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3" i="21"/>
  <c r="U93" i="21"/>
  <c r="Q93" i="21"/>
  <c r="M93" i="21"/>
  <c r="I93" i="21"/>
  <c r="E93" i="21"/>
  <c r="X93" i="21"/>
  <c r="T93" i="21"/>
  <c r="P93" i="21"/>
  <c r="L93" i="21"/>
  <c r="H93" i="21"/>
  <c r="D93" i="21"/>
  <c r="S93" i="21"/>
  <c r="K93" i="21"/>
  <c r="C93" i="21"/>
  <c r="R93" i="21"/>
  <c r="J93" i="21"/>
  <c r="B93" i="21"/>
  <c r="O93" i="21"/>
  <c r="N93" i="21"/>
  <c r="W93" i="21"/>
  <c r="F93" i="21"/>
  <c r="V93" i="21"/>
  <c r="G93" i="21"/>
  <c r="V61" i="25"/>
  <c r="R61" i="25"/>
  <c r="N61" i="25"/>
  <c r="J61" i="25"/>
  <c r="F61" i="25"/>
  <c r="B61" i="25"/>
  <c r="Y61" i="25"/>
  <c r="U61" i="25"/>
  <c r="Q61" i="25"/>
  <c r="M61" i="25"/>
  <c r="I61" i="25"/>
  <c r="E61" i="25"/>
  <c r="X61" i="25"/>
  <c r="P61" i="25"/>
  <c r="H61" i="25"/>
  <c r="W61" i="25"/>
  <c r="O61" i="25"/>
  <c r="G61" i="25"/>
  <c r="L61" i="25"/>
  <c r="K61" i="25"/>
  <c r="D61" i="25"/>
  <c r="C61" i="25"/>
  <c r="T61" i="25"/>
  <c r="S61" i="25"/>
  <c r="X95" i="19"/>
  <c r="T95" i="19"/>
  <c r="P95" i="19"/>
  <c r="V95" i="19"/>
  <c r="Q95" i="19"/>
  <c r="L95" i="19"/>
  <c r="H95" i="19"/>
  <c r="D95" i="19"/>
  <c r="Y95" i="19"/>
  <c r="S95" i="19"/>
  <c r="N95" i="19"/>
  <c r="J95" i="19"/>
  <c r="F95" i="19"/>
  <c r="B95" i="19"/>
  <c r="R95" i="19"/>
  <c r="I95" i="19"/>
  <c r="O95" i="19"/>
  <c r="G95" i="19"/>
  <c r="W95" i="19"/>
  <c r="M95" i="19"/>
  <c r="E95" i="19"/>
  <c r="U95" i="19"/>
  <c r="K95" i="19"/>
  <c r="C95" i="19"/>
  <c r="W294" i="28"/>
  <c r="S294" i="28"/>
  <c r="O294" i="28"/>
  <c r="K294" i="28"/>
  <c r="G294" i="28"/>
  <c r="C294" i="28"/>
  <c r="V294" i="28"/>
  <c r="R294" i="28"/>
  <c r="N294" i="28"/>
  <c r="J294" i="28"/>
  <c r="F294" i="28"/>
  <c r="B294" i="28"/>
  <c r="U294" i="28"/>
  <c r="M294" i="28"/>
  <c r="E294" i="28"/>
  <c r="I294" i="28"/>
  <c r="X294" i="28"/>
  <c r="H294" i="28"/>
  <c r="T294" i="28"/>
  <c r="L294" i="28"/>
  <c r="D294" i="28"/>
  <c r="Y294" i="28"/>
  <c r="Q294" i="28"/>
  <c r="P294" i="28"/>
  <c r="W225" i="28"/>
  <c r="S225" i="28"/>
  <c r="O225" i="28"/>
  <c r="K225" i="28"/>
  <c r="G225" i="28"/>
  <c r="C225" i="28"/>
  <c r="V225" i="28"/>
  <c r="R225" i="28"/>
  <c r="N225" i="28"/>
  <c r="J225" i="28"/>
  <c r="F225" i="28"/>
  <c r="B225" i="28"/>
  <c r="U225" i="28"/>
  <c r="M225" i="28"/>
  <c r="E225" i="28"/>
  <c r="Y225" i="28"/>
  <c r="I225" i="28"/>
  <c r="X225" i="28"/>
  <c r="H225" i="28"/>
  <c r="T225" i="28"/>
  <c r="L225" i="28"/>
  <c r="D225" i="28"/>
  <c r="Q225" i="28"/>
  <c r="P225" i="28"/>
  <c r="V396" i="28"/>
  <c r="R396" i="28"/>
  <c r="N396" i="28"/>
  <c r="J396" i="28"/>
  <c r="F396" i="28"/>
  <c r="B396" i="28"/>
  <c r="W396" i="28"/>
  <c r="Q396" i="28"/>
  <c r="L396" i="28"/>
  <c r="G396" i="28"/>
  <c r="U396" i="28"/>
  <c r="P396" i="28"/>
  <c r="K396" i="28"/>
  <c r="E396" i="28"/>
  <c r="Y396" i="28"/>
  <c r="O396" i="28"/>
  <c r="D396" i="28"/>
  <c r="T396" i="28"/>
  <c r="S396" i="28"/>
  <c r="X396" i="28"/>
  <c r="M396" i="28"/>
  <c r="C396" i="28"/>
  <c r="I396" i="28"/>
  <c r="H396" i="28"/>
  <c r="W327" i="21"/>
  <c r="S327" i="21"/>
  <c r="O327" i="21"/>
  <c r="K327" i="21"/>
  <c r="G327" i="21"/>
  <c r="C327" i="21"/>
  <c r="V327" i="21"/>
  <c r="R327" i="21"/>
  <c r="N327" i="21"/>
  <c r="J327" i="21"/>
  <c r="F327" i="21"/>
  <c r="B327" i="21"/>
  <c r="U327" i="21"/>
  <c r="M327" i="21"/>
  <c r="E327" i="21"/>
  <c r="Y327" i="21"/>
  <c r="I327" i="21"/>
  <c r="P327" i="21"/>
  <c r="T327" i="21"/>
  <c r="L327" i="21"/>
  <c r="D327" i="21"/>
  <c r="Q327" i="21"/>
  <c r="X327" i="21"/>
  <c r="H327" i="21"/>
  <c r="X28" i="19"/>
  <c r="T28" i="19"/>
  <c r="P28" i="19"/>
  <c r="L28" i="19"/>
  <c r="H28" i="19"/>
  <c r="D28" i="19"/>
  <c r="V28" i="19"/>
  <c r="R28" i="19"/>
  <c r="N28" i="19"/>
  <c r="J28" i="19"/>
  <c r="F28" i="19"/>
  <c r="B28" i="19"/>
  <c r="Y28" i="19"/>
  <c r="Q28" i="19"/>
  <c r="I28" i="19"/>
  <c r="U28" i="19"/>
  <c r="M28" i="19"/>
  <c r="E28" i="19"/>
  <c r="S28" i="19"/>
  <c r="K28" i="19"/>
  <c r="C28" i="19"/>
  <c r="G28" i="19"/>
  <c r="W28" i="19"/>
  <c r="O28" i="19"/>
  <c r="Y126" i="21"/>
  <c r="U126" i="21"/>
  <c r="Q126" i="21"/>
  <c r="M126" i="21"/>
  <c r="I126" i="21"/>
  <c r="E126" i="21"/>
  <c r="X126" i="21"/>
  <c r="T126" i="21"/>
  <c r="P126" i="21"/>
  <c r="L126" i="21"/>
  <c r="H126" i="21"/>
  <c r="D126" i="21"/>
  <c r="S126" i="21"/>
  <c r="K126" i="21"/>
  <c r="C126" i="21"/>
  <c r="R126" i="21"/>
  <c r="J126" i="21"/>
  <c r="B126" i="21"/>
  <c r="O126" i="21"/>
  <c r="N126" i="21"/>
  <c r="G126" i="21"/>
  <c r="W126" i="21"/>
  <c r="F126" i="21"/>
  <c r="V126"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Y191" i="21"/>
  <c r="U191" i="21"/>
  <c r="Q191" i="21"/>
  <c r="M191" i="21"/>
  <c r="I191" i="21"/>
  <c r="E191" i="21"/>
  <c r="W191" i="21"/>
  <c r="R191" i="21"/>
  <c r="L191" i="21"/>
  <c r="G191" i="21"/>
  <c r="B191" i="21"/>
  <c r="T191" i="21"/>
  <c r="O191" i="21"/>
  <c r="J191" i="21"/>
  <c r="D191" i="21"/>
  <c r="V191" i="21"/>
  <c r="K191" i="21"/>
  <c r="P191" i="21"/>
  <c r="F191" i="21"/>
  <c r="S191" i="21"/>
  <c r="N191" i="21"/>
  <c r="H191" i="21"/>
  <c r="X191" i="21"/>
  <c r="C191" i="21"/>
  <c r="W95" i="28"/>
  <c r="S95" i="28"/>
  <c r="O95" i="28"/>
  <c r="K95" i="28"/>
  <c r="G95" i="28"/>
  <c r="C95" i="28"/>
  <c r="V95" i="28"/>
  <c r="R95" i="28"/>
  <c r="N95" i="28"/>
  <c r="J95" i="28"/>
  <c r="F95" i="28"/>
  <c r="B95" i="28"/>
  <c r="Y95" i="28"/>
  <c r="Q95" i="28"/>
  <c r="I95" i="28"/>
  <c r="X95" i="28"/>
  <c r="P95" i="28"/>
  <c r="H95" i="28"/>
  <c r="U95" i="28"/>
  <c r="E95" i="28"/>
  <c r="L95" i="28"/>
  <c r="T95" i="28"/>
  <c r="D95" i="28"/>
  <c r="M95" i="28"/>
  <c r="W362" i="28"/>
  <c r="S362" i="28"/>
  <c r="O362" i="28"/>
  <c r="K362" i="28"/>
  <c r="G362" i="28"/>
  <c r="C362" i="28"/>
  <c r="V362" i="28"/>
  <c r="R362" i="28"/>
  <c r="N362" i="28"/>
  <c r="J362" i="28"/>
  <c r="F362" i="28"/>
  <c r="B362" i="28"/>
  <c r="U362" i="28"/>
  <c r="M362" i="28"/>
  <c r="E362" i="28"/>
  <c r="Y362" i="28"/>
  <c r="I362" i="28"/>
  <c r="X362" i="28"/>
  <c r="H362" i="28"/>
  <c r="T362" i="28"/>
  <c r="L362" i="28"/>
  <c r="D362" i="28"/>
  <c r="Q362" i="28"/>
  <c r="P362" i="28"/>
  <c r="V193" i="28"/>
  <c r="R193" i="28"/>
  <c r="N193" i="28"/>
  <c r="J193" i="28"/>
  <c r="F193" i="28"/>
  <c r="B193" i="28"/>
  <c r="Y193" i="28"/>
  <c r="T193" i="28"/>
  <c r="O193" i="28"/>
  <c r="I193" i="28"/>
  <c r="D193" i="28"/>
  <c r="X193" i="28"/>
  <c r="Q193" i="28"/>
  <c r="K193" i="28"/>
  <c r="C193" i="28"/>
  <c r="W193" i="28"/>
  <c r="P193" i="28"/>
  <c r="H193" i="28"/>
  <c r="M193" i="28"/>
  <c r="L193" i="28"/>
  <c r="G193" i="28"/>
  <c r="U193" i="28"/>
  <c r="E193" i="28"/>
  <c r="S193" i="28"/>
  <c r="W395" i="21"/>
  <c r="S395" i="21"/>
  <c r="O395" i="21"/>
  <c r="K395" i="21"/>
  <c r="G395" i="21"/>
  <c r="C395" i="21"/>
  <c r="V395" i="21"/>
  <c r="R395" i="21"/>
  <c r="N395" i="21"/>
  <c r="J395" i="21"/>
  <c r="F395" i="21"/>
  <c r="B395" i="21"/>
  <c r="U395" i="21"/>
  <c r="M395" i="21"/>
  <c r="E395" i="21"/>
  <c r="Y395" i="21"/>
  <c r="I395" i="21"/>
  <c r="P395" i="21"/>
  <c r="T395" i="21"/>
  <c r="L395" i="21"/>
  <c r="D395" i="21"/>
  <c r="Q395" i="21"/>
  <c r="X395" i="21"/>
  <c r="H395" i="21"/>
  <c r="V95" i="25"/>
  <c r="R95" i="25"/>
  <c r="N95" i="25"/>
  <c r="J95" i="25"/>
  <c r="F95" i="25"/>
  <c r="B95" i="25"/>
  <c r="Y95" i="25"/>
  <c r="U95" i="25"/>
  <c r="Q95" i="25"/>
  <c r="M95" i="25"/>
  <c r="I95" i="25"/>
  <c r="E95" i="25"/>
  <c r="X95" i="25"/>
  <c r="P95" i="25"/>
  <c r="H95" i="25"/>
  <c r="W95" i="25"/>
  <c r="O95" i="25"/>
  <c r="G95" i="25"/>
  <c r="T95" i="25"/>
  <c r="D95" i="25"/>
  <c r="S95" i="25"/>
  <c r="C95" i="25"/>
  <c r="L95" i="25"/>
  <c r="K95" i="25"/>
  <c r="V27" i="25"/>
  <c r="R27" i="25"/>
  <c r="N27" i="25"/>
  <c r="J27" i="25"/>
  <c r="F27" i="25"/>
  <c r="B27" i="25"/>
  <c r="Y27" i="25"/>
  <c r="U27" i="25"/>
  <c r="Q27" i="25"/>
  <c r="M27" i="25"/>
  <c r="I27" i="25"/>
  <c r="E27" i="25"/>
  <c r="X27" i="25"/>
  <c r="P27" i="25"/>
  <c r="H27" i="25"/>
  <c r="W27" i="25"/>
  <c r="O27" i="25"/>
  <c r="G27" i="25"/>
  <c r="T27" i="25"/>
  <c r="D27" i="25"/>
  <c r="S27" i="25"/>
  <c r="C27" i="25"/>
  <c r="L27" i="25"/>
  <c r="K27" i="25"/>
  <c r="X62" i="19"/>
  <c r="T62" i="19"/>
  <c r="P62" i="19"/>
  <c r="L62" i="19"/>
  <c r="H62" i="19"/>
  <c r="D62" i="19"/>
  <c r="V62" i="19"/>
  <c r="R62" i="19"/>
  <c r="N62" i="19"/>
  <c r="J62" i="19"/>
  <c r="F62" i="19"/>
  <c r="B62" i="19"/>
  <c r="Y62" i="19"/>
  <c r="Q62" i="19"/>
  <c r="I62" i="19"/>
  <c r="W62" i="19"/>
  <c r="O62" i="19"/>
  <c r="G62" i="19"/>
  <c r="U62" i="19"/>
  <c r="M62" i="19"/>
  <c r="E62" i="19"/>
  <c r="S62" i="19"/>
  <c r="K62" i="19"/>
  <c r="C62" i="19"/>
  <c r="W258" i="21"/>
  <c r="S258" i="21"/>
  <c r="O258" i="21"/>
  <c r="K258" i="21"/>
  <c r="G258" i="21"/>
  <c r="C258" i="21"/>
  <c r="V258" i="21"/>
  <c r="R258" i="21"/>
  <c r="N258" i="21"/>
  <c r="J258" i="21"/>
  <c r="F258" i="21"/>
  <c r="B258" i="21"/>
  <c r="U258" i="21"/>
  <c r="M258" i="21"/>
  <c r="E258" i="21"/>
  <c r="Y258" i="21"/>
  <c r="I258" i="21"/>
  <c r="T258" i="21"/>
  <c r="L258" i="21"/>
  <c r="D258" i="21"/>
  <c r="Q258" i="21"/>
  <c r="H258" i="21"/>
  <c r="X258" i="21"/>
  <c r="P258" i="21"/>
  <c r="W259" i="28"/>
  <c r="S259" i="28"/>
  <c r="O259" i="28"/>
  <c r="K259" i="28"/>
  <c r="G259" i="28"/>
  <c r="C259" i="28"/>
  <c r="V259" i="28"/>
  <c r="R259" i="28"/>
  <c r="N259" i="28"/>
  <c r="J259" i="28"/>
  <c r="F259" i="28"/>
  <c r="B259" i="28"/>
  <c r="U259" i="28"/>
  <c r="M259" i="28"/>
  <c r="E259" i="28"/>
  <c r="Q259" i="28"/>
  <c r="I259" i="28"/>
  <c r="X259" i="28"/>
  <c r="H259" i="28"/>
  <c r="T259" i="28"/>
  <c r="L259" i="28"/>
  <c r="D259" i="28"/>
  <c r="Y259" i="28"/>
  <c r="P259" i="28"/>
  <c r="W328" i="28"/>
  <c r="S328" i="28"/>
  <c r="O328" i="28"/>
  <c r="K328" i="28"/>
  <c r="G328" i="28"/>
  <c r="C328" i="28"/>
  <c r="V328" i="28"/>
  <c r="R328" i="28"/>
  <c r="N328" i="28"/>
  <c r="J328" i="28"/>
  <c r="F328" i="28"/>
  <c r="B328" i="28"/>
  <c r="U328" i="28"/>
  <c r="M328" i="28"/>
  <c r="E328" i="28"/>
  <c r="Y328" i="28"/>
  <c r="I328" i="28"/>
  <c r="P328" i="28"/>
  <c r="T328" i="28"/>
  <c r="L328" i="28"/>
  <c r="D328" i="28"/>
  <c r="Q328" i="28"/>
  <c r="X328" i="28"/>
  <c r="H328" i="28"/>
  <c r="Y128" i="28"/>
  <c r="U128" i="28"/>
  <c r="Q128" i="28"/>
  <c r="M128" i="28"/>
  <c r="I128" i="28"/>
  <c r="E128" i="28"/>
  <c r="X128" i="28"/>
  <c r="T128" i="28"/>
  <c r="P128" i="28"/>
  <c r="L128" i="28"/>
  <c r="H128" i="28"/>
  <c r="D128" i="28"/>
  <c r="S128" i="28"/>
  <c r="K128" i="28"/>
  <c r="C128" i="28"/>
  <c r="R128" i="28"/>
  <c r="J128" i="28"/>
  <c r="B128" i="28"/>
  <c r="O128" i="28"/>
  <c r="N128" i="28"/>
  <c r="W128" i="28"/>
  <c r="G128" i="28"/>
  <c r="V128" i="28"/>
  <c r="F128"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328" i="21"/>
  <c r="A396" i="21"/>
  <c r="A294" i="21"/>
  <c r="A362" i="21"/>
  <c r="A162" i="28"/>
  <c r="A397" i="28"/>
  <c r="A63" i="28"/>
  <c r="A129" i="28"/>
  <c r="A295" i="28"/>
  <c r="A96" i="28"/>
  <c r="A260" i="28"/>
  <c r="A226" i="28"/>
  <c r="A363" i="28"/>
  <c r="A30" i="28"/>
  <c r="A329" i="28"/>
  <c r="A194" i="28"/>
  <c r="A225" i="21"/>
  <c r="A259" i="21"/>
  <c r="A192" i="21"/>
  <c r="A96" i="19"/>
  <c r="A63" i="19"/>
  <c r="A29" i="19"/>
  <c r="A131" i="25"/>
  <c r="A28" i="25"/>
  <c r="A94" i="21"/>
  <c r="A30" i="21"/>
  <c r="A127" i="21"/>
  <c r="A62" i="25"/>
  <c r="A129" i="19"/>
  <c r="A96" i="25"/>
  <c r="A160" i="21"/>
  <c r="A61" i="21"/>
  <c r="Y61" i="21" l="1"/>
  <c r="U61" i="21"/>
  <c r="Q61" i="21"/>
  <c r="M61" i="21"/>
  <c r="I61" i="21"/>
  <c r="E61" i="21"/>
  <c r="X61" i="21"/>
  <c r="T61" i="21"/>
  <c r="P61" i="21"/>
  <c r="L61" i="21"/>
  <c r="H61" i="21"/>
  <c r="D61" i="21"/>
  <c r="S61" i="21"/>
  <c r="K61" i="21"/>
  <c r="C61" i="21"/>
  <c r="R61" i="21"/>
  <c r="J61" i="21"/>
  <c r="B61" i="21"/>
  <c r="W61" i="21"/>
  <c r="G61" i="21"/>
  <c r="V61" i="21"/>
  <c r="F61" i="21"/>
  <c r="O61" i="21"/>
  <c r="N61" i="21"/>
  <c r="V62" i="25"/>
  <c r="R62" i="25"/>
  <c r="N62" i="25"/>
  <c r="J62" i="25"/>
  <c r="F62" i="25"/>
  <c r="B62" i="25"/>
  <c r="Y62" i="25"/>
  <c r="U62" i="25"/>
  <c r="Q62" i="25"/>
  <c r="M62" i="25"/>
  <c r="I62" i="25"/>
  <c r="E62" i="25"/>
  <c r="X62" i="25"/>
  <c r="P62" i="25"/>
  <c r="H62" i="25"/>
  <c r="W62" i="25"/>
  <c r="O62" i="25"/>
  <c r="G62" i="25"/>
  <c r="T62" i="25"/>
  <c r="D62" i="25"/>
  <c r="S62" i="25"/>
  <c r="C62" i="25"/>
  <c r="L62" i="25"/>
  <c r="K62" i="25"/>
  <c r="V28" i="25"/>
  <c r="R28" i="25"/>
  <c r="N28" i="25"/>
  <c r="J28" i="25"/>
  <c r="F28" i="25"/>
  <c r="B28" i="25"/>
  <c r="Y28" i="25"/>
  <c r="U28" i="25"/>
  <c r="Q28" i="25"/>
  <c r="M28" i="25"/>
  <c r="I28" i="25"/>
  <c r="E28" i="25"/>
  <c r="X28" i="25"/>
  <c r="P28" i="25"/>
  <c r="H28" i="25"/>
  <c r="W28" i="25"/>
  <c r="O28" i="25"/>
  <c r="G28" i="25"/>
  <c r="L28" i="25"/>
  <c r="K28" i="25"/>
  <c r="T28" i="25"/>
  <c r="S28" i="25"/>
  <c r="D28" i="25"/>
  <c r="C28" i="25"/>
  <c r="X96" i="19"/>
  <c r="T96" i="19"/>
  <c r="P96" i="19"/>
  <c r="L96" i="19"/>
  <c r="H96" i="19"/>
  <c r="D96" i="19"/>
  <c r="Y96" i="19"/>
  <c r="S96" i="19"/>
  <c r="N96" i="19"/>
  <c r="I96" i="19"/>
  <c r="C96" i="19"/>
  <c r="V96" i="19"/>
  <c r="Q96" i="19"/>
  <c r="K96" i="19"/>
  <c r="F96" i="19"/>
  <c r="O96" i="19"/>
  <c r="E96" i="19"/>
  <c r="W96" i="19"/>
  <c r="M96" i="19"/>
  <c r="B96" i="19"/>
  <c r="U96" i="19"/>
  <c r="J96" i="19"/>
  <c r="R96" i="19"/>
  <c r="G96" i="19"/>
  <c r="V194" i="28"/>
  <c r="R194" i="28"/>
  <c r="N194" i="28"/>
  <c r="J194" i="28"/>
  <c r="F194" i="28"/>
  <c r="B194" i="28"/>
  <c r="W194" i="28"/>
  <c r="Q194" i="28"/>
  <c r="L194" i="28"/>
  <c r="G194" i="28"/>
  <c r="U194" i="28"/>
  <c r="O194" i="28"/>
  <c r="H194" i="28"/>
  <c r="T194" i="28"/>
  <c r="M194" i="28"/>
  <c r="E194" i="28"/>
  <c r="S194" i="28"/>
  <c r="D194" i="28"/>
  <c r="P194" i="28"/>
  <c r="C194" i="28"/>
  <c r="K194" i="28"/>
  <c r="Y194" i="28"/>
  <c r="I194" i="28"/>
  <c r="X194" i="28"/>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Y129" i="28"/>
  <c r="U129" i="28"/>
  <c r="Q129" i="28"/>
  <c r="M129" i="28"/>
  <c r="I129" i="28"/>
  <c r="E129" i="28"/>
  <c r="X129" i="28"/>
  <c r="T129" i="28"/>
  <c r="P129" i="28"/>
  <c r="L129" i="28"/>
  <c r="H129" i="28"/>
  <c r="D129" i="28"/>
  <c r="S129" i="28"/>
  <c r="K129" i="28"/>
  <c r="C129" i="28"/>
  <c r="R129" i="28"/>
  <c r="J129" i="28"/>
  <c r="B129" i="28"/>
  <c r="W129" i="28"/>
  <c r="G129" i="28"/>
  <c r="V129" i="28"/>
  <c r="F129" i="28"/>
  <c r="N129" i="28"/>
  <c r="O129"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7" i="2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V131" i="25"/>
  <c r="R131" i="25"/>
  <c r="N131" i="25"/>
  <c r="J131" i="25"/>
  <c r="F131" i="25"/>
  <c r="B131" i="25"/>
  <c r="Y131" i="25"/>
  <c r="U131" i="25"/>
  <c r="Q131" i="25"/>
  <c r="M131" i="25"/>
  <c r="I131" i="25"/>
  <c r="E131" i="25"/>
  <c r="X131" i="25"/>
  <c r="P131" i="25"/>
  <c r="H131" i="25"/>
  <c r="W131" i="25"/>
  <c r="O131" i="25"/>
  <c r="G131" i="25"/>
  <c r="L131" i="25"/>
  <c r="K131" i="25"/>
  <c r="D131" i="25"/>
  <c r="C131" i="25"/>
  <c r="S131" i="25"/>
  <c r="T131" i="25"/>
  <c r="Y192" i="21"/>
  <c r="U192" i="21"/>
  <c r="Q192" i="21"/>
  <c r="M192" i="21"/>
  <c r="I192" i="21"/>
  <c r="E192" i="21"/>
  <c r="T192" i="21"/>
  <c r="O192" i="21"/>
  <c r="J192" i="21"/>
  <c r="D192" i="21"/>
  <c r="W192" i="21"/>
  <c r="R192" i="21"/>
  <c r="L192" i="21"/>
  <c r="G192" i="21"/>
  <c r="B192" i="21"/>
  <c r="S192" i="21"/>
  <c r="H192" i="21"/>
  <c r="X192" i="21"/>
  <c r="N192" i="21"/>
  <c r="C192" i="21"/>
  <c r="P192" i="21"/>
  <c r="K192" i="21"/>
  <c r="F192" i="21"/>
  <c r="V192" i="21"/>
  <c r="W329" i="28"/>
  <c r="S329" i="28"/>
  <c r="O329" i="28"/>
  <c r="K329" i="28"/>
  <c r="G329" i="28"/>
  <c r="C329" i="28"/>
  <c r="V329" i="28"/>
  <c r="R329" i="28"/>
  <c r="N329" i="28"/>
  <c r="J329" i="28"/>
  <c r="F329" i="28"/>
  <c r="B329" i="28"/>
  <c r="U329" i="28"/>
  <c r="M329" i="28"/>
  <c r="E329" i="28"/>
  <c r="Q329" i="28"/>
  <c r="X329" i="28"/>
  <c r="H329" i="28"/>
  <c r="T329" i="28"/>
  <c r="L329" i="28"/>
  <c r="D329" i="28"/>
  <c r="Y329" i="28"/>
  <c r="I329" i="28"/>
  <c r="P329" i="28"/>
  <c r="W260" i="28"/>
  <c r="S260" i="28"/>
  <c r="O260" i="28"/>
  <c r="K260" i="28"/>
  <c r="G260" i="28"/>
  <c r="C260" i="28"/>
  <c r="V260" i="28"/>
  <c r="R260" i="28"/>
  <c r="N260" i="28"/>
  <c r="J260" i="28"/>
  <c r="F260" i="28"/>
  <c r="B260" i="28"/>
  <c r="U260" i="28"/>
  <c r="M260" i="28"/>
  <c r="E260" i="28"/>
  <c r="Y260" i="28"/>
  <c r="I260" i="28"/>
  <c r="P260" i="28"/>
  <c r="T260" i="28"/>
  <c r="L260" i="28"/>
  <c r="D260" i="28"/>
  <c r="Q260" i="28"/>
  <c r="X260" i="28"/>
  <c r="H260" i="28"/>
  <c r="W63" i="28"/>
  <c r="S63" i="28"/>
  <c r="O63" i="28"/>
  <c r="K63" i="28"/>
  <c r="G63" i="28"/>
  <c r="C63" i="28"/>
  <c r="V63" i="28"/>
  <c r="R63" i="28"/>
  <c r="N63" i="28"/>
  <c r="J63" i="28"/>
  <c r="F63" i="28"/>
  <c r="B63" i="28"/>
  <c r="Y63" i="28"/>
  <c r="Q63" i="28"/>
  <c r="I63" i="28"/>
  <c r="X63" i="28"/>
  <c r="P63" i="28"/>
  <c r="H63" i="28"/>
  <c r="M63" i="28"/>
  <c r="E63" i="28"/>
  <c r="D63" i="28"/>
  <c r="L63" i="28"/>
  <c r="U63" i="28"/>
  <c r="T63" i="28"/>
  <c r="W294" i="21"/>
  <c r="S294" i="21"/>
  <c r="O294" i="21"/>
  <c r="K294" i="21"/>
  <c r="G294" i="21"/>
  <c r="C294" i="21"/>
  <c r="V294" i="21"/>
  <c r="R294" i="21"/>
  <c r="N294" i="21"/>
  <c r="J294" i="21"/>
  <c r="F294" i="21"/>
  <c r="B294" i="21"/>
  <c r="U294" i="21"/>
  <c r="M294" i="21"/>
  <c r="E294" i="21"/>
  <c r="Y294" i="21"/>
  <c r="T294" i="21"/>
  <c r="L294" i="21"/>
  <c r="D294" i="21"/>
  <c r="Q294" i="21"/>
  <c r="I294" i="21"/>
  <c r="X294" i="21"/>
  <c r="P294" i="21"/>
  <c r="H294" i="21"/>
  <c r="V96" i="25"/>
  <c r="R96" i="25"/>
  <c r="N96" i="25"/>
  <c r="J96" i="25"/>
  <c r="F96" i="25"/>
  <c r="B96" i="25"/>
  <c r="Y96" i="25"/>
  <c r="U96" i="25"/>
  <c r="Q96" i="25"/>
  <c r="M96" i="25"/>
  <c r="I96" i="25"/>
  <c r="E96" i="25"/>
  <c r="X96" i="25"/>
  <c r="P96" i="25"/>
  <c r="H96" i="25"/>
  <c r="W96" i="25"/>
  <c r="O96" i="25"/>
  <c r="G96" i="25"/>
  <c r="L96" i="25"/>
  <c r="K96" i="25"/>
  <c r="D96" i="25"/>
  <c r="C96" i="25"/>
  <c r="S96" i="25"/>
  <c r="T96"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59" i="21"/>
  <c r="S259" i="21"/>
  <c r="O259" i="21"/>
  <c r="K259" i="21"/>
  <c r="G259" i="21"/>
  <c r="C259" i="21"/>
  <c r="V259" i="21"/>
  <c r="R259" i="21"/>
  <c r="N259" i="21"/>
  <c r="J259" i="21"/>
  <c r="F259" i="21"/>
  <c r="B259" i="21"/>
  <c r="U259" i="21"/>
  <c r="M259" i="21"/>
  <c r="E259" i="21"/>
  <c r="Q259" i="21"/>
  <c r="T259" i="21"/>
  <c r="L259" i="21"/>
  <c r="D259" i="21"/>
  <c r="Y259" i="21"/>
  <c r="I259" i="21"/>
  <c r="P259" i="21"/>
  <c r="X259" i="21"/>
  <c r="H259" i="21"/>
  <c r="W30" i="28"/>
  <c r="S30" i="28"/>
  <c r="O30" i="28"/>
  <c r="K30" i="28"/>
  <c r="G30" i="28"/>
  <c r="C30" i="28"/>
  <c r="V30" i="28"/>
  <c r="R30" i="28"/>
  <c r="N30" i="28"/>
  <c r="J30" i="28"/>
  <c r="F30" i="28"/>
  <c r="B30" i="28"/>
  <c r="Y30" i="28"/>
  <c r="Q30" i="28"/>
  <c r="I30" i="28"/>
  <c r="X30" i="28"/>
  <c r="P30" i="28"/>
  <c r="H30" i="28"/>
  <c r="M30" i="28"/>
  <c r="U30" i="28"/>
  <c r="D30" i="28"/>
  <c r="L30" i="28"/>
  <c r="E30" i="28"/>
  <c r="T30" i="28"/>
  <c r="W96" i="28"/>
  <c r="S96" i="28"/>
  <c r="O96" i="28"/>
  <c r="K96" i="28"/>
  <c r="G96" i="28"/>
  <c r="C96" i="28"/>
  <c r="V96" i="28"/>
  <c r="R96" i="28"/>
  <c r="N96" i="28"/>
  <c r="J96" i="28"/>
  <c r="F96" i="28"/>
  <c r="B96" i="28"/>
  <c r="Y96" i="28"/>
  <c r="Q96" i="28"/>
  <c r="I96" i="28"/>
  <c r="X96" i="28"/>
  <c r="P96" i="28"/>
  <c r="H96" i="28"/>
  <c r="M96" i="28"/>
  <c r="E96" i="28"/>
  <c r="T96" i="28"/>
  <c r="L96" i="28"/>
  <c r="U96" i="28"/>
  <c r="D96" i="28"/>
  <c r="V397" i="28"/>
  <c r="R397" i="28"/>
  <c r="N397" i="28"/>
  <c r="J397" i="28"/>
  <c r="F397" i="28"/>
  <c r="B397" i="28"/>
  <c r="Y397" i="28"/>
  <c r="T397" i="28"/>
  <c r="O397" i="28"/>
  <c r="I397" i="28"/>
  <c r="D397" i="28"/>
  <c r="X397" i="28"/>
  <c r="S397" i="28"/>
  <c r="M397" i="28"/>
  <c r="H397" i="28"/>
  <c r="C397" i="28"/>
  <c r="W397" i="28"/>
  <c r="L397" i="28"/>
  <c r="Q397" i="28"/>
  <c r="P397" i="28"/>
  <c r="U397" i="28"/>
  <c r="K397" i="28"/>
  <c r="G397" i="28"/>
  <c r="E397" i="28"/>
  <c r="W396" i="21"/>
  <c r="S396" i="21"/>
  <c r="O396" i="21"/>
  <c r="K396" i="21"/>
  <c r="G396" i="21"/>
  <c r="C396" i="21"/>
  <c r="V396" i="21"/>
  <c r="R396" i="21"/>
  <c r="N396" i="21"/>
  <c r="J396" i="21"/>
  <c r="F396" i="21"/>
  <c r="B396" i="21"/>
  <c r="U396" i="21"/>
  <c r="M396" i="21"/>
  <c r="E396" i="21"/>
  <c r="Q396" i="21"/>
  <c r="X396" i="21"/>
  <c r="H396" i="21"/>
  <c r="T396" i="21"/>
  <c r="L396" i="21"/>
  <c r="D396" i="21"/>
  <c r="Y396" i="21"/>
  <c r="I396" i="21"/>
  <c r="P396"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Y94" i="21"/>
  <c r="U94" i="21"/>
  <c r="Q94" i="21"/>
  <c r="M94" i="21"/>
  <c r="I94" i="21"/>
  <c r="E94" i="21"/>
  <c r="X94" i="21"/>
  <c r="T94" i="21"/>
  <c r="P94" i="21"/>
  <c r="L94" i="21"/>
  <c r="H94" i="21"/>
  <c r="D94" i="21"/>
  <c r="S94" i="21"/>
  <c r="K94" i="21"/>
  <c r="C94" i="21"/>
  <c r="R94" i="21"/>
  <c r="J94" i="21"/>
  <c r="B94" i="21"/>
  <c r="W94" i="21"/>
  <c r="G94" i="21"/>
  <c r="V94" i="21"/>
  <c r="F94" i="21"/>
  <c r="O94" i="21"/>
  <c r="N94" i="21"/>
  <c r="X63" i="19"/>
  <c r="T63" i="19"/>
  <c r="P63" i="19"/>
  <c r="L63" i="19"/>
  <c r="H63" i="19"/>
  <c r="D63" i="19"/>
  <c r="V63" i="19"/>
  <c r="R63" i="19"/>
  <c r="N63" i="19"/>
  <c r="J63" i="19"/>
  <c r="F63" i="19"/>
  <c r="B63" i="19"/>
  <c r="Y63" i="19"/>
  <c r="Q63" i="19"/>
  <c r="I63" i="19"/>
  <c r="W63" i="19"/>
  <c r="O63" i="19"/>
  <c r="G63" i="19"/>
  <c r="U63" i="19"/>
  <c r="M63" i="19"/>
  <c r="E63" i="19"/>
  <c r="S63" i="19"/>
  <c r="K63" i="19"/>
  <c r="C63" i="19"/>
  <c r="W225" i="21"/>
  <c r="S225" i="21"/>
  <c r="O225" i="21"/>
  <c r="K225" i="21"/>
  <c r="G225" i="21"/>
  <c r="C225" i="21"/>
  <c r="V225" i="21"/>
  <c r="R225" i="21"/>
  <c r="N225" i="21"/>
  <c r="J225" i="21"/>
  <c r="F225" i="21"/>
  <c r="B225" i="21"/>
  <c r="U225" i="21"/>
  <c r="M225" i="21"/>
  <c r="E225" i="21"/>
  <c r="Y225" i="21"/>
  <c r="I225" i="21"/>
  <c r="T225" i="21"/>
  <c r="L225" i="21"/>
  <c r="D225" i="21"/>
  <c r="Q225" i="21"/>
  <c r="X225" i="21"/>
  <c r="P225" i="21"/>
  <c r="H225" i="21"/>
  <c r="W363" i="28"/>
  <c r="S363" i="28"/>
  <c r="O363" i="28"/>
  <c r="K363" i="28"/>
  <c r="G363" i="28"/>
  <c r="C363" i="28"/>
  <c r="V363" i="28"/>
  <c r="R363" i="28"/>
  <c r="N363" i="28"/>
  <c r="J363" i="28"/>
  <c r="F363" i="28"/>
  <c r="B363" i="28"/>
  <c r="U363" i="28"/>
  <c r="M363" i="28"/>
  <c r="E363" i="28"/>
  <c r="Y363" i="28"/>
  <c r="P363" i="28"/>
  <c r="T363" i="28"/>
  <c r="L363" i="28"/>
  <c r="D363" i="28"/>
  <c r="Q363" i="28"/>
  <c r="I363" i="28"/>
  <c r="X363" i="28"/>
  <c r="H363" i="28"/>
  <c r="W295" i="28"/>
  <c r="S295" i="28"/>
  <c r="O295" i="28"/>
  <c r="K295" i="28"/>
  <c r="G295" i="28"/>
  <c r="C295" i="28"/>
  <c r="V295" i="28"/>
  <c r="R295" i="28"/>
  <c r="N295" i="28"/>
  <c r="J295" i="28"/>
  <c r="F295" i="28"/>
  <c r="B295" i="28"/>
  <c r="U295" i="28"/>
  <c r="M295" i="28"/>
  <c r="E295" i="28"/>
  <c r="Q295" i="28"/>
  <c r="P295" i="28"/>
  <c r="T295" i="28"/>
  <c r="L295" i="28"/>
  <c r="D295" i="28"/>
  <c r="Y295" i="28"/>
  <c r="I295" i="28"/>
  <c r="X295" i="28"/>
  <c r="H295" i="28"/>
  <c r="Y162" i="28"/>
  <c r="U162" i="28"/>
  <c r="Q162" i="28"/>
  <c r="M162" i="28"/>
  <c r="I162" i="28"/>
  <c r="E162" i="28"/>
  <c r="W162" i="28"/>
  <c r="S162" i="28"/>
  <c r="O162" i="28"/>
  <c r="K162" i="28"/>
  <c r="G162" i="28"/>
  <c r="C162" i="28"/>
  <c r="T162" i="28"/>
  <c r="L162" i="28"/>
  <c r="D162" i="28"/>
  <c r="R162" i="28"/>
  <c r="J162" i="28"/>
  <c r="B162" i="28"/>
  <c r="P162" i="28"/>
  <c r="X162" i="28"/>
  <c r="H162" i="28"/>
  <c r="V162" i="28"/>
  <c r="N162" i="28"/>
  <c r="F162" i="28"/>
  <c r="W328" i="21"/>
  <c r="S328" i="21"/>
  <c r="O328" i="21"/>
  <c r="K328" i="21"/>
  <c r="G328" i="21"/>
  <c r="C328" i="21"/>
  <c r="V328" i="21"/>
  <c r="R328" i="21"/>
  <c r="N328" i="21"/>
  <c r="J328" i="21"/>
  <c r="F328" i="21"/>
  <c r="B328" i="21"/>
  <c r="U328" i="21"/>
  <c r="M328" i="21"/>
  <c r="E328" i="21"/>
  <c r="Q328" i="21"/>
  <c r="X328" i="21"/>
  <c r="H328" i="21"/>
  <c r="T328" i="21"/>
  <c r="L328" i="21"/>
  <c r="D328" i="21"/>
  <c r="Y328" i="21"/>
  <c r="I328" i="21"/>
  <c r="P328" i="21"/>
  <c r="A363" i="21"/>
  <c r="A397" i="21"/>
  <c r="A295" i="21"/>
  <c r="A329" i="21"/>
  <c r="A195" i="28"/>
  <c r="A31" i="28"/>
  <c r="A364" i="28"/>
  <c r="A227" i="28"/>
  <c r="A261" i="28"/>
  <c r="A97" i="28"/>
  <c r="A64" i="28"/>
  <c r="A330" i="28"/>
  <c r="A130" i="28"/>
  <c r="A296" i="28"/>
  <c r="A398" i="28"/>
  <c r="A163" i="28"/>
  <c r="A260" i="21"/>
  <c r="A226" i="21"/>
  <c r="A193" i="21"/>
  <c r="A97" i="19"/>
  <c r="A64" i="19"/>
  <c r="A62" i="21"/>
  <c r="A161" i="21"/>
  <c r="A130" i="19"/>
  <c r="A63" i="25"/>
  <c r="A30" i="19"/>
  <c r="A95" i="21"/>
  <c r="A97" i="25"/>
  <c r="A128" i="21"/>
  <c r="A31" i="21"/>
  <c r="A29" i="25"/>
  <c r="A132" i="25"/>
  <c r="V132" i="25" l="1"/>
  <c r="R132" i="25"/>
  <c r="N132" i="25"/>
  <c r="J132" i="25"/>
  <c r="F132" i="25"/>
  <c r="B132" i="25"/>
  <c r="Y132" i="25"/>
  <c r="U132" i="25"/>
  <c r="Q132" i="25"/>
  <c r="M132" i="25"/>
  <c r="I132" i="25"/>
  <c r="E132" i="25"/>
  <c r="X132" i="25"/>
  <c r="P132" i="25"/>
  <c r="H132" i="25"/>
  <c r="W132" i="25"/>
  <c r="O132" i="25"/>
  <c r="G132" i="25"/>
  <c r="T132" i="25"/>
  <c r="D132" i="25"/>
  <c r="S132" i="25"/>
  <c r="C132" i="25"/>
  <c r="L132" i="25"/>
  <c r="K132" i="25"/>
  <c r="V97" i="25"/>
  <c r="R97" i="25"/>
  <c r="N97" i="25"/>
  <c r="J97" i="25"/>
  <c r="F97" i="25"/>
  <c r="B97" i="25"/>
  <c r="Y97" i="25"/>
  <c r="U97" i="25"/>
  <c r="Q97" i="25"/>
  <c r="M97" i="25"/>
  <c r="I97" i="25"/>
  <c r="E97" i="25"/>
  <c r="X97" i="25"/>
  <c r="P97" i="25"/>
  <c r="H97" i="25"/>
  <c r="W97" i="25"/>
  <c r="O97" i="25"/>
  <c r="G97" i="25"/>
  <c r="T97" i="25"/>
  <c r="D97" i="25"/>
  <c r="S97" i="25"/>
  <c r="C97" i="25"/>
  <c r="L97" i="25"/>
  <c r="K97" i="25"/>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X97" i="19"/>
  <c r="T97" i="19"/>
  <c r="P97" i="19"/>
  <c r="L97" i="19"/>
  <c r="H97" i="19"/>
  <c r="D97" i="19"/>
  <c r="V97" i="19"/>
  <c r="Q97" i="19"/>
  <c r="K97" i="19"/>
  <c r="F97" i="19"/>
  <c r="Y97" i="19"/>
  <c r="S97" i="19"/>
  <c r="N97" i="19"/>
  <c r="I97" i="19"/>
  <c r="C97" i="19"/>
  <c r="W97" i="19"/>
  <c r="M97" i="19"/>
  <c r="B97" i="19"/>
  <c r="U97" i="19"/>
  <c r="J97" i="19"/>
  <c r="R97" i="19"/>
  <c r="G97" i="19"/>
  <c r="O97" i="19"/>
  <c r="E97" i="19"/>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30" i="28"/>
  <c r="S330" i="28"/>
  <c r="O330" i="28"/>
  <c r="K330" i="28"/>
  <c r="G330" i="28"/>
  <c r="C330" i="28"/>
  <c r="V330" i="28"/>
  <c r="R330" i="28"/>
  <c r="N330" i="28"/>
  <c r="J330" i="28"/>
  <c r="F330" i="28"/>
  <c r="B330" i="28"/>
  <c r="U330" i="28"/>
  <c r="M330" i="28"/>
  <c r="E330" i="28"/>
  <c r="Y330" i="28"/>
  <c r="I330" i="28"/>
  <c r="P330" i="28"/>
  <c r="T330" i="28"/>
  <c r="L330" i="28"/>
  <c r="D330" i="28"/>
  <c r="Q330" i="28"/>
  <c r="X330" i="28"/>
  <c r="H330" i="28"/>
  <c r="W227" i="28"/>
  <c r="S227" i="28"/>
  <c r="O227" i="28"/>
  <c r="K227" i="28"/>
  <c r="G227" i="28"/>
  <c r="C227" i="28"/>
  <c r="V227" i="28"/>
  <c r="R227" i="28"/>
  <c r="N227" i="28"/>
  <c r="J227" i="28"/>
  <c r="F227" i="28"/>
  <c r="B227" i="28"/>
  <c r="U227" i="28"/>
  <c r="M227" i="28"/>
  <c r="E227" i="28"/>
  <c r="Q227" i="28"/>
  <c r="P227" i="28"/>
  <c r="H227" i="28"/>
  <c r="T227" i="28"/>
  <c r="L227" i="28"/>
  <c r="D227" i="28"/>
  <c r="Y227" i="28"/>
  <c r="I227" i="28"/>
  <c r="X227" i="28"/>
  <c r="W329" i="21"/>
  <c r="S329" i="21"/>
  <c r="O329" i="21"/>
  <c r="K329" i="21"/>
  <c r="G329" i="21"/>
  <c r="C329" i="21"/>
  <c r="V329" i="21"/>
  <c r="R329" i="21"/>
  <c r="N329" i="21"/>
  <c r="J329" i="21"/>
  <c r="F329" i="21"/>
  <c r="B329" i="21"/>
  <c r="U329" i="21"/>
  <c r="M329" i="21"/>
  <c r="E329" i="21"/>
  <c r="Y329" i="21"/>
  <c r="I329" i="21"/>
  <c r="P329" i="21"/>
  <c r="T329" i="21"/>
  <c r="L329" i="21"/>
  <c r="D329" i="21"/>
  <c r="Q329" i="21"/>
  <c r="X329" i="21"/>
  <c r="H329" i="21"/>
  <c r="V29" i="25"/>
  <c r="R29" i="25"/>
  <c r="N29" i="25"/>
  <c r="J29" i="25"/>
  <c r="F29" i="25"/>
  <c r="B29" i="25"/>
  <c r="Y29" i="25"/>
  <c r="U29" i="25"/>
  <c r="Q29" i="25"/>
  <c r="M29" i="25"/>
  <c r="I29" i="25"/>
  <c r="E29" i="25"/>
  <c r="X29" i="25"/>
  <c r="P29" i="25"/>
  <c r="H29" i="25"/>
  <c r="W29" i="25"/>
  <c r="O29" i="25"/>
  <c r="G29" i="25"/>
  <c r="T29" i="25"/>
  <c r="D29" i="25"/>
  <c r="S29" i="25"/>
  <c r="C29" i="25"/>
  <c r="L29" i="25"/>
  <c r="K29" i="25"/>
  <c r="Y95" i="21"/>
  <c r="U95" i="21"/>
  <c r="Q95" i="21"/>
  <c r="M95" i="21"/>
  <c r="I95" i="21"/>
  <c r="E95" i="21"/>
  <c r="X95" i="21"/>
  <c r="T95" i="21"/>
  <c r="P95" i="21"/>
  <c r="L95" i="21"/>
  <c r="H95" i="21"/>
  <c r="D95" i="21"/>
  <c r="S95" i="21"/>
  <c r="K95" i="21"/>
  <c r="C95" i="21"/>
  <c r="R95" i="21"/>
  <c r="J95" i="21"/>
  <c r="B95" i="21"/>
  <c r="O95" i="21"/>
  <c r="N95" i="21"/>
  <c r="G95" i="21"/>
  <c r="F95" i="21"/>
  <c r="W95" i="21"/>
  <c r="V95" i="21"/>
  <c r="W161" i="21"/>
  <c r="S161" i="21"/>
  <c r="Y161" i="21"/>
  <c r="T161" i="21"/>
  <c r="O161" i="21"/>
  <c r="K161" i="21"/>
  <c r="G161" i="21"/>
  <c r="C161" i="21"/>
  <c r="X161" i="21"/>
  <c r="R161" i="21"/>
  <c r="N161" i="21"/>
  <c r="J161" i="21"/>
  <c r="F161" i="21"/>
  <c r="B161" i="21"/>
  <c r="Q161" i="21"/>
  <c r="I161" i="21"/>
  <c r="V161" i="21"/>
  <c r="M161" i="21"/>
  <c r="E161" i="21"/>
  <c r="H161" i="21"/>
  <c r="P161" i="21"/>
  <c r="L161" i="21"/>
  <c r="D161" i="21"/>
  <c r="U161" i="21"/>
  <c r="Y193" i="21"/>
  <c r="U193" i="21"/>
  <c r="Q193" i="21"/>
  <c r="M193" i="21"/>
  <c r="I193" i="21"/>
  <c r="E193" i="21"/>
  <c r="W193" i="21"/>
  <c r="R193" i="21"/>
  <c r="L193" i="21"/>
  <c r="G193" i="21"/>
  <c r="B193" i="21"/>
  <c r="T193" i="21"/>
  <c r="O193" i="21"/>
  <c r="J193" i="21"/>
  <c r="D193" i="21"/>
  <c r="P193" i="21"/>
  <c r="F193" i="21"/>
  <c r="V193" i="21"/>
  <c r="K193" i="21"/>
  <c r="N193" i="21"/>
  <c r="H193" i="21"/>
  <c r="X193" i="21"/>
  <c r="C193" i="21"/>
  <c r="S193" i="21"/>
  <c r="V398" i="28"/>
  <c r="R398" i="28"/>
  <c r="N398" i="28"/>
  <c r="J398" i="28"/>
  <c r="F398" i="28"/>
  <c r="B398" i="28"/>
  <c r="W398" i="28"/>
  <c r="Q398" i="28"/>
  <c r="L398" i="28"/>
  <c r="G398" i="28"/>
  <c r="U398" i="28"/>
  <c r="P398" i="28"/>
  <c r="K398" i="28"/>
  <c r="E398" i="28"/>
  <c r="T398" i="28"/>
  <c r="I398" i="28"/>
  <c r="Y398" i="28"/>
  <c r="M398" i="28"/>
  <c r="S398" i="28"/>
  <c r="H398" i="28"/>
  <c r="O398" i="28"/>
  <c r="D398" i="28"/>
  <c r="X398" i="28"/>
  <c r="C398" i="28"/>
  <c r="W64" i="28"/>
  <c r="S64" i="28"/>
  <c r="O64" i="28"/>
  <c r="K64" i="28"/>
  <c r="G64" i="28"/>
  <c r="C64" i="28"/>
  <c r="V64" i="28"/>
  <c r="R64" i="28"/>
  <c r="N64" i="28"/>
  <c r="J64" i="28"/>
  <c r="F64" i="28"/>
  <c r="B64" i="28"/>
  <c r="Y64" i="28"/>
  <c r="Q64" i="28"/>
  <c r="I64" i="28"/>
  <c r="X64" i="28"/>
  <c r="P64" i="28"/>
  <c r="H64" i="28"/>
  <c r="U64" i="28"/>
  <c r="E64" i="28"/>
  <c r="M64" i="28"/>
  <c r="L64" i="28"/>
  <c r="T64" i="28"/>
  <c r="D64" i="28"/>
  <c r="W364" i="28"/>
  <c r="S364" i="28"/>
  <c r="O364" i="28"/>
  <c r="K364" i="28"/>
  <c r="G364" i="28"/>
  <c r="C364" i="28"/>
  <c r="V364" i="28"/>
  <c r="R364" i="28"/>
  <c r="N364" i="28"/>
  <c r="J364" i="28"/>
  <c r="F364" i="28"/>
  <c r="B364" i="28"/>
  <c r="U364" i="28"/>
  <c r="M364" i="28"/>
  <c r="E364" i="28"/>
  <c r="Q364" i="28"/>
  <c r="X364" i="28"/>
  <c r="H364" i="28"/>
  <c r="T364" i="28"/>
  <c r="L364" i="28"/>
  <c r="D364" i="28"/>
  <c r="Y364" i="28"/>
  <c r="I364" i="28"/>
  <c r="P364" i="28"/>
  <c r="W295" i="21"/>
  <c r="S295" i="21"/>
  <c r="O295" i="21"/>
  <c r="K295" i="21"/>
  <c r="G295" i="21"/>
  <c r="C295" i="21"/>
  <c r="V295" i="21"/>
  <c r="R295" i="21"/>
  <c r="N295" i="21"/>
  <c r="J295" i="21"/>
  <c r="F295" i="21"/>
  <c r="B295" i="21"/>
  <c r="U295" i="21"/>
  <c r="M295" i="21"/>
  <c r="E295" i="21"/>
  <c r="Q295" i="21"/>
  <c r="T295" i="21"/>
  <c r="L295" i="21"/>
  <c r="D295" i="21"/>
  <c r="Y295" i="21"/>
  <c r="I295" i="21"/>
  <c r="H295" i="21"/>
  <c r="P295" i="21"/>
  <c r="X295"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2" i="21"/>
  <c r="U62" i="21"/>
  <c r="Q62" i="21"/>
  <c r="M62" i="21"/>
  <c r="I62" i="21"/>
  <c r="E62" i="21"/>
  <c r="X62" i="21"/>
  <c r="T62" i="21"/>
  <c r="P62" i="21"/>
  <c r="L62" i="21"/>
  <c r="H62" i="21"/>
  <c r="D62" i="21"/>
  <c r="S62" i="21"/>
  <c r="K62" i="21"/>
  <c r="C62" i="21"/>
  <c r="R62" i="21"/>
  <c r="J62" i="21"/>
  <c r="B62" i="21"/>
  <c r="O62" i="21"/>
  <c r="N62" i="21"/>
  <c r="W62" i="21"/>
  <c r="V62" i="21"/>
  <c r="G62" i="21"/>
  <c r="F62" i="21"/>
  <c r="W226" i="21"/>
  <c r="S226" i="21"/>
  <c r="O226" i="21"/>
  <c r="K226" i="21"/>
  <c r="G226" i="21"/>
  <c r="C226" i="21"/>
  <c r="V226" i="21"/>
  <c r="R226" i="21"/>
  <c r="N226" i="21"/>
  <c r="J226" i="21"/>
  <c r="F226" i="21"/>
  <c r="B226" i="21"/>
  <c r="U226" i="21"/>
  <c r="M226" i="21"/>
  <c r="E226" i="21"/>
  <c r="Q226" i="21"/>
  <c r="T226" i="21"/>
  <c r="L226" i="21"/>
  <c r="D226" i="21"/>
  <c r="Y226" i="21"/>
  <c r="I226" i="21"/>
  <c r="H226" i="21"/>
  <c r="X226" i="21"/>
  <c r="P226" i="21"/>
  <c r="W296" i="28"/>
  <c r="S296" i="28"/>
  <c r="O296" i="28"/>
  <c r="K296" i="28"/>
  <c r="G296" i="28"/>
  <c r="C296" i="28"/>
  <c r="V296" i="28"/>
  <c r="R296" i="28"/>
  <c r="N296" i="28"/>
  <c r="J296" i="28"/>
  <c r="F296" i="28"/>
  <c r="B296" i="28"/>
  <c r="U296" i="28"/>
  <c r="M296" i="28"/>
  <c r="E296" i="28"/>
  <c r="X296" i="28"/>
  <c r="T296" i="28"/>
  <c r="L296" i="28"/>
  <c r="D296" i="28"/>
  <c r="Y296" i="28"/>
  <c r="Q296" i="28"/>
  <c r="I296" i="28"/>
  <c r="P296" i="28"/>
  <c r="H296" i="28"/>
  <c r="W97" i="28"/>
  <c r="S97" i="28"/>
  <c r="O97" i="28"/>
  <c r="K97" i="28"/>
  <c r="G97" i="28"/>
  <c r="C97" i="28"/>
  <c r="V97" i="28"/>
  <c r="R97" i="28"/>
  <c r="N97" i="28"/>
  <c r="J97" i="28"/>
  <c r="F97" i="28"/>
  <c r="B97" i="28"/>
  <c r="Y97" i="28"/>
  <c r="Q97" i="28"/>
  <c r="I97" i="28"/>
  <c r="X97" i="28"/>
  <c r="P97" i="28"/>
  <c r="H97" i="28"/>
  <c r="U97" i="28"/>
  <c r="E97" i="28"/>
  <c r="M97" i="28"/>
  <c r="T97" i="28"/>
  <c r="D97" i="28"/>
  <c r="L97" i="28"/>
  <c r="W31" i="28"/>
  <c r="S31" i="28"/>
  <c r="O31" i="28"/>
  <c r="K31" i="28"/>
  <c r="G31" i="28"/>
  <c r="C31" i="28"/>
  <c r="V31" i="28"/>
  <c r="R31" i="28"/>
  <c r="N31" i="28"/>
  <c r="J31" i="28"/>
  <c r="F31" i="28"/>
  <c r="B31" i="28"/>
  <c r="Y31" i="28"/>
  <c r="Q31" i="28"/>
  <c r="I31" i="28"/>
  <c r="X31" i="28"/>
  <c r="P31" i="28"/>
  <c r="H31" i="28"/>
  <c r="U31" i="28"/>
  <c r="E31" i="28"/>
  <c r="L31" i="28"/>
  <c r="T31" i="28"/>
  <c r="D31" i="28"/>
  <c r="M31" i="28"/>
  <c r="W397" i="21"/>
  <c r="S397" i="21"/>
  <c r="O397" i="21"/>
  <c r="K397" i="21"/>
  <c r="G397" i="21"/>
  <c r="C397" i="21"/>
  <c r="V397" i="21"/>
  <c r="R397" i="21"/>
  <c r="N397" i="21"/>
  <c r="J397" i="21"/>
  <c r="F397" i="21"/>
  <c r="B397" i="21"/>
  <c r="U397" i="21"/>
  <c r="M397" i="21"/>
  <c r="E397" i="21"/>
  <c r="Y397" i="21"/>
  <c r="I397" i="21"/>
  <c r="P397" i="21"/>
  <c r="T397" i="21"/>
  <c r="L397" i="21"/>
  <c r="D397" i="21"/>
  <c r="Q397" i="21"/>
  <c r="X397" i="21"/>
  <c r="H397" i="21"/>
  <c r="Y128" i="21"/>
  <c r="U128" i="21"/>
  <c r="Q128" i="21"/>
  <c r="M128" i="21"/>
  <c r="I128" i="21"/>
  <c r="E128" i="21"/>
  <c r="X128" i="21"/>
  <c r="T128" i="21"/>
  <c r="P128" i="21"/>
  <c r="L128" i="21"/>
  <c r="H128" i="21"/>
  <c r="D128" i="21"/>
  <c r="S128" i="21"/>
  <c r="K128" i="21"/>
  <c r="C128" i="21"/>
  <c r="R128" i="21"/>
  <c r="J128" i="21"/>
  <c r="B128" i="21"/>
  <c r="O128" i="21"/>
  <c r="N128" i="21"/>
  <c r="W128" i="21"/>
  <c r="F128" i="21"/>
  <c r="V128" i="21"/>
  <c r="G128" i="21"/>
  <c r="V63" i="25"/>
  <c r="R63" i="25"/>
  <c r="N63" i="25"/>
  <c r="J63" i="25"/>
  <c r="F63" i="25"/>
  <c r="B63" i="25"/>
  <c r="Y63" i="25"/>
  <c r="U63" i="25"/>
  <c r="Q63" i="25"/>
  <c r="M63" i="25"/>
  <c r="I63" i="25"/>
  <c r="E63" i="25"/>
  <c r="X63" i="25"/>
  <c r="P63" i="25"/>
  <c r="H63" i="25"/>
  <c r="W63" i="25"/>
  <c r="O63" i="25"/>
  <c r="G63" i="25"/>
  <c r="L63" i="25"/>
  <c r="K63" i="25"/>
  <c r="T63" i="25"/>
  <c r="S63" i="25"/>
  <c r="D63" i="25"/>
  <c r="C63" i="25"/>
  <c r="X64" i="19"/>
  <c r="T64" i="19"/>
  <c r="P64" i="19"/>
  <c r="L64" i="19"/>
  <c r="H64" i="19"/>
  <c r="D64" i="19"/>
  <c r="V64" i="19"/>
  <c r="R64" i="19"/>
  <c r="N64" i="19"/>
  <c r="J64" i="19"/>
  <c r="F64" i="19"/>
  <c r="B64" i="19"/>
  <c r="Y64" i="19"/>
  <c r="Q64" i="19"/>
  <c r="I64" i="19"/>
  <c r="W64" i="19"/>
  <c r="O64" i="19"/>
  <c r="G64" i="19"/>
  <c r="U64" i="19"/>
  <c r="M64" i="19"/>
  <c r="E64" i="19"/>
  <c r="S64" i="19"/>
  <c r="K64" i="19"/>
  <c r="C64" i="19"/>
  <c r="W260" i="21"/>
  <c r="S260" i="21"/>
  <c r="O260" i="21"/>
  <c r="K260" i="21"/>
  <c r="G260" i="21"/>
  <c r="C260" i="21"/>
  <c r="V260" i="21"/>
  <c r="R260" i="21"/>
  <c r="N260" i="21"/>
  <c r="J260" i="21"/>
  <c r="F260" i="21"/>
  <c r="B260" i="21"/>
  <c r="U260" i="21"/>
  <c r="M260" i="21"/>
  <c r="E260" i="21"/>
  <c r="Y260" i="21"/>
  <c r="I260" i="21"/>
  <c r="T260" i="21"/>
  <c r="L260" i="21"/>
  <c r="D260" i="21"/>
  <c r="Q260" i="21"/>
  <c r="X260" i="21"/>
  <c r="H260" i="21"/>
  <c r="P260" i="21"/>
  <c r="Y130" i="28"/>
  <c r="U130" i="28"/>
  <c r="Q130" i="28"/>
  <c r="M130" i="28"/>
  <c r="I130" i="28"/>
  <c r="E130" i="28"/>
  <c r="X130" i="28"/>
  <c r="T130" i="28"/>
  <c r="P130" i="28"/>
  <c r="L130" i="28"/>
  <c r="H130" i="28"/>
  <c r="D130" i="28"/>
  <c r="S130" i="28"/>
  <c r="K130" i="28"/>
  <c r="C130" i="28"/>
  <c r="R130" i="28"/>
  <c r="J130" i="28"/>
  <c r="B130" i="28"/>
  <c r="O130" i="28"/>
  <c r="N130" i="28"/>
  <c r="G130" i="28"/>
  <c r="F130" i="28"/>
  <c r="W130" i="28"/>
  <c r="V130" i="28"/>
  <c r="W261" i="28"/>
  <c r="S261" i="28"/>
  <c r="O261" i="28"/>
  <c r="K261" i="28"/>
  <c r="G261" i="28"/>
  <c r="C261" i="28"/>
  <c r="V261" i="28"/>
  <c r="R261" i="28"/>
  <c r="N261" i="28"/>
  <c r="J261" i="28"/>
  <c r="F261" i="28"/>
  <c r="B261" i="28"/>
  <c r="U261" i="28"/>
  <c r="M261" i="28"/>
  <c r="E261" i="28"/>
  <c r="Q261" i="28"/>
  <c r="X261" i="28"/>
  <c r="H261" i="28"/>
  <c r="T261" i="28"/>
  <c r="L261" i="28"/>
  <c r="D261" i="28"/>
  <c r="Y261" i="28"/>
  <c r="I261" i="28"/>
  <c r="P261" i="28"/>
  <c r="V195" i="28"/>
  <c r="R195" i="28"/>
  <c r="N195" i="28"/>
  <c r="J195" i="28"/>
  <c r="F195" i="28"/>
  <c r="B195" i="28"/>
  <c r="Y195" i="28"/>
  <c r="T195" i="28"/>
  <c r="O195" i="28"/>
  <c r="I195" i="28"/>
  <c r="D195" i="28"/>
  <c r="S195" i="28"/>
  <c r="L195" i="28"/>
  <c r="E195" i="28"/>
  <c r="X195" i="28"/>
  <c r="Q195" i="28"/>
  <c r="K195" i="28"/>
  <c r="C195" i="28"/>
  <c r="W195" i="28"/>
  <c r="H195" i="28"/>
  <c r="U195" i="28"/>
  <c r="G195" i="28"/>
  <c r="P195" i="28"/>
  <c r="M195" i="28"/>
  <c r="W363" i="21"/>
  <c r="S363" i="21"/>
  <c r="O363" i="21"/>
  <c r="K363" i="21"/>
  <c r="G363" i="21"/>
  <c r="C363" i="21"/>
  <c r="V363" i="21"/>
  <c r="R363" i="21"/>
  <c r="N363" i="21"/>
  <c r="J363" i="21"/>
  <c r="F363" i="21"/>
  <c r="B363" i="21"/>
  <c r="U363" i="21"/>
  <c r="M363" i="21"/>
  <c r="E363" i="21"/>
  <c r="Y363" i="21"/>
  <c r="I363" i="21"/>
  <c r="P363" i="21"/>
  <c r="T363" i="21"/>
  <c r="L363" i="21"/>
  <c r="D363" i="21"/>
  <c r="Q363" i="21"/>
  <c r="X363" i="21"/>
  <c r="H363" i="21"/>
  <c r="A330" i="21"/>
  <c r="A296" i="21"/>
  <c r="A398" i="21"/>
  <c r="A364" i="21"/>
  <c r="A98" i="19"/>
  <c r="A99" i="19" s="1"/>
  <c r="A164" i="28"/>
  <c r="A297" i="28"/>
  <c r="A331" i="28"/>
  <c r="A98" i="28"/>
  <c r="A262" i="28"/>
  <c r="A228" i="28"/>
  <c r="A32" i="28"/>
  <c r="A65" i="28"/>
  <c r="A196" i="28"/>
  <c r="A131" i="28"/>
  <c r="A365" i="28"/>
  <c r="A399" i="28"/>
  <c r="A227" i="21"/>
  <c r="A261" i="21"/>
  <c r="A194" i="21"/>
  <c r="A65" i="19"/>
  <c r="A32" i="21"/>
  <c r="A96" i="21"/>
  <c r="A131" i="19"/>
  <c r="A162" i="21"/>
  <c r="A63" i="21"/>
  <c r="A133" i="25"/>
  <c r="A30" i="25"/>
  <c r="A129" i="21"/>
  <c r="A98" i="25"/>
  <c r="A31" i="19"/>
  <c r="A64" i="25"/>
  <c r="X31" i="19" l="1"/>
  <c r="T31" i="19"/>
  <c r="P31" i="19"/>
  <c r="L31" i="19"/>
  <c r="H31" i="19"/>
  <c r="D31" i="19"/>
  <c r="V31" i="19"/>
  <c r="R31" i="19"/>
  <c r="N31" i="19"/>
  <c r="J31" i="19"/>
  <c r="F31" i="19"/>
  <c r="B31" i="19"/>
  <c r="Y31" i="19"/>
  <c r="Q31" i="19"/>
  <c r="I31" i="19"/>
  <c r="U31" i="19"/>
  <c r="M31" i="19"/>
  <c r="E31" i="19"/>
  <c r="S31" i="19"/>
  <c r="K31" i="19"/>
  <c r="C31" i="19"/>
  <c r="W31" i="19"/>
  <c r="O31" i="19"/>
  <c r="G31" i="19"/>
  <c r="V133" i="25"/>
  <c r="R133" i="25"/>
  <c r="N133" i="25"/>
  <c r="J133" i="25"/>
  <c r="F133" i="25"/>
  <c r="B133" i="25"/>
  <c r="Y133" i="25"/>
  <c r="U133" i="25"/>
  <c r="Q133" i="25"/>
  <c r="M133" i="25"/>
  <c r="I133" i="25"/>
  <c r="E133" i="25"/>
  <c r="X133" i="25"/>
  <c r="P133" i="25"/>
  <c r="H133" i="25"/>
  <c r="W133" i="25"/>
  <c r="O133" i="25"/>
  <c r="G133" i="25"/>
  <c r="L133" i="25"/>
  <c r="K133" i="25"/>
  <c r="T133" i="25"/>
  <c r="S133" i="25"/>
  <c r="D133" i="25"/>
  <c r="C133" i="25"/>
  <c r="Y96" i="21"/>
  <c r="U96" i="21"/>
  <c r="Q96" i="21"/>
  <c r="M96" i="21"/>
  <c r="I96" i="21"/>
  <c r="E96" i="21"/>
  <c r="X96" i="21"/>
  <c r="T96" i="21"/>
  <c r="P96" i="21"/>
  <c r="L96" i="21"/>
  <c r="H96" i="21"/>
  <c r="D96" i="21"/>
  <c r="S96" i="21"/>
  <c r="K96" i="21"/>
  <c r="C96" i="21"/>
  <c r="R96" i="21"/>
  <c r="J96" i="21"/>
  <c r="B96" i="21"/>
  <c r="W96" i="21"/>
  <c r="G96" i="21"/>
  <c r="V96" i="21"/>
  <c r="F96" i="21"/>
  <c r="O96" i="21"/>
  <c r="N96" i="21"/>
  <c r="Y194" i="21"/>
  <c r="U194" i="21"/>
  <c r="Q194" i="21"/>
  <c r="M194" i="21"/>
  <c r="I194" i="21"/>
  <c r="E194" i="21"/>
  <c r="T194" i="21"/>
  <c r="O194" i="21"/>
  <c r="J194" i="21"/>
  <c r="D194" i="21"/>
  <c r="W194" i="21"/>
  <c r="R194" i="21"/>
  <c r="L194" i="21"/>
  <c r="G194" i="21"/>
  <c r="B194" i="21"/>
  <c r="X194" i="21"/>
  <c r="N194" i="21"/>
  <c r="C194" i="21"/>
  <c r="S194" i="21"/>
  <c r="H194" i="21"/>
  <c r="K194" i="21"/>
  <c r="F194" i="21"/>
  <c r="V194" i="21"/>
  <c r="P194" i="21"/>
  <c r="W365" i="28"/>
  <c r="S365" i="28"/>
  <c r="O365" i="28"/>
  <c r="K365" i="28"/>
  <c r="G365" i="28"/>
  <c r="C365" i="28"/>
  <c r="V365" i="28"/>
  <c r="R365" i="28"/>
  <c r="N365" i="28"/>
  <c r="J365" i="28"/>
  <c r="F365" i="28"/>
  <c r="B365" i="28"/>
  <c r="U365" i="28"/>
  <c r="M365" i="28"/>
  <c r="E365" i="28"/>
  <c r="Y365" i="28"/>
  <c r="I365" i="28"/>
  <c r="X365" i="28"/>
  <c r="H365" i="28"/>
  <c r="T365" i="28"/>
  <c r="L365" i="28"/>
  <c r="D365" i="28"/>
  <c r="Q365" i="28"/>
  <c r="P365" i="28"/>
  <c r="W32" i="28"/>
  <c r="S32" i="28"/>
  <c r="O32" i="28"/>
  <c r="K32" i="28"/>
  <c r="G32" i="28"/>
  <c r="C32" i="28"/>
  <c r="V32" i="28"/>
  <c r="R32" i="28"/>
  <c r="N32" i="28"/>
  <c r="J32" i="28"/>
  <c r="F32" i="28"/>
  <c r="B32" i="28"/>
  <c r="Y32" i="28"/>
  <c r="Q32" i="28"/>
  <c r="I32" i="28"/>
  <c r="X32" i="28"/>
  <c r="P32" i="28"/>
  <c r="H32" i="28"/>
  <c r="M32" i="28"/>
  <c r="U32" i="28"/>
  <c r="T32" i="28"/>
  <c r="L32" i="28"/>
  <c r="E32" i="28"/>
  <c r="D32" i="28"/>
  <c r="W331" i="28"/>
  <c r="S331" i="28"/>
  <c r="O331" i="28"/>
  <c r="K331" i="28"/>
  <c r="G331" i="28"/>
  <c r="C331" i="28"/>
  <c r="V331" i="28"/>
  <c r="R331" i="28"/>
  <c r="N331" i="28"/>
  <c r="J331" i="28"/>
  <c r="F331" i="28"/>
  <c r="B331" i="28"/>
  <c r="U331" i="28"/>
  <c r="M331" i="28"/>
  <c r="E331" i="28"/>
  <c r="Q331" i="28"/>
  <c r="X331" i="28"/>
  <c r="H331" i="28"/>
  <c r="T331" i="28"/>
  <c r="L331" i="28"/>
  <c r="D331" i="28"/>
  <c r="Y331" i="28"/>
  <c r="I331" i="28"/>
  <c r="P331" i="28"/>
  <c r="W364" i="21"/>
  <c r="S364" i="21"/>
  <c r="O364" i="21"/>
  <c r="K364" i="21"/>
  <c r="G364" i="21"/>
  <c r="C364" i="21"/>
  <c r="V364" i="21"/>
  <c r="R364" i="21"/>
  <c r="N364" i="21"/>
  <c r="J364" i="21"/>
  <c r="F364" i="21"/>
  <c r="B364" i="21"/>
  <c r="U364" i="21"/>
  <c r="M364" i="21"/>
  <c r="E364" i="21"/>
  <c r="Q364" i="21"/>
  <c r="X364" i="21"/>
  <c r="H364" i="21"/>
  <c r="T364" i="21"/>
  <c r="L364" i="21"/>
  <c r="D364" i="21"/>
  <c r="Y364" i="21"/>
  <c r="I364" i="21"/>
  <c r="P364" i="21"/>
  <c r="V98" i="25"/>
  <c r="R98" i="25"/>
  <c r="N98" i="25"/>
  <c r="J98" i="25"/>
  <c r="F98" i="25"/>
  <c r="B98" i="25"/>
  <c r="Y98" i="25"/>
  <c r="U98" i="25"/>
  <c r="Q98" i="25"/>
  <c r="M98" i="25"/>
  <c r="I98" i="25"/>
  <c r="E98" i="25"/>
  <c r="X98" i="25"/>
  <c r="P98" i="25"/>
  <c r="H98" i="25"/>
  <c r="W98" i="25"/>
  <c r="O98" i="25"/>
  <c r="G98" i="25"/>
  <c r="L98" i="25"/>
  <c r="K98" i="25"/>
  <c r="T98" i="25"/>
  <c r="S98" i="25"/>
  <c r="D98" i="25"/>
  <c r="C98" i="25"/>
  <c r="Y63" i="21"/>
  <c r="U63" i="21"/>
  <c r="Q63" i="21"/>
  <c r="M63" i="21"/>
  <c r="I63" i="21"/>
  <c r="E63" i="21"/>
  <c r="X63" i="21"/>
  <c r="T63" i="21"/>
  <c r="P63" i="21"/>
  <c r="L63" i="21"/>
  <c r="H63" i="21"/>
  <c r="D63" i="21"/>
  <c r="S63" i="21"/>
  <c r="K63" i="21"/>
  <c r="C63" i="21"/>
  <c r="R63" i="21"/>
  <c r="J63" i="21"/>
  <c r="B63" i="21"/>
  <c r="W63" i="21"/>
  <c r="G63" i="21"/>
  <c r="V63" i="21"/>
  <c r="F63" i="21"/>
  <c r="O63" i="21"/>
  <c r="N63" i="21"/>
  <c r="Y32" i="21"/>
  <c r="U32" i="21"/>
  <c r="Q32" i="21"/>
  <c r="M32" i="21"/>
  <c r="I32" i="21"/>
  <c r="E32" i="21"/>
  <c r="X32" i="21"/>
  <c r="T32" i="21"/>
  <c r="P32" i="21"/>
  <c r="L32" i="21"/>
  <c r="H32" i="21"/>
  <c r="D32" i="21"/>
  <c r="S32" i="21"/>
  <c r="K32" i="21"/>
  <c r="C32" i="21"/>
  <c r="R32" i="21"/>
  <c r="J32" i="21"/>
  <c r="B32" i="21"/>
  <c r="W32" i="21"/>
  <c r="G32" i="21"/>
  <c r="V32" i="21"/>
  <c r="F32" i="21"/>
  <c r="N32" i="21"/>
  <c r="O32" i="21"/>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228" i="28"/>
  <c r="S228" i="28"/>
  <c r="O228" i="28"/>
  <c r="K228" i="28"/>
  <c r="G228" i="28"/>
  <c r="C228" i="28"/>
  <c r="V228" i="28"/>
  <c r="R228" i="28"/>
  <c r="N228" i="28"/>
  <c r="J228" i="28"/>
  <c r="F228" i="28"/>
  <c r="B228" i="28"/>
  <c r="U228" i="28"/>
  <c r="M228" i="28"/>
  <c r="E228" i="28"/>
  <c r="Y228" i="28"/>
  <c r="I228" i="28"/>
  <c r="X228" i="28"/>
  <c r="H228" i="28"/>
  <c r="T228" i="28"/>
  <c r="L228" i="28"/>
  <c r="D228" i="28"/>
  <c r="Q228" i="28"/>
  <c r="P228" i="28"/>
  <c r="W297" i="28"/>
  <c r="S297" i="28"/>
  <c r="O297" i="28"/>
  <c r="K297" i="28"/>
  <c r="G297" i="28"/>
  <c r="C297" i="28"/>
  <c r="V297" i="28"/>
  <c r="R297" i="28"/>
  <c r="N297" i="28"/>
  <c r="J297" i="28"/>
  <c r="F297" i="28"/>
  <c r="B297" i="28"/>
  <c r="U297" i="28"/>
  <c r="M297" i="28"/>
  <c r="E297" i="28"/>
  <c r="T297" i="28"/>
  <c r="L297" i="28"/>
  <c r="D297" i="28"/>
  <c r="Y297" i="28"/>
  <c r="Q297" i="28"/>
  <c r="I297" i="28"/>
  <c r="X297" i="28"/>
  <c r="P297" i="28"/>
  <c r="H297" i="28"/>
  <c r="W398" i="21"/>
  <c r="S398" i="21"/>
  <c r="O398" i="21"/>
  <c r="K398" i="21"/>
  <c r="G398" i="21"/>
  <c r="C398" i="21"/>
  <c r="V398" i="21"/>
  <c r="R398" i="21"/>
  <c r="N398" i="21"/>
  <c r="J398" i="21"/>
  <c r="F398" i="21"/>
  <c r="B398" i="21"/>
  <c r="U398" i="21"/>
  <c r="M398" i="21"/>
  <c r="E398" i="21"/>
  <c r="Q398" i="21"/>
  <c r="X398" i="21"/>
  <c r="H398" i="21"/>
  <c r="T398" i="21"/>
  <c r="L398" i="21"/>
  <c r="D398" i="21"/>
  <c r="Y398" i="21"/>
  <c r="I398" i="21"/>
  <c r="P398" i="21"/>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W162" i="21"/>
  <c r="S162" i="21"/>
  <c r="O162" i="21"/>
  <c r="K162" i="21"/>
  <c r="G162" i="21"/>
  <c r="C162" i="21"/>
  <c r="V162" i="21"/>
  <c r="Q162" i="21"/>
  <c r="L162" i="21"/>
  <c r="F162" i="21"/>
  <c r="U162" i="21"/>
  <c r="P162" i="21"/>
  <c r="J162" i="21"/>
  <c r="E162" i="21"/>
  <c r="Y162" i="21"/>
  <c r="N162" i="21"/>
  <c r="D162" i="21"/>
  <c r="T162" i="21"/>
  <c r="I162" i="21"/>
  <c r="X162" i="21"/>
  <c r="B162" i="21"/>
  <c r="M162" i="21"/>
  <c r="R162" i="21"/>
  <c r="H162" i="21"/>
  <c r="X65" i="19"/>
  <c r="T65" i="19"/>
  <c r="P65" i="19"/>
  <c r="L65" i="19"/>
  <c r="H65" i="19"/>
  <c r="D65" i="19"/>
  <c r="V65" i="19"/>
  <c r="R65" i="19"/>
  <c r="N65" i="19"/>
  <c r="J65" i="19"/>
  <c r="F65" i="19"/>
  <c r="B65" i="19"/>
  <c r="Y65" i="19"/>
  <c r="Q65" i="19"/>
  <c r="I65" i="19"/>
  <c r="W65" i="19"/>
  <c r="O65" i="19"/>
  <c r="G65" i="19"/>
  <c r="U65" i="19"/>
  <c r="M65" i="19"/>
  <c r="E65" i="19"/>
  <c r="S65" i="19"/>
  <c r="K65" i="19"/>
  <c r="C65" i="19"/>
  <c r="W227" i="21"/>
  <c r="S227" i="21"/>
  <c r="O227" i="21"/>
  <c r="K227" i="21"/>
  <c r="G227" i="21"/>
  <c r="C227" i="21"/>
  <c r="V227" i="21"/>
  <c r="R227" i="21"/>
  <c r="N227" i="21"/>
  <c r="J227" i="21"/>
  <c r="F227" i="21"/>
  <c r="B227" i="21"/>
  <c r="U227" i="21"/>
  <c r="M227" i="21"/>
  <c r="E227" i="21"/>
  <c r="Y227" i="21"/>
  <c r="I227" i="21"/>
  <c r="T227" i="21"/>
  <c r="L227" i="21"/>
  <c r="D227" i="21"/>
  <c r="Q227" i="21"/>
  <c r="P227" i="21"/>
  <c r="H227" i="21"/>
  <c r="X227" i="21"/>
  <c r="V196" i="28"/>
  <c r="R196" i="28"/>
  <c r="N196" i="28"/>
  <c r="J196" i="28"/>
  <c r="F196" i="28"/>
  <c r="B196" i="28"/>
  <c r="X196" i="28"/>
  <c r="S196" i="28"/>
  <c r="W196" i="28"/>
  <c r="Q196" i="28"/>
  <c r="L196" i="28"/>
  <c r="G196" i="28"/>
  <c r="P196" i="28"/>
  <c r="I196" i="28"/>
  <c r="C196" i="28"/>
  <c r="Y196" i="28"/>
  <c r="O196" i="28"/>
  <c r="H196" i="28"/>
  <c r="M196" i="28"/>
  <c r="K196" i="28"/>
  <c r="U196" i="28"/>
  <c r="E196" i="28"/>
  <c r="T196" i="28"/>
  <c r="D196" i="28"/>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Y164" i="28"/>
  <c r="U164" i="28"/>
  <c r="Q164" i="28"/>
  <c r="M164" i="28"/>
  <c r="I164" i="28"/>
  <c r="E164" i="28"/>
  <c r="W164" i="28"/>
  <c r="S164" i="28"/>
  <c r="O164" i="28"/>
  <c r="K164" i="28"/>
  <c r="G164" i="28"/>
  <c r="C164" i="28"/>
  <c r="T164" i="28"/>
  <c r="L164" i="28"/>
  <c r="D164" i="28"/>
  <c r="R164" i="28"/>
  <c r="J164" i="28"/>
  <c r="B164" i="28"/>
  <c r="P164" i="28"/>
  <c r="X164" i="28"/>
  <c r="H164" i="28"/>
  <c r="N164" i="28"/>
  <c r="F164" i="28"/>
  <c r="V164" i="28"/>
  <c r="W296" i="21"/>
  <c r="S296" i="21"/>
  <c r="O296" i="21"/>
  <c r="K296" i="21"/>
  <c r="G296" i="21"/>
  <c r="C296" i="21"/>
  <c r="V296" i="21"/>
  <c r="R296" i="21"/>
  <c r="N296" i="21"/>
  <c r="J296" i="21"/>
  <c r="F296" i="21"/>
  <c r="B296" i="21"/>
  <c r="U296" i="21"/>
  <c r="M296" i="21"/>
  <c r="E296" i="21"/>
  <c r="Y296" i="21"/>
  <c r="I296" i="21"/>
  <c r="T296" i="21"/>
  <c r="L296" i="21"/>
  <c r="D296" i="21"/>
  <c r="Q296" i="21"/>
  <c r="P296" i="21"/>
  <c r="H296" i="21"/>
  <c r="X296" i="21"/>
  <c r="V64" i="25"/>
  <c r="R64" i="25"/>
  <c r="N64" i="25"/>
  <c r="J64" i="25"/>
  <c r="F64" i="25"/>
  <c r="B64" i="25"/>
  <c r="Y64" i="25"/>
  <c r="U64" i="25"/>
  <c r="Q64" i="25"/>
  <c r="M64" i="25"/>
  <c r="I64" i="25"/>
  <c r="E64" i="25"/>
  <c r="X64" i="25"/>
  <c r="P64" i="25"/>
  <c r="H64" i="25"/>
  <c r="W64" i="25"/>
  <c r="O64" i="25"/>
  <c r="G64" i="25"/>
  <c r="T64" i="25"/>
  <c r="D64" i="25"/>
  <c r="S64" i="25"/>
  <c r="C64" i="25"/>
  <c r="K64" i="25"/>
  <c r="L64" i="25"/>
  <c r="V30" i="25"/>
  <c r="R30" i="25"/>
  <c r="N30" i="25"/>
  <c r="J30" i="25"/>
  <c r="F30" i="25"/>
  <c r="B30" i="25"/>
  <c r="Y30" i="25"/>
  <c r="U30" i="25"/>
  <c r="Q30" i="25"/>
  <c r="M30" i="25"/>
  <c r="I30" i="25"/>
  <c r="E30" i="25"/>
  <c r="X30" i="25"/>
  <c r="P30" i="25"/>
  <c r="H30" i="25"/>
  <c r="W30" i="25"/>
  <c r="O30" i="25"/>
  <c r="G30" i="25"/>
  <c r="L30" i="25"/>
  <c r="K30" i="25"/>
  <c r="D30" i="25"/>
  <c r="C30" i="25"/>
  <c r="T30" i="25"/>
  <c r="S30" i="25"/>
  <c r="V131" i="19"/>
  <c r="R131" i="19"/>
  <c r="X131" i="19"/>
  <c r="S131" i="19"/>
  <c r="N131" i="19"/>
  <c r="J131" i="19"/>
  <c r="F131" i="19"/>
  <c r="B131" i="19"/>
  <c r="U131" i="19"/>
  <c r="P131" i="19"/>
  <c r="L131" i="19"/>
  <c r="H131" i="19"/>
  <c r="D131" i="19"/>
  <c r="Q131" i="19"/>
  <c r="I131" i="19"/>
  <c r="W131" i="19"/>
  <c r="M131" i="19"/>
  <c r="E131" i="19"/>
  <c r="T131" i="19"/>
  <c r="C131" i="19"/>
  <c r="O131" i="19"/>
  <c r="K131" i="19"/>
  <c r="Y131" i="19"/>
  <c r="G131" i="19"/>
  <c r="X99" i="19"/>
  <c r="T99" i="19"/>
  <c r="P99" i="19"/>
  <c r="L99" i="19"/>
  <c r="H99" i="19"/>
  <c r="D99" i="19"/>
  <c r="V99" i="19"/>
  <c r="Q99" i="19"/>
  <c r="K99" i="19"/>
  <c r="F99" i="19"/>
  <c r="Y99" i="19"/>
  <c r="S99" i="19"/>
  <c r="N99" i="19"/>
  <c r="I99" i="19"/>
  <c r="C99" i="19"/>
  <c r="R99" i="19"/>
  <c r="G99" i="19"/>
  <c r="O99" i="19"/>
  <c r="E99" i="19"/>
  <c r="W99" i="19"/>
  <c r="M99" i="19"/>
  <c r="B99" i="19"/>
  <c r="U99" i="19"/>
  <c r="J99" i="19"/>
  <c r="V399" i="28"/>
  <c r="R399" i="28"/>
  <c r="N399" i="28"/>
  <c r="J399" i="28"/>
  <c r="F399" i="28"/>
  <c r="B399" i="28"/>
  <c r="Y399" i="28"/>
  <c r="T399" i="28"/>
  <c r="O399" i="28"/>
  <c r="I399" i="28"/>
  <c r="D399" i="28"/>
  <c r="X399" i="28"/>
  <c r="S399" i="28"/>
  <c r="M399" i="28"/>
  <c r="H399" i="28"/>
  <c r="C399" i="28"/>
  <c r="Q399" i="28"/>
  <c r="G399" i="28"/>
  <c r="W399" i="28"/>
  <c r="K399" i="28"/>
  <c r="P399" i="28"/>
  <c r="E399" i="28"/>
  <c r="L399" i="28"/>
  <c r="U399" i="28"/>
  <c r="W65" i="28"/>
  <c r="S65" i="28"/>
  <c r="O65" i="28"/>
  <c r="K65" i="28"/>
  <c r="G65" i="28"/>
  <c r="C65" i="28"/>
  <c r="V65" i="28"/>
  <c r="R65" i="28"/>
  <c r="N65" i="28"/>
  <c r="J65" i="28"/>
  <c r="F65" i="28"/>
  <c r="B65" i="28"/>
  <c r="Y65" i="28"/>
  <c r="Q65" i="28"/>
  <c r="I65" i="28"/>
  <c r="X65" i="28"/>
  <c r="P65" i="28"/>
  <c r="H65" i="28"/>
  <c r="M65" i="28"/>
  <c r="U65" i="28"/>
  <c r="T65" i="28"/>
  <c r="L65" i="28"/>
  <c r="E65" i="28"/>
  <c r="D65" i="28"/>
  <c r="W98" i="28"/>
  <c r="S98" i="28"/>
  <c r="O98" i="28"/>
  <c r="K98" i="28"/>
  <c r="G98" i="28"/>
  <c r="C98" i="28"/>
  <c r="V98" i="28"/>
  <c r="R98" i="28"/>
  <c r="N98" i="28"/>
  <c r="J98" i="28"/>
  <c r="F98" i="28"/>
  <c r="B98" i="28"/>
  <c r="Y98" i="28"/>
  <c r="Q98" i="28"/>
  <c r="I98" i="28"/>
  <c r="X98" i="28"/>
  <c r="P98" i="28"/>
  <c r="H98" i="28"/>
  <c r="M98" i="28"/>
  <c r="U98" i="28"/>
  <c r="D98" i="28"/>
  <c r="L98" i="28"/>
  <c r="E98" i="28"/>
  <c r="T98" i="28"/>
  <c r="X98" i="19"/>
  <c r="T98" i="19"/>
  <c r="P98" i="19"/>
  <c r="L98" i="19"/>
  <c r="H98" i="19"/>
  <c r="D98" i="19"/>
  <c r="Y98" i="19"/>
  <c r="S98" i="19"/>
  <c r="N98" i="19"/>
  <c r="I98" i="19"/>
  <c r="C98" i="19"/>
  <c r="V98" i="19"/>
  <c r="Q98" i="19"/>
  <c r="K98" i="19"/>
  <c r="F98" i="19"/>
  <c r="U98" i="19"/>
  <c r="J98" i="19"/>
  <c r="R98" i="19"/>
  <c r="G98" i="19"/>
  <c r="O98" i="19"/>
  <c r="E98" i="19"/>
  <c r="W98" i="19"/>
  <c r="M98" i="19"/>
  <c r="B98" i="19"/>
  <c r="W330" i="21"/>
  <c r="S330" i="21"/>
  <c r="O330" i="21"/>
  <c r="K330" i="21"/>
  <c r="G330" i="21"/>
  <c r="C330" i="21"/>
  <c r="V330" i="21"/>
  <c r="R330" i="21"/>
  <c r="N330" i="21"/>
  <c r="J330" i="21"/>
  <c r="F330" i="21"/>
  <c r="B330" i="21"/>
  <c r="U330" i="21"/>
  <c r="M330" i="21"/>
  <c r="E330" i="21"/>
  <c r="Q330" i="21"/>
  <c r="P330" i="21"/>
  <c r="T330" i="21"/>
  <c r="L330" i="21"/>
  <c r="D330" i="21"/>
  <c r="Y330" i="21"/>
  <c r="I330" i="21"/>
  <c r="X330" i="21"/>
  <c r="H330" i="21"/>
  <c r="A365" i="21"/>
  <c r="A399" i="21"/>
  <c r="A297" i="21"/>
  <c r="A331" i="21"/>
  <c r="A33" i="28"/>
  <c r="A229" i="28"/>
  <c r="A99" i="28"/>
  <c r="A165" i="28"/>
  <c r="A400" i="28"/>
  <c r="A132" i="28"/>
  <c r="A66" i="28"/>
  <c r="A332" i="28"/>
  <c r="A298" i="28"/>
  <c r="A366" i="28"/>
  <c r="A197" i="28"/>
  <c r="A263" i="28"/>
  <c r="A262" i="21"/>
  <c r="A228" i="21"/>
  <c r="A195" i="21"/>
  <c r="A100" i="19"/>
  <c r="A66" i="19"/>
  <c r="A65" i="25"/>
  <c r="A99" i="25"/>
  <c r="A163" i="21"/>
  <c r="A97" i="21"/>
  <c r="A64" i="21"/>
  <c r="A33" i="21"/>
  <c r="A130" i="21"/>
  <c r="A31" i="25"/>
  <c r="A32" i="19"/>
  <c r="A134" i="25"/>
  <c r="A132" i="19"/>
  <c r="V132" i="19" l="1"/>
  <c r="R132" i="19"/>
  <c r="N132" i="19"/>
  <c r="J132" i="19"/>
  <c r="F132" i="19"/>
  <c r="B132" i="19"/>
  <c r="U132" i="19"/>
  <c r="P132" i="19"/>
  <c r="K132" i="19"/>
  <c r="E132" i="19"/>
  <c r="X132" i="19"/>
  <c r="S132" i="19"/>
  <c r="M132" i="19"/>
  <c r="H132" i="19"/>
  <c r="C132" i="19"/>
  <c r="Y132" i="19"/>
  <c r="O132" i="19"/>
  <c r="D132" i="19"/>
  <c r="T132" i="19"/>
  <c r="I132" i="19"/>
  <c r="Q132" i="19"/>
  <c r="L132" i="19"/>
  <c r="G132" i="19"/>
  <c r="W132" i="19"/>
  <c r="Y130" i="21"/>
  <c r="U130" i="21"/>
  <c r="Q130" i="21"/>
  <c r="M130" i="21"/>
  <c r="I130" i="21"/>
  <c r="E130" i="21"/>
  <c r="X130" i="21"/>
  <c r="T130" i="21"/>
  <c r="P130" i="21"/>
  <c r="L130" i="21"/>
  <c r="H130" i="21"/>
  <c r="D130" i="21"/>
  <c r="S130" i="21"/>
  <c r="K130" i="21"/>
  <c r="C130" i="21"/>
  <c r="R130" i="21"/>
  <c r="J130" i="21"/>
  <c r="B130" i="21"/>
  <c r="O130" i="21"/>
  <c r="N130" i="21"/>
  <c r="G130" i="21"/>
  <c r="F130" i="21"/>
  <c r="W130" i="21"/>
  <c r="V130" i="21"/>
  <c r="W163" i="21"/>
  <c r="S163" i="21"/>
  <c r="O163" i="21"/>
  <c r="K163" i="21"/>
  <c r="G163" i="21"/>
  <c r="C163" i="21"/>
  <c r="Y163" i="21"/>
  <c r="T163" i="21"/>
  <c r="N163" i="21"/>
  <c r="I163" i="21"/>
  <c r="D163" i="21"/>
  <c r="X163" i="21"/>
  <c r="R163" i="21"/>
  <c r="M163" i="21"/>
  <c r="H163" i="21"/>
  <c r="B163" i="21"/>
  <c r="V163" i="21"/>
  <c r="L163" i="21"/>
  <c r="Q163" i="21"/>
  <c r="F163" i="21"/>
  <c r="U163" i="21"/>
  <c r="J163" i="21"/>
  <c r="E163" i="21"/>
  <c r="P163" i="21"/>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332" i="28"/>
  <c r="S332" i="28"/>
  <c r="O332" i="28"/>
  <c r="K332" i="28"/>
  <c r="G332" i="28"/>
  <c r="C332" i="28"/>
  <c r="V332" i="28"/>
  <c r="R332" i="28"/>
  <c r="N332" i="28"/>
  <c r="J332" i="28"/>
  <c r="F332" i="28"/>
  <c r="B332" i="28"/>
  <c r="U332" i="28"/>
  <c r="M332" i="28"/>
  <c r="E332" i="28"/>
  <c r="Y332" i="28"/>
  <c r="I332" i="28"/>
  <c r="P332" i="28"/>
  <c r="T332" i="28"/>
  <c r="L332" i="28"/>
  <c r="D332" i="28"/>
  <c r="Q332" i="28"/>
  <c r="X332" i="28"/>
  <c r="H332" i="28"/>
  <c r="Y165" i="28"/>
  <c r="U165" i="28"/>
  <c r="Q165" i="28"/>
  <c r="M165" i="28"/>
  <c r="I165" i="28"/>
  <c r="E165" i="28"/>
  <c r="W165" i="28"/>
  <c r="S165" i="28"/>
  <c r="O165" i="28"/>
  <c r="K165" i="28"/>
  <c r="G165" i="28"/>
  <c r="C165" i="28"/>
  <c r="T165" i="28"/>
  <c r="L165" i="28"/>
  <c r="D165" i="28"/>
  <c r="R165" i="28"/>
  <c r="J165" i="28"/>
  <c r="B165" i="28"/>
  <c r="X165" i="28"/>
  <c r="H165" i="28"/>
  <c r="P165" i="28"/>
  <c r="V165" i="28"/>
  <c r="N165" i="28"/>
  <c r="F165" i="28"/>
  <c r="W331" i="21"/>
  <c r="S331" i="21"/>
  <c r="O331" i="21"/>
  <c r="K331" i="21"/>
  <c r="G331" i="21"/>
  <c r="C331" i="21"/>
  <c r="V331" i="21"/>
  <c r="R331" i="21"/>
  <c r="N331" i="21"/>
  <c r="J331" i="21"/>
  <c r="F331" i="21"/>
  <c r="B331" i="21"/>
  <c r="U331" i="21"/>
  <c r="M331" i="21"/>
  <c r="E331" i="21"/>
  <c r="Y331" i="21"/>
  <c r="I331" i="21"/>
  <c r="X331" i="21"/>
  <c r="H331" i="21"/>
  <c r="T331" i="21"/>
  <c r="L331" i="21"/>
  <c r="D331" i="21"/>
  <c r="Q331" i="21"/>
  <c r="P331"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33" i="21"/>
  <c r="U33" i="21"/>
  <c r="Q33" i="21"/>
  <c r="M33" i="21"/>
  <c r="I33" i="21"/>
  <c r="E33" i="21"/>
  <c r="X33" i="21"/>
  <c r="T33" i="21"/>
  <c r="P33" i="21"/>
  <c r="L33" i="21"/>
  <c r="H33" i="21"/>
  <c r="D33" i="21"/>
  <c r="S33" i="21"/>
  <c r="K33" i="21"/>
  <c r="C33" i="21"/>
  <c r="R33" i="21"/>
  <c r="J33" i="21"/>
  <c r="B33" i="21"/>
  <c r="O33" i="21"/>
  <c r="N33" i="21"/>
  <c r="G33" i="21"/>
  <c r="W33" i="21"/>
  <c r="F33" i="21"/>
  <c r="V33" i="21"/>
  <c r="V99" i="25"/>
  <c r="R99" i="25"/>
  <c r="N99" i="25"/>
  <c r="J99" i="25"/>
  <c r="F99" i="25"/>
  <c r="B99" i="25"/>
  <c r="Y99" i="25"/>
  <c r="U99" i="25"/>
  <c r="Q99" i="25"/>
  <c r="M99" i="25"/>
  <c r="I99" i="25"/>
  <c r="E99" i="25"/>
  <c r="X99" i="25"/>
  <c r="P99" i="25"/>
  <c r="H99" i="25"/>
  <c r="W99" i="25"/>
  <c r="O99" i="25"/>
  <c r="G99" i="25"/>
  <c r="T99" i="25"/>
  <c r="D99" i="25"/>
  <c r="S99" i="25"/>
  <c r="C99" i="25"/>
  <c r="L99" i="25"/>
  <c r="K99" i="25"/>
  <c r="Y195" i="21"/>
  <c r="U195" i="21"/>
  <c r="Q195" i="21"/>
  <c r="M195" i="21"/>
  <c r="I195" i="21"/>
  <c r="E195" i="21"/>
  <c r="W195" i="21"/>
  <c r="R195" i="21"/>
  <c r="L195" i="21"/>
  <c r="G195" i="21"/>
  <c r="B195" i="21"/>
  <c r="T195" i="21"/>
  <c r="O195" i="21"/>
  <c r="J195" i="21"/>
  <c r="D195" i="21"/>
  <c r="V195" i="21"/>
  <c r="K195" i="21"/>
  <c r="P195" i="21"/>
  <c r="F195" i="21"/>
  <c r="H195" i="21"/>
  <c r="X195" i="21"/>
  <c r="C195" i="21"/>
  <c r="S195" i="21"/>
  <c r="N195" i="21"/>
  <c r="W197" i="28"/>
  <c r="V197" i="28"/>
  <c r="R197" i="28"/>
  <c r="N197" i="28"/>
  <c r="J197" i="28"/>
  <c r="F197" i="28"/>
  <c r="B197" i="28"/>
  <c r="U197" i="28"/>
  <c r="P197" i="28"/>
  <c r="K197" i="28"/>
  <c r="E197" i="28"/>
  <c r="T197" i="28"/>
  <c r="O197" i="28"/>
  <c r="I197" i="28"/>
  <c r="D197" i="28"/>
  <c r="Y197" i="28"/>
  <c r="M197" i="28"/>
  <c r="C197" i="28"/>
  <c r="X197" i="28"/>
  <c r="L197" i="28"/>
  <c r="H197" i="28"/>
  <c r="G197" i="28"/>
  <c r="S197" i="28"/>
  <c r="Q197" i="28"/>
  <c r="W66" i="28"/>
  <c r="S66" i="28"/>
  <c r="O66" i="28"/>
  <c r="K66" i="28"/>
  <c r="G66" i="28"/>
  <c r="C66" i="28"/>
  <c r="V66" i="28"/>
  <c r="R66" i="28"/>
  <c r="N66" i="28"/>
  <c r="J66" i="28"/>
  <c r="F66" i="28"/>
  <c r="B66" i="28"/>
  <c r="Y66" i="28"/>
  <c r="Q66" i="28"/>
  <c r="I66" i="28"/>
  <c r="X66" i="28"/>
  <c r="P66" i="28"/>
  <c r="H66" i="28"/>
  <c r="U66" i="28"/>
  <c r="E66" i="28"/>
  <c r="T66" i="28"/>
  <c r="D66" i="28"/>
  <c r="M66" i="28"/>
  <c r="L66" i="28"/>
  <c r="W99" i="28"/>
  <c r="S99" i="28"/>
  <c r="O99" i="28"/>
  <c r="K99" i="28"/>
  <c r="G99" i="28"/>
  <c r="C99" i="28"/>
  <c r="V99" i="28"/>
  <c r="R99" i="28"/>
  <c r="N99" i="28"/>
  <c r="J99" i="28"/>
  <c r="F99" i="28"/>
  <c r="B99" i="28"/>
  <c r="Y99" i="28"/>
  <c r="Q99" i="28"/>
  <c r="I99" i="28"/>
  <c r="X99" i="28"/>
  <c r="P99" i="28"/>
  <c r="H99" i="28"/>
  <c r="U99" i="28"/>
  <c r="E99" i="28"/>
  <c r="L99" i="28"/>
  <c r="T99" i="28"/>
  <c r="D99" i="28"/>
  <c r="M99" i="28"/>
  <c r="W297" i="21"/>
  <c r="S297" i="21"/>
  <c r="O297" i="21"/>
  <c r="K297" i="21"/>
  <c r="G297" i="21"/>
  <c r="C297" i="21"/>
  <c r="V297" i="21"/>
  <c r="R297" i="21"/>
  <c r="N297" i="21"/>
  <c r="J297" i="21"/>
  <c r="F297" i="21"/>
  <c r="B297" i="21"/>
  <c r="U297" i="21"/>
  <c r="M297" i="21"/>
  <c r="E297" i="21"/>
  <c r="Q297" i="21"/>
  <c r="T297" i="21"/>
  <c r="L297" i="21"/>
  <c r="D297" i="21"/>
  <c r="Y297" i="21"/>
  <c r="I297" i="21"/>
  <c r="X297" i="21"/>
  <c r="P297" i="21"/>
  <c r="H297" i="21"/>
  <c r="X32" i="19"/>
  <c r="T32" i="19"/>
  <c r="P32" i="19"/>
  <c r="L32" i="19"/>
  <c r="H32" i="19"/>
  <c r="D32" i="19"/>
  <c r="V32" i="19"/>
  <c r="R32" i="19"/>
  <c r="N32" i="19"/>
  <c r="J32" i="19"/>
  <c r="F32" i="19"/>
  <c r="B32" i="19"/>
  <c r="Y32" i="19"/>
  <c r="Q32" i="19"/>
  <c r="I32" i="19"/>
  <c r="W32" i="19"/>
  <c r="U32" i="19"/>
  <c r="M32" i="19"/>
  <c r="E32" i="19"/>
  <c r="S32" i="19"/>
  <c r="K32" i="19"/>
  <c r="C32" i="19"/>
  <c r="O32" i="19"/>
  <c r="G32" i="19"/>
  <c r="Y64" i="21"/>
  <c r="U64" i="21"/>
  <c r="Q64" i="21"/>
  <c r="M64" i="21"/>
  <c r="I64" i="21"/>
  <c r="E64" i="21"/>
  <c r="X64" i="21"/>
  <c r="T64" i="21"/>
  <c r="P64" i="21"/>
  <c r="L64" i="21"/>
  <c r="H64" i="21"/>
  <c r="D64" i="21"/>
  <c r="S64" i="21"/>
  <c r="K64" i="21"/>
  <c r="C64" i="21"/>
  <c r="R64" i="21"/>
  <c r="J64" i="21"/>
  <c r="B64" i="21"/>
  <c r="O64" i="21"/>
  <c r="N64" i="21"/>
  <c r="G64" i="21"/>
  <c r="F64" i="21"/>
  <c r="W64" i="21"/>
  <c r="V64" i="21"/>
  <c r="V65" i="25"/>
  <c r="R65" i="25"/>
  <c r="N65" i="25"/>
  <c r="J65" i="25"/>
  <c r="F65" i="25"/>
  <c r="B65" i="25"/>
  <c r="Y65" i="25"/>
  <c r="U65" i="25"/>
  <c r="Q65" i="25"/>
  <c r="M65" i="25"/>
  <c r="I65" i="25"/>
  <c r="E65" i="25"/>
  <c r="X65" i="25"/>
  <c r="P65" i="25"/>
  <c r="H65" i="25"/>
  <c r="W65" i="25"/>
  <c r="O65" i="25"/>
  <c r="G65" i="25"/>
  <c r="L65" i="25"/>
  <c r="K65" i="25"/>
  <c r="D65" i="25"/>
  <c r="C65" i="25"/>
  <c r="T65" i="25"/>
  <c r="S65" i="25"/>
  <c r="W228" i="21"/>
  <c r="S228" i="21"/>
  <c r="O228" i="21"/>
  <c r="K228" i="21"/>
  <c r="G228" i="21"/>
  <c r="C228" i="21"/>
  <c r="V228" i="21"/>
  <c r="R228" i="21"/>
  <c r="N228" i="21"/>
  <c r="J228" i="21"/>
  <c r="F228" i="21"/>
  <c r="B228" i="21"/>
  <c r="U228" i="21"/>
  <c r="M228" i="21"/>
  <c r="E228" i="21"/>
  <c r="Q228" i="21"/>
  <c r="T228" i="21"/>
  <c r="L228" i="21"/>
  <c r="D228" i="21"/>
  <c r="Y228" i="21"/>
  <c r="I228" i="21"/>
  <c r="X228" i="21"/>
  <c r="P228" i="21"/>
  <c r="H228" i="21"/>
  <c r="W366" i="28"/>
  <c r="S366" i="28"/>
  <c r="O366" i="28"/>
  <c r="K366" i="28"/>
  <c r="G366" i="28"/>
  <c r="C366" i="28"/>
  <c r="V366" i="28"/>
  <c r="R366" i="28"/>
  <c r="N366" i="28"/>
  <c r="J366" i="28"/>
  <c r="F366" i="28"/>
  <c r="B366" i="28"/>
  <c r="U366" i="28"/>
  <c r="M366" i="28"/>
  <c r="E366" i="28"/>
  <c r="Y366" i="28"/>
  <c r="P366" i="28"/>
  <c r="T366" i="28"/>
  <c r="L366" i="28"/>
  <c r="D366" i="28"/>
  <c r="Q366" i="28"/>
  <c r="I366" i="28"/>
  <c r="X366" i="28"/>
  <c r="H366" i="28"/>
  <c r="Y132" i="28"/>
  <c r="U132" i="28"/>
  <c r="Q132" i="28"/>
  <c r="M132" i="28"/>
  <c r="I132" i="28"/>
  <c r="E132" i="28"/>
  <c r="X132" i="28"/>
  <c r="T132" i="28"/>
  <c r="P132" i="28"/>
  <c r="L132" i="28"/>
  <c r="H132" i="28"/>
  <c r="D132" i="28"/>
  <c r="S132" i="28"/>
  <c r="K132" i="28"/>
  <c r="C132" i="28"/>
  <c r="R132" i="28"/>
  <c r="J132" i="28"/>
  <c r="B132" i="28"/>
  <c r="O132" i="28"/>
  <c r="N132" i="28"/>
  <c r="W132" i="28"/>
  <c r="G132" i="28"/>
  <c r="F132" i="28"/>
  <c r="V132" i="28"/>
  <c r="W229" i="28"/>
  <c r="S229" i="28"/>
  <c r="O229" i="28"/>
  <c r="K229" i="28"/>
  <c r="G229" i="28"/>
  <c r="C229" i="28"/>
  <c r="V229" i="28"/>
  <c r="R229" i="28"/>
  <c r="N229" i="28"/>
  <c r="J229" i="28"/>
  <c r="F229" i="28"/>
  <c r="B229" i="28"/>
  <c r="U229" i="28"/>
  <c r="M229" i="28"/>
  <c r="E229" i="28"/>
  <c r="Y229" i="28"/>
  <c r="P229" i="28"/>
  <c r="T229" i="28"/>
  <c r="L229" i="28"/>
  <c r="D229" i="28"/>
  <c r="Q229" i="28"/>
  <c r="I229" i="28"/>
  <c r="X229" i="28"/>
  <c r="H229" i="28"/>
  <c r="W399" i="21"/>
  <c r="S399" i="21"/>
  <c r="O399" i="21"/>
  <c r="K399" i="21"/>
  <c r="G399" i="21"/>
  <c r="C399" i="21"/>
  <c r="V399" i="21"/>
  <c r="R399" i="21"/>
  <c r="N399" i="21"/>
  <c r="J399" i="21"/>
  <c r="F399" i="21"/>
  <c r="B399" i="21"/>
  <c r="U399" i="21"/>
  <c r="M399" i="21"/>
  <c r="E399" i="21"/>
  <c r="Q399" i="21"/>
  <c r="I399" i="21"/>
  <c r="P399" i="21"/>
  <c r="T399" i="21"/>
  <c r="L399" i="21"/>
  <c r="D399" i="21"/>
  <c r="Y399" i="21"/>
  <c r="X399" i="21"/>
  <c r="H399" i="21"/>
  <c r="V31" i="25"/>
  <c r="R31" i="25"/>
  <c r="N31" i="25"/>
  <c r="J31" i="25"/>
  <c r="F31" i="25"/>
  <c r="B31" i="25"/>
  <c r="Y31" i="25"/>
  <c r="U31" i="25"/>
  <c r="Q31" i="25"/>
  <c r="M31" i="25"/>
  <c r="I31" i="25"/>
  <c r="E31" i="25"/>
  <c r="X31" i="25"/>
  <c r="P31" i="25"/>
  <c r="H31" i="25"/>
  <c r="W31" i="25"/>
  <c r="O31" i="25"/>
  <c r="G31" i="25"/>
  <c r="T31" i="25"/>
  <c r="D31" i="25"/>
  <c r="S31" i="25"/>
  <c r="C31" i="25"/>
  <c r="L31" i="25"/>
  <c r="K31" i="25"/>
  <c r="Y97" i="21"/>
  <c r="U97" i="21"/>
  <c r="Q97" i="21"/>
  <c r="M97" i="21"/>
  <c r="I97" i="21"/>
  <c r="E97" i="21"/>
  <c r="X97" i="21"/>
  <c r="T97" i="21"/>
  <c r="P97" i="21"/>
  <c r="L97" i="21"/>
  <c r="H97" i="21"/>
  <c r="D97" i="21"/>
  <c r="S97" i="21"/>
  <c r="K97" i="21"/>
  <c r="C97" i="21"/>
  <c r="R97" i="21"/>
  <c r="J97" i="21"/>
  <c r="B97" i="21"/>
  <c r="O97" i="21"/>
  <c r="N97" i="21"/>
  <c r="W97" i="21"/>
  <c r="G97" i="21"/>
  <c r="V97" i="21"/>
  <c r="F97" i="21"/>
  <c r="X66" i="19"/>
  <c r="T66" i="19"/>
  <c r="P66" i="19"/>
  <c r="L66" i="19"/>
  <c r="H66" i="19"/>
  <c r="D66" i="19"/>
  <c r="V66" i="19"/>
  <c r="R66" i="19"/>
  <c r="N66" i="19"/>
  <c r="J66" i="19"/>
  <c r="F66" i="19"/>
  <c r="B66" i="19"/>
  <c r="Y66" i="19"/>
  <c r="Q66" i="19"/>
  <c r="I66" i="19"/>
  <c r="W66" i="19"/>
  <c r="O66" i="19"/>
  <c r="G66" i="19"/>
  <c r="U66" i="19"/>
  <c r="M66" i="19"/>
  <c r="E66" i="19"/>
  <c r="S66" i="19"/>
  <c r="K66" i="19"/>
  <c r="C66" i="19"/>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298" i="28"/>
  <c r="S298" i="28"/>
  <c r="O298" i="28"/>
  <c r="K298" i="28"/>
  <c r="G298" i="28"/>
  <c r="C298" i="28"/>
  <c r="V298" i="28"/>
  <c r="R298" i="28"/>
  <c r="N298" i="28"/>
  <c r="J298" i="28"/>
  <c r="F298" i="28"/>
  <c r="B298" i="28"/>
  <c r="U298" i="28"/>
  <c r="M298" i="28"/>
  <c r="E298" i="28"/>
  <c r="Y298" i="28"/>
  <c r="I298" i="28"/>
  <c r="T298" i="28"/>
  <c r="L298" i="28"/>
  <c r="D298" i="28"/>
  <c r="Q298" i="28"/>
  <c r="X298" i="28"/>
  <c r="P298" i="28"/>
  <c r="H298" i="28"/>
  <c r="V400" i="28"/>
  <c r="R400" i="28"/>
  <c r="N400" i="28"/>
  <c r="J400" i="28"/>
  <c r="F400" i="28"/>
  <c r="B400" i="28"/>
  <c r="W400" i="28"/>
  <c r="Q400" i="28"/>
  <c r="L400" i="28"/>
  <c r="G400" i="28"/>
  <c r="U400" i="28"/>
  <c r="P400" i="28"/>
  <c r="K400" i="28"/>
  <c r="E400" i="28"/>
  <c r="Y400" i="28"/>
  <c r="O400" i="28"/>
  <c r="D400" i="28"/>
  <c r="T400" i="28"/>
  <c r="H400" i="28"/>
  <c r="X400" i="28"/>
  <c r="M400" i="28"/>
  <c r="C400" i="28"/>
  <c r="I400" i="28"/>
  <c r="S400" i="28"/>
  <c r="W33" i="28"/>
  <c r="S33" i="28"/>
  <c r="O33" i="28"/>
  <c r="K33" i="28"/>
  <c r="G33" i="28"/>
  <c r="C33" i="28"/>
  <c r="V33" i="28"/>
  <c r="R33" i="28"/>
  <c r="N33" i="28"/>
  <c r="J33" i="28"/>
  <c r="F33" i="28"/>
  <c r="B33" i="28"/>
  <c r="Y33" i="28"/>
  <c r="Q33" i="28"/>
  <c r="I33" i="28"/>
  <c r="X33" i="28"/>
  <c r="P33" i="28"/>
  <c r="H33" i="28"/>
  <c r="U33" i="28"/>
  <c r="E33" i="28"/>
  <c r="T33" i="28"/>
  <c r="D33" i="28"/>
  <c r="M33" i="28"/>
  <c r="L33" i="28"/>
  <c r="W365" i="21"/>
  <c r="S365" i="21"/>
  <c r="O365" i="21"/>
  <c r="K365" i="21"/>
  <c r="G365" i="21"/>
  <c r="C365" i="21"/>
  <c r="V365" i="21"/>
  <c r="R365" i="21"/>
  <c r="N365" i="21"/>
  <c r="J365" i="21"/>
  <c r="F365" i="21"/>
  <c r="B365" i="21"/>
  <c r="U365" i="21"/>
  <c r="M365" i="21"/>
  <c r="E365" i="21"/>
  <c r="Y365" i="21"/>
  <c r="I365" i="21"/>
  <c r="P365" i="21"/>
  <c r="T365" i="21"/>
  <c r="L365" i="21"/>
  <c r="D365" i="21"/>
  <c r="Q365" i="21"/>
  <c r="X365" i="21"/>
  <c r="H365" i="21"/>
  <c r="A332" i="21"/>
  <c r="A400" i="21"/>
  <c r="A298" i="21"/>
  <c r="A366" i="21"/>
  <c r="A133" i="28"/>
  <c r="A230" i="28"/>
  <c r="A264" i="28"/>
  <c r="A166" i="28"/>
  <c r="A100" i="28"/>
  <c r="A367" i="28"/>
  <c r="A299" i="28"/>
  <c r="A333" i="28"/>
  <c r="A67" i="28"/>
  <c r="A198" i="28"/>
  <c r="A401" i="28"/>
  <c r="A34" i="28"/>
  <c r="A229" i="21"/>
  <c r="A263" i="21"/>
  <c r="A196" i="21"/>
  <c r="A101" i="19"/>
  <c r="A67" i="19"/>
  <c r="A131" i="21"/>
  <c r="A32" i="25"/>
  <c r="A65" i="21"/>
  <c r="A100" i="25"/>
  <c r="A135" i="25"/>
  <c r="A98" i="21"/>
  <c r="A164" i="21"/>
  <c r="A66" i="25"/>
  <c r="A133" i="19"/>
  <c r="A33" i="19"/>
  <c r="A34" i="21"/>
  <c r="V66" i="25" l="1"/>
  <c r="R66" i="25"/>
  <c r="N66" i="25"/>
  <c r="J66" i="25"/>
  <c r="F66" i="25"/>
  <c r="B66" i="25"/>
  <c r="Y66" i="25"/>
  <c r="U66" i="25"/>
  <c r="Q66" i="25"/>
  <c r="M66" i="25"/>
  <c r="I66" i="25"/>
  <c r="E66" i="25"/>
  <c r="X66" i="25"/>
  <c r="P66" i="25"/>
  <c r="H66" i="25"/>
  <c r="W66" i="25"/>
  <c r="O66" i="25"/>
  <c r="G66" i="25"/>
  <c r="T66" i="25"/>
  <c r="D66" i="25"/>
  <c r="S66" i="25"/>
  <c r="C66" i="25"/>
  <c r="L66" i="25"/>
  <c r="K66" i="25"/>
  <c r="V100" i="25"/>
  <c r="R100" i="25"/>
  <c r="N100" i="25"/>
  <c r="J100" i="25"/>
  <c r="F100" i="25"/>
  <c r="B100" i="25"/>
  <c r="Y100" i="25"/>
  <c r="U100" i="25"/>
  <c r="Q100" i="25"/>
  <c r="M100" i="25"/>
  <c r="I100" i="25"/>
  <c r="E100" i="25"/>
  <c r="X100" i="25"/>
  <c r="P100" i="25"/>
  <c r="H100" i="25"/>
  <c r="W100" i="25"/>
  <c r="O100" i="25"/>
  <c r="G100" i="25"/>
  <c r="L100" i="25"/>
  <c r="K100" i="25"/>
  <c r="D100" i="25"/>
  <c r="C100" i="25"/>
  <c r="T100" i="25"/>
  <c r="S100" i="25"/>
  <c r="X67" i="19"/>
  <c r="T67" i="19"/>
  <c r="P67" i="19"/>
  <c r="L67" i="19"/>
  <c r="H67" i="19"/>
  <c r="D67" i="19"/>
  <c r="V67" i="19"/>
  <c r="R67" i="19"/>
  <c r="N67" i="19"/>
  <c r="J67" i="19"/>
  <c r="F67" i="19"/>
  <c r="B67" i="19"/>
  <c r="Y67" i="19"/>
  <c r="Q67" i="19"/>
  <c r="I67" i="19"/>
  <c r="W67" i="19"/>
  <c r="O67" i="19"/>
  <c r="G67" i="19"/>
  <c r="U67" i="19"/>
  <c r="M67" i="19"/>
  <c r="E67" i="19"/>
  <c r="S67" i="19"/>
  <c r="K67" i="19"/>
  <c r="C67" i="19"/>
  <c r="W229" i="21"/>
  <c r="S229" i="21"/>
  <c r="O229" i="21"/>
  <c r="K229" i="21"/>
  <c r="G229" i="21"/>
  <c r="C229" i="21"/>
  <c r="V229" i="21"/>
  <c r="R229" i="21"/>
  <c r="N229" i="21"/>
  <c r="J229" i="21"/>
  <c r="F229" i="21"/>
  <c r="B229" i="21"/>
  <c r="U229" i="21"/>
  <c r="M229" i="21"/>
  <c r="E229" i="21"/>
  <c r="Y229" i="21"/>
  <c r="I229" i="21"/>
  <c r="T229" i="21"/>
  <c r="L229" i="21"/>
  <c r="D229" i="21"/>
  <c r="Q229" i="21"/>
  <c r="P229" i="21"/>
  <c r="H229" i="21"/>
  <c r="X229" i="21"/>
  <c r="W67" i="28"/>
  <c r="S67" i="28"/>
  <c r="O67" i="28"/>
  <c r="K67" i="28"/>
  <c r="G67" i="28"/>
  <c r="C67" i="28"/>
  <c r="V67" i="28"/>
  <c r="R67" i="28"/>
  <c r="N67" i="28"/>
  <c r="J67" i="28"/>
  <c r="F67" i="28"/>
  <c r="B67" i="28"/>
  <c r="Y67" i="28"/>
  <c r="Q67" i="28"/>
  <c r="I67" i="28"/>
  <c r="X67" i="28"/>
  <c r="P67" i="28"/>
  <c r="H67" i="28"/>
  <c r="M67" i="28"/>
  <c r="E67" i="28"/>
  <c r="D67" i="28"/>
  <c r="L67" i="28"/>
  <c r="U67" i="28"/>
  <c r="T67" i="28"/>
  <c r="W100" i="28"/>
  <c r="S100" i="28"/>
  <c r="O100" i="28"/>
  <c r="K100" i="28"/>
  <c r="G100" i="28"/>
  <c r="C100" i="28"/>
  <c r="V100" i="28"/>
  <c r="R100" i="28"/>
  <c r="N100" i="28"/>
  <c r="J100" i="28"/>
  <c r="F100" i="28"/>
  <c r="B100" i="28"/>
  <c r="Y100" i="28"/>
  <c r="Q100" i="28"/>
  <c r="I100" i="28"/>
  <c r="X100" i="28"/>
  <c r="P100" i="28"/>
  <c r="H100" i="28"/>
  <c r="M100" i="28"/>
  <c r="U100" i="28"/>
  <c r="E100" i="28"/>
  <c r="T100" i="28"/>
  <c r="L100" i="28"/>
  <c r="D100" i="28"/>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Y34" i="21"/>
  <c r="U34" i="21"/>
  <c r="Q34" i="21"/>
  <c r="M34" i="21"/>
  <c r="I34" i="21"/>
  <c r="E34" i="21"/>
  <c r="X34" i="21"/>
  <c r="T34" i="21"/>
  <c r="P34" i="21"/>
  <c r="L34" i="21"/>
  <c r="H34" i="21"/>
  <c r="D34" i="21"/>
  <c r="S34" i="21"/>
  <c r="K34" i="21"/>
  <c r="C34" i="21"/>
  <c r="R34" i="21"/>
  <c r="J34" i="21"/>
  <c r="B34" i="21"/>
  <c r="W34" i="21"/>
  <c r="G34" i="21"/>
  <c r="V34" i="21"/>
  <c r="F34" i="21"/>
  <c r="O34" i="21"/>
  <c r="N34" i="21"/>
  <c r="W164" i="21"/>
  <c r="S164" i="21"/>
  <c r="O164" i="21"/>
  <c r="K164" i="21"/>
  <c r="G164" i="21"/>
  <c r="C164" i="21"/>
  <c r="V164" i="21"/>
  <c r="Q164" i="21"/>
  <c r="L164" i="21"/>
  <c r="F164" i="21"/>
  <c r="U164" i="21"/>
  <c r="P164" i="21"/>
  <c r="J164" i="21"/>
  <c r="E164" i="21"/>
  <c r="T164" i="21"/>
  <c r="I164" i="21"/>
  <c r="Y164" i="21"/>
  <c r="N164" i="21"/>
  <c r="D164" i="21"/>
  <c r="R164" i="21"/>
  <c r="H164" i="21"/>
  <c r="X164" i="21"/>
  <c r="M164" i="21"/>
  <c r="B164" i="21"/>
  <c r="Y65" i="21"/>
  <c r="U65" i="21"/>
  <c r="Q65" i="21"/>
  <c r="M65" i="21"/>
  <c r="I65" i="21"/>
  <c r="E65" i="21"/>
  <c r="X65" i="21"/>
  <c r="T65" i="21"/>
  <c r="P65" i="21"/>
  <c r="L65" i="21"/>
  <c r="H65" i="21"/>
  <c r="D65" i="21"/>
  <c r="S65" i="21"/>
  <c r="K65" i="21"/>
  <c r="C65" i="21"/>
  <c r="R65" i="21"/>
  <c r="J65" i="21"/>
  <c r="B65" i="21"/>
  <c r="W65" i="21"/>
  <c r="G65" i="21"/>
  <c r="V65" i="21"/>
  <c r="F65" i="21"/>
  <c r="O65" i="21"/>
  <c r="N65" i="21"/>
  <c r="V101" i="19"/>
  <c r="R101" i="19"/>
  <c r="X101" i="19"/>
  <c r="T101" i="19"/>
  <c r="P101" i="19"/>
  <c r="L101" i="19"/>
  <c r="H101" i="19"/>
  <c r="D101" i="19"/>
  <c r="Y101" i="19"/>
  <c r="Q101" i="19"/>
  <c r="K101" i="19"/>
  <c r="F101" i="19"/>
  <c r="U101" i="19"/>
  <c r="N101" i="19"/>
  <c r="I101" i="19"/>
  <c r="C101" i="19"/>
  <c r="M101" i="19"/>
  <c r="B101" i="19"/>
  <c r="W101" i="19"/>
  <c r="J101" i="19"/>
  <c r="S101" i="19"/>
  <c r="G101" i="19"/>
  <c r="O101" i="19"/>
  <c r="E101" i="19"/>
  <c r="W34" i="28"/>
  <c r="S34" i="28"/>
  <c r="O34" i="28"/>
  <c r="K34" i="28"/>
  <c r="G34" i="28"/>
  <c r="C34" i="28"/>
  <c r="V34" i="28"/>
  <c r="R34" i="28"/>
  <c r="N34" i="28"/>
  <c r="J34" i="28"/>
  <c r="F34" i="28"/>
  <c r="B34" i="28"/>
  <c r="Y34" i="28"/>
  <c r="Q34" i="28"/>
  <c r="I34" i="28"/>
  <c r="X34" i="28"/>
  <c r="P34" i="28"/>
  <c r="H34" i="28"/>
  <c r="M34" i="28"/>
  <c r="D34" i="28"/>
  <c r="L34" i="28"/>
  <c r="U34" i="28"/>
  <c r="E34" i="28"/>
  <c r="T34" i="28"/>
  <c r="W333" i="28"/>
  <c r="S333" i="28"/>
  <c r="O333" i="28"/>
  <c r="K333" i="28"/>
  <c r="G333" i="28"/>
  <c r="C333" i="28"/>
  <c r="V333" i="28"/>
  <c r="R333" i="28"/>
  <c r="N333" i="28"/>
  <c r="J333" i="28"/>
  <c r="F333" i="28"/>
  <c r="B333" i="28"/>
  <c r="U333" i="28"/>
  <c r="M333" i="28"/>
  <c r="E333" i="28"/>
  <c r="Q333" i="28"/>
  <c r="X333" i="28"/>
  <c r="H333" i="28"/>
  <c r="T333" i="28"/>
  <c r="L333" i="28"/>
  <c r="D333" i="28"/>
  <c r="Y333" i="28"/>
  <c r="I333" i="28"/>
  <c r="P333" i="28"/>
  <c r="Y166" i="28"/>
  <c r="U166" i="28"/>
  <c r="Q166" i="28"/>
  <c r="M166" i="28"/>
  <c r="I166" i="28"/>
  <c r="E166" i="28"/>
  <c r="W166" i="28"/>
  <c r="S166" i="28"/>
  <c r="O166" i="28"/>
  <c r="K166" i="28"/>
  <c r="G166" i="28"/>
  <c r="C166" i="28"/>
  <c r="T166" i="28"/>
  <c r="L166" i="28"/>
  <c r="D166" i="28"/>
  <c r="R166" i="28"/>
  <c r="J166" i="28"/>
  <c r="B166" i="28"/>
  <c r="P166" i="28"/>
  <c r="X166" i="28"/>
  <c r="H166" i="28"/>
  <c r="V166" i="28"/>
  <c r="N166" i="28"/>
  <c r="F166" i="28"/>
  <c r="W366" i="21"/>
  <c r="S366" i="21"/>
  <c r="O366" i="21"/>
  <c r="K366" i="21"/>
  <c r="G366" i="21"/>
  <c r="C366" i="21"/>
  <c r="V366" i="21"/>
  <c r="R366" i="21"/>
  <c r="N366" i="21"/>
  <c r="J366" i="21"/>
  <c r="F366" i="21"/>
  <c r="B366" i="21"/>
  <c r="U366" i="21"/>
  <c r="M366" i="21"/>
  <c r="E366" i="21"/>
  <c r="Q366" i="21"/>
  <c r="P366" i="21"/>
  <c r="T366" i="21"/>
  <c r="L366" i="21"/>
  <c r="D366" i="21"/>
  <c r="Y366" i="21"/>
  <c r="I366" i="21"/>
  <c r="X366" i="21"/>
  <c r="H366" i="21"/>
  <c r="X33" i="19"/>
  <c r="T33" i="19"/>
  <c r="P33" i="19"/>
  <c r="L33" i="19"/>
  <c r="H33" i="19"/>
  <c r="D33" i="19"/>
  <c r="V33" i="19"/>
  <c r="R33" i="19"/>
  <c r="N33" i="19"/>
  <c r="J33" i="19"/>
  <c r="F33" i="19"/>
  <c r="B33" i="19"/>
  <c r="Y33" i="19"/>
  <c r="Q33" i="19"/>
  <c r="I33" i="19"/>
  <c r="W33" i="19"/>
  <c r="G33" i="19"/>
  <c r="U33" i="19"/>
  <c r="M33" i="19"/>
  <c r="E33" i="19"/>
  <c r="S33" i="19"/>
  <c r="K33" i="19"/>
  <c r="C33" i="19"/>
  <c r="O33" i="19"/>
  <c r="Y98" i="21"/>
  <c r="U98" i="21"/>
  <c r="Q98" i="21"/>
  <c r="M98" i="21"/>
  <c r="I98" i="21"/>
  <c r="E98" i="21"/>
  <c r="X98" i="21"/>
  <c r="T98" i="21"/>
  <c r="P98" i="21"/>
  <c r="L98" i="21"/>
  <c r="H98" i="21"/>
  <c r="D98" i="21"/>
  <c r="S98" i="21"/>
  <c r="K98" i="21"/>
  <c r="C98" i="21"/>
  <c r="R98" i="21"/>
  <c r="J98" i="21"/>
  <c r="B98" i="21"/>
  <c r="W98" i="21"/>
  <c r="G98" i="21"/>
  <c r="V98" i="21"/>
  <c r="F98" i="21"/>
  <c r="N98" i="21"/>
  <c r="O98" i="21"/>
  <c r="V32" i="25"/>
  <c r="R32" i="25"/>
  <c r="N32" i="25"/>
  <c r="J32" i="25"/>
  <c r="F32" i="25"/>
  <c r="B32" i="25"/>
  <c r="Y32" i="25"/>
  <c r="U32" i="25"/>
  <c r="Q32" i="25"/>
  <c r="M32" i="25"/>
  <c r="I32" i="25"/>
  <c r="E32" i="25"/>
  <c r="X32" i="25"/>
  <c r="P32" i="25"/>
  <c r="H32" i="25"/>
  <c r="W32" i="25"/>
  <c r="O32" i="25"/>
  <c r="G32" i="25"/>
  <c r="L32" i="25"/>
  <c r="K32" i="25"/>
  <c r="T32" i="25"/>
  <c r="S32" i="25"/>
  <c r="D32" i="25"/>
  <c r="C32" i="25"/>
  <c r="Y196" i="21"/>
  <c r="U196" i="21"/>
  <c r="Q196" i="21"/>
  <c r="M196" i="21"/>
  <c r="I196" i="21"/>
  <c r="E196" i="21"/>
  <c r="T196" i="21"/>
  <c r="O196" i="21"/>
  <c r="J196" i="21"/>
  <c r="D196" i="21"/>
  <c r="W196" i="21"/>
  <c r="R196" i="21"/>
  <c r="L196" i="21"/>
  <c r="G196" i="21"/>
  <c r="B196" i="21"/>
  <c r="S196" i="21"/>
  <c r="H196" i="21"/>
  <c r="X196" i="21"/>
  <c r="N196" i="21"/>
  <c r="C196" i="21"/>
  <c r="F196" i="21"/>
  <c r="V196" i="21"/>
  <c r="P196" i="21"/>
  <c r="K196" i="21"/>
  <c r="V401" i="28"/>
  <c r="R401" i="28"/>
  <c r="N401" i="28"/>
  <c r="J401" i="28"/>
  <c r="F401" i="28"/>
  <c r="B401" i="28"/>
  <c r="Y401" i="28"/>
  <c r="T401" i="28"/>
  <c r="O401" i="28"/>
  <c r="I401" i="28"/>
  <c r="D401" i="28"/>
  <c r="X401" i="28"/>
  <c r="S401" i="28"/>
  <c r="M401" i="28"/>
  <c r="H401" i="28"/>
  <c r="C401" i="28"/>
  <c r="W401" i="28"/>
  <c r="L401" i="28"/>
  <c r="Q401" i="28"/>
  <c r="E401" i="28"/>
  <c r="U401" i="28"/>
  <c r="K401" i="28"/>
  <c r="G401" i="28"/>
  <c r="P401" i="28"/>
  <c r="W299" i="28"/>
  <c r="S299" i="28"/>
  <c r="O299" i="28"/>
  <c r="K299" i="28"/>
  <c r="G299" i="28"/>
  <c r="C299" i="28"/>
  <c r="V299" i="28"/>
  <c r="R299" i="28"/>
  <c r="N299" i="28"/>
  <c r="J299" i="28"/>
  <c r="F299" i="28"/>
  <c r="B299" i="28"/>
  <c r="U299" i="28"/>
  <c r="M299" i="28"/>
  <c r="E299" i="28"/>
  <c r="Q299" i="28"/>
  <c r="X299" i="28"/>
  <c r="H299" i="28"/>
  <c r="T299" i="28"/>
  <c r="L299" i="28"/>
  <c r="D299" i="28"/>
  <c r="Y299" i="28"/>
  <c r="I299" i="28"/>
  <c r="P299"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98" i="21"/>
  <c r="S298" i="21"/>
  <c r="O298" i="21"/>
  <c r="K298" i="21"/>
  <c r="G298" i="21"/>
  <c r="C298" i="21"/>
  <c r="V298" i="21"/>
  <c r="R298" i="21"/>
  <c r="N298" i="21"/>
  <c r="J298" i="21"/>
  <c r="F298" i="21"/>
  <c r="B298" i="21"/>
  <c r="U298" i="21"/>
  <c r="M298" i="21"/>
  <c r="E298" i="21"/>
  <c r="Y298" i="21"/>
  <c r="I298" i="21"/>
  <c r="T298" i="21"/>
  <c r="L298" i="21"/>
  <c r="D298" i="21"/>
  <c r="Q298" i="21"/>
  <c r="H298" i="21"/>
  <c r="X298" i="21"/>
  <c r="P298" i="21"/>
  <c r="V133" i="19"/>
  <c r="R133" i="19"/>
  <c r="N133" i="19"/>
  <c r="J133" i="19"/>
  <c r="F133" i="19"/>
  <c r="B133" i="19"/>
  <c r="X133" i="19"/>
  <c r="S133" i="19"/>
  <c r="M133" i="19"/>
  <c r="H133" i="19"/>
  <c r="C133" i="19"/>
  <c r="U133" i="19"/>
  <c r="P133" i="19"/>
  <c r="K133" i="19"/>
  <c r="E133" i="19"/>
  <c r="W133" i="19"/>
  <c r="L133" i="19"/>
  <c r="Q133" i="19"/>
  <c r="G133" i="19"/>
  <c r="O133" i="19"/>
  <c r="I133" i="19"/>
  <c r="Y133" i="19"/>
  <c r="D133" i="19"/>
  <c r="T133" i="19"/>
  <c r="V135" i="25"/>
  <c r="R135" i="25"/>
  <c r="N135" i="25"/>
  <c r="J135" i="25"/>
  <c r="F135" i="25"/>
  <c r="B135" i="25"/>
  <c r="Y135" i="25"/>
  <c r="U135" i="25"/>
  <c r="Q135" i="25"/>
  <c r="M135" i="25"/>
  <c r="I135" i="25"/>
  <c r="E135" i="25"/>
  <c r="X135" i="25"/>
  <c r="P135" i="25"/>
  <c r="H135" i="25"/>
  <c r="W135" i="25"/>
  <c r="O135" i="25"/>
  <c r="G135" i="25"/>
  <c r="L135" i="25"/>
  <c r="K135" i="25"/>
  <c r="D135" i="25"/>
  <c r="C135" i="25"/>
  <c r="T135" i="25"/>
  <c r="S135" i="25"/>
  <c r="Y131" i="21"/>
  <c r="U131" i="21"/>
  <c r="Q131" i="21"/>
  <c r="M131" i="21"/>
  <c r="I131" i="21"/>
  <c r="E131" i="21"/>
  <c r="X131" i="21"/>
  <c r="T131" i="21"/>
  <c r="P131" i="21"/>
  <c r="L131" i="21"/>
  <c r="H131" i="21"/>
  <c r="D131" i="21"/>
  <c r="S131" i="21"/>
  <c r="K131" i="21"/>
  <c r="C131" i="21"/>
  <c r="R131" i="21"/>
  <c r="J131" i="21"/>
  <c r="B131" i="21"/>
  <c r="W131" i="21"/>
  <c r="G131" i="21"/>
  <c r="V131" i="21"/>
  <c r="F131" i="21"/>
  <c r="O131" i="21"/>
  <c r="N131" i="21"/>
  <c r="W263" i="21"/>
  <c r="S263" i="21"/>
  <c r="O263" i="21"/>
  <c r="K263" i="21"/>
  <c r="G263" i="21"/>
  <c r="C263" i="21"/>
  <c r="V263" i="21"/>
  <c r="R263" i="21"/>
  <c r="N263" i="21"/>
  <c r="J263" i="21"/>
  <c r="F263" i="21"/>
  <c r="B263" i="21"/>
  <c r="U263" i="21"/>
  <c r="M263" i="21"/>
  <c r="E263" i="21"/>
  <c r="Q263" i="21"/>
  <c r="T263" i="21"/>
  <c r="L263" i="21"/>
  <c r="D263" i="21"/>
  <c r="Y263" i="21"/>
  <c r="I263" i="21"/>
  <c r="P263" i="21"/>
  <c r="H263" i="21"/>
  <c r="X263" i="21"/>
  <c r="W198" i="28"/>
  <c r="S198" i="28"/>
  <c r="O198" i="28"/>
  <c r="K198" i="28"/>
  <c r="G198" i="28"/>
  <c r="C198" i="28"/>
  <c r="Y198" i="28"/>
  <c r="T198" i="28"/>
  <c r="N198" i="28"/>
  <c r="I198" i="28"/>
  <c r="D198" i="28"/>
  <c r="R198" i="28"/>
  <c r="L198" i="28"/>
  <c r="E198" i="28"/>
  <c r="X198" i="28"/>
  <c r="Q198" i="28"/>
  <c r="J198" i="28"/>
  <c r="B198" i="28"/>
  <c r="P198" i="28"/>
  <c r="M198" i="28"/>
  <c r="H198" i="28"/>
  <c r="F198" i="28"/>
  <c r="V198" i="28"/>
  <c r="U198" i="28"/>
  <c r="W367" i="28"/>
  <c r="S367" i="28"/>
  <c r="O367" i="28"/>
  <c r="K367" i="28"/>
  <c r="G367" i="28"/>
  <c r="C367" i="28"/>
  <c r="V367" i="28"/>
  <c r="R367" i="28"/>
  <c r="N367" i="28"/>
  <c r="J367" i="28"/>
  <c r="F367" i="28"/>
  <c r="B367" i="28"/>
  <c r="U367" i="28"/>
  <c r="M367" i="28"/>
  <c r="E367" i="28"/>
  <c r="Q367" i="28"/>
  <c r="X367" i="28"/>
  <c r="H367" i="28"/>
  <c r="T367" i="28"/>
  <c r="L367" i="28"/>
  <c r="D367" i="28"/>
  <c r="Y367" i="28"/>
  <c r="I367" i="28"/>
  <c r="P367" i="28"/>
  <c r="W230" i="28"/>
  <c r="S230" i="28"/>
  <c r="O230" i="28"/>
  <c r="K230" i="28"/>
  <c r="G230" i="28"/>
  <c r="C230" i="28"/>
  <c r="V230" i="28"/>
  <c r="R230" i="28"/>
  <c r="N230" i="28"/>
  <c r="J230" i="28"/>
  <c r="F230" i="28"/>
  <c r="B230" i="28"/>
  <c r="U230" i="28"/>
  <c r="M230" i="28"/>
  <c r="E230" i="28"/>
  <c r="Q230" i="28"/>
  <c r="X230" i="28"/>
  <c r="H230" i="28"/>
  <c r="T230" i="28"/>
  <c r="L230" i="28"/>
  <c r="D230" i="28"/>
  <c r="Y230" i="28"/>
  <c r="I230" i="28"/>
  <c r="P230" i="28"/>
  <c r="W400" i="21"/>
  <c r="S400" i="21"/>
  <c r="O400" i="21"/>
  <c r="K400" i="21"/>
  <c r="G400" i="21"/>
  <c r="C400" i="21"/>
  <c r="V400" i="21"/>
  <c r="R400" i="21"/>
  <c r="N400" i="21"/>
  <c r="J400" i="21"/>
  <c r="F400" i="21"/>
  <c r="B400" i="21"/>
  <c r="U400" i="21"/>
  <c r="M400" i="21"/>
  <c r="E400" i="21"/>
  <c r="Y400" i="21"/>
  <c r="I400" i="21"/>
  <c r="X400" i="21"/>
  <c r="H400" i="21"/>
  <c r="T400" i="21"/>
  <c r="L400" i="21"/>
  <c r="D400" i="21"/>
  <c r="Q400" i="21"/>
  <c r="P400" i="21"/>
  <c r="A367" i="21"/>
  <c r="A299" i="21"/>
  <c r="A401" i="21"/>
  <c r="A333" i="21"/>
  <c r="A35" i="28"/>
  <c r="A199" i="28"/>
  <c r="A334" i="28"/>
  <c r="A368" i="28"/>
  <c r="A167" i="28"/>
  <c r="A134" i="28"/>
  <c r="A68" i="28"/>
  <c r="A101" i="28"/>
  <c r="A265" i="28"/>
  <c r="A231" i="28"/>
  <c r="A402" i="28"/>
  <c r="A300" i="28"/>
  <c r="A264" i="21"/>
  <c r="A230" i="21"/>
  <c r="A197" i="21"/>
  <c r="A102" i="19"/>
  <c r="A68" i="19"/>
  <c r="A99" i="21"/>
  <c r="A66" i="21"/>
  <c r="A33" i="25"/>
  <c r="A67" i="25"/>
  <c r="A101" i="25"/>
  <c r="A35" i="21"/>
  <c r="A136" i="25"/>
  <c r="A134" i="19"/>
  <c r="A34" i="19"/>
  <c r="A165" i="21"/>
  <c r="A132" i="21"/>
  <c r="Y132" i="21" l="1"/>
  <c r="U132" i="21"/>
  <c r="Q132" i="21"/>
  <c r="M132" i="21"/>
  <c r="I132" i="21"/>
  <c r="E132" i="21"/>
  <c r="X132" i="21"/>
  <c r="T132" i="21"/>
  <c r="P132" i="21"/>
  <c r="L132" i="21"/>
  <c r="H132" i="21"/>
  <c r="D132" i="21"/>
  <c r="S132" i="21"/>
  <c r="K132" i="21"/>
  <c r="C132" i="21"/>
  <c r="R132" i="21"/>
  <c r="J132" i="21"/>
  <c r="B132" i="21"/>
  <c r="O132" i="21"/>
  <c r="N132" i="21"/>
  <c r="W132" i="21"/>
  <c r="G132" i="21"/>
  <c r="F132" i="21"/>
  <c r="V132"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V33" i="25"/>
  <c r="R33" i="25"/>
  <c r="N33" i="25"/>
  <c r="J33" i="25"/>
  <c r="F33" i="25"/>
  <c r="B33" i="25"/>
  <c r="Y33" i="25"/>
  <c r="U33" i="25"/>
  <c r="Q33" i="25"/>
  <c r="M33" i="25"/>
  <c r="I33" i="25"/>
  <c r="E33" i="25"/>
  <c r="X33" i="25"/>
  <c r="P33" i="25"/>
  <c r="H33" i="25"/>
  <c r="W33" i="25"/>
  <c r="O33" i="25"/>
  <c r="G33" i="25"/>
  <c r="T33" i="25"/>
  <c r="D33" i="25"/>
  <c r="S33" i="25"/>
  <c r="C33" i="25"/>
  <c r="L33" i="25"/>
  <c r="K33" i="25"/>
  <c r="V102" i="19"/>
  <c r="R102" i="19"/>
  <c r="N102" i="19"/>
  <c r="J102" i="19"/>
  <c r="F102" i="19"/>
  <c r="B102" i="19"/>
  <c r="X102" i="19"/>
  <c r="T102" i="19"/>
  <c r="P102" i="19"/>
  <c r="L102" i="19"/>
  <c r="H102" i="19"/>
  <c r="D102" i="19"/>
  <c r="Y102" i="19"/>
  <c r="Q102" i="19"/>
  <c r="I102" i="19"/>
  <c r="U102" i="19"/>
  <c r="M102" i="19"/>
  <c r="E102" i="19"/>
  <c r="S102" i="19"/>
  <c r="C102" i="19"/>
  <c r="O102" i="19"/>
  <c r="K102" i="19"/>
  <c r="W102" i="19"/>
  <c r="G102" i="19"/>
  <c r="W300" i="28"/>
  <c r="S300" i="28"/>
  <c r="O300" i="28"/>
  <c r="K300" i="28"/>
  <c r="G300" i="28"/>
  <c r="C300" i="28"/>
  <c r="V300" i="28"/>
  <c r="R300" i="28"/>
  <c r="N300" i="28"/>
  <c r="J300" i="28"/>
  <c r="F300" i="28"/>
  <c r="B300" i="28"/>
  <c r="U300" i="28"/>
  <c r="M300" i="28"/>
  <c r="E300" i="28"/>
  <c r="Y300" i="28"/>
  <c r="I300" i="28"/>
  <c r="P300" i="28"/>
  <c r="T300" i="28"/>
  <c r="L300" i="28"/>
  <c r="D300" i="28"/>
  <c r="Q300" i="28"/>
  <c r="X300" i="28"/>
  <c r="H300" i="28"/>
  <c r="W101" i="28"/>
  <c r="S101" i="28"/>
  <c r="O101" i="28"/>
  <c r="K101" i="28"/>
  <c r="G101" i="28"/>
  <c r="C101" i="28"/>
  <c r="V101" i="28"/>
  <c r="R101" i="28"/>
  <c r="N101" i="28"/>
  <c r="J101" i="28"/>
  <c r="F101" i="28"/>
  <c r="B101" i="28"/>
  <c r="Y101" i="28"/>
  <c r="Q101" i="28"/>
  <c r="I101" i="28"/>
  <c r="X101" i="28"/>
  <c r="P101" i="28"/>
  <c r="H101" i="28"/>
  <c r="U101" i="28"/>
  <c r="E101" i="28"/>
  <c r="T101" i="28"/>
  <c r="D101" i="28"/>
  <c r="M101" i="28"/>
  <c r="L101" i="28"/>
  <c r="W368" i="28"/>
  <c r="S368" i="28"/>
  <c r="O368" i="28"/>
  <c r="K368" i="28"/>
  <c r="G368" i="28"/>
  <c r="C368" i="28"/>
  <c r="V368" i="28"/>
  <c r="R368" i="28"/>
  <c r="N368" i="28"/>
  <c r="J368" i="28"/>
  <c r="F368" i="28"/>
  <c r="B368" i="28"/>
  <c r="U368" i="28"/>
  <c r="M368" i="28"/>
  <c r="E368" i="28"/>
  <c r="Y368" i="28"/>
  <c r="I368" i="28"/>
  <c r="P368" i="28"/>
  <c r="T368" i="28"/>
  <c r="L368" i="28"/>
  <c r="D368" i="28"/>
  <c r="Q368" i="28"/>
  <c r="X368" i="28"/>
  <c r="H368"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W165" i="21"/>
  <c r="S165" i="21"/>
  <c r="O165" i="21"/>
  <c r="K165" i="21"/>
  <c r="G165" i="21"/>
  <c r="C165" i="21"/>
  <c r="Y165" i="21"/>
  <c r="T165" i="21"/>
  <c r="N165" i="21"/>
  <c r="I165" i="21"/>
  <c r="D165" i="21"/>
  <c r="X165" i="21"/>
  <c r="R165" i="21"/>
  <c r="M165" i="21"/>
  <c r="H165" i="21"/>
  <c r="B165" i="21"/>
  <c r="Q165" i="21"/>
  <c r="F165" i="21"/>
  <c r="V165" i="21"/>
  <c r="L165" i="21"/>
  <c r="P165" i="21"/>
  <c r="E165" i="21"/>
  <c r="U165" i="21"/>
  <c r="J165" i="21"/>
  <c r="Y35" i="21"/>
  <c r="U35" i="21"/>
  <c r="Q35" i="21"/>
  <c r="M35" i="21"/>
  <c r="I35" i="21"/>
  <c r="E35" i="21"/>
  <c r="X35" i="21"/>
  <c r="T35" i="21"/>
  <c r="P35" i="21"/>
  <c r="L35" i="21"/>
  <c r="H35" i="21"/>
  <c r="D35" i="21"/>
  <c r="S35" i="21"/>
  <c r="K35" i="21"/>
  <c r="C35" i="21"/>
  <c r="R35" i="21"/>
  <c r="J35" i="21"/>
  <c r="B35" i="21"/>
  <c r="O35" i="21"/>
  <c r="N35" i="21"/>
  <c r="W35" i="21"/>
  <c r="F35" i="21"/>
  <c r="V35" i="21"/>
  <c r="G35" i="21"/>
  <c r="Y66" i="21"/>
  <c r="U66" i="21"/>
  <c r="Q66" i="21"/>
  <c r="M66" i="21"/>
  <c r="I66" i="21"/>
  <c r="E66" i="21"/>
  <c r="X66" i="21"/>
  <c r="T66" i="21"/>
  <c r="P66" i="21"/>
  <c r="L66" i="21"/>
  <c r="H66" i="21"/>
  <c r="D66" i="21"/>
  <c r="S66" i="21"/>
  <c r="K66" i="21"/>
  <c r="C66" i="21"/>
  <c r="R66" i="21"/>
  <c r="J66" i="21"/>
  <c r="B66" i="21"/>
  <c r="O66" i="21"/>
  <c r="N66" i="21"/>
  <c r="W66" i="21"/>
  <c r="G66" i="21"/>
  <c r="F66" i="21"/>
  <c r="V66" i="21"/>
  <c r="V197" i="21"/>
  <c r="R197" i="21"/>
  <c r="N197" i="21"/>
  <c r="J197" i="21"/>
  <c r="F197" i="21"/>
  <c r="Y197" i="21"/>
  <c r="U197" i="21"/>
  <c r="Q197" i="21"/>
  <c r="M197" i="21"/>
  <c r="I197" i="21"/>
  <c r="E197" i="21"/>
  <c r="X197" i="21"/>
  <c r="P197" i="21"/>
  <c r="H197" i="21"/>
  <c r="B197" i="21"/>
  <c r="T197" i="21"/>
  <c r="L197" i="21"/>
  <c r="D197" i="21"/>
  <c r="W197" i="21"/>
  <c r="G197" i="21"/>
  <c r="O197" i="21"/>
  <c r="C197" i="21"/>
  <c r="S197" i="21"/>
  <c r="K197" i="21"/>
  <c r="V402" i="28"/>
  <c r="R402" i="28"/>
  <c r="N402" i="28"/>
  <c r="J402" i="28"/>
  <c r="F402" i="28"/>
  <c r="B402" i="28"/>
  <c r="W402" i="28"/>
  <c r="Q402" i="28"/>
  <c r="L402" i="28"/>
  <c r="G402" i="28"/>
  <c r="U402" i="28"/>
  <c r="P402" i="28"/>
  <c r="K402" i="28"/>
  <c r="E402" i="28"/>
  <c r="T402" i="28"/>
  <c r="I402" i="28"/>
  <c r="O402" i="28"/>
  <c r="M402" i="28"/>
  <c r="S402" i="28"/>
  <c r="H402" i="28"/>
  <c r="Y402" i="28"/>
  <c r="D402" i="28"/>
  <c r="X402" i="28"/>
  <c r="C402" i="28"/>
  <c r="W68" i="28"/>
  <c r="S68" i="28"/>
  <c r="O68" i="28"/>
  <c r="K68" i="28"/>
  <c r="G68" i="28"/>
  <c r="C68" i="28"/>
  <c r="V68" i="28"/>
  <c r="R68" i="28"/>
  <c r="N68" i="28"/>
  <c r="J68" i="28"/>
  <c r="F68" i="28"/>
  <c r="B68" i="28"/>
  <c r="Y68" i="28"/>
  <c r="Q68" i="28"/>
  <c r="I68" i="28"/>
  <c r="X68" i="28"/>
  <c r="P68" i="28"/>
  <c r="H68" i="28"/>
  <c r="U68" i="28"/>
  <c r="E68" i="28"/>
  <c r="M68" i="28"/>
  <c r="L68" i="28"/>
  <c r="T68" i="28"/>
  <c r="D68" i="28"/>
  <c r="W334" i="28"/>
  <c r="S334" i="28"/>
  <c r="O334" i="28"/>
  <c r="K334" i="28"/>
  <c r="G334" i="28"/>
  <c r="C334" i="28"/>
  <c r="V334" i="28"/>
  <c r="R334" i="28"/>
  <c r="N334" i="28"/>
  <c r="J334" i="28"/>
  <c r="F334" i="28"/>
  <c r="B334" i="28"/>
  <c r="U334" i="28"/>
  <c r="M334" i="28"/>
  <c r="E334" i="28"/>
  <c r="Y334" i="28"/>
  <c r="I334" i="28"/>
  <c r="X334" i="28"/>
  <c r="T334" i="28"/>
  <c r="L334" i="28"/>
  <c r="D334" i="28"/>
  <c r="Q334" i="28"/>
  <c r="P334" i="28"/>
  <c r="H334" i="28"/>
  <c r="W401" i="21"/>
  <c r="S401" i="21"/>
  <c r="O401" i="21"/>
  <c r="K401" i="21"/>
  <c r="G401" i="21"/>
  <c r="C401" i="21"/>
  <c r="V401" i="21"/>
  <c r="R401" i="21"/>
  <c r="N401" i="21"/>
  <c r="J401" i="21"/>
  <c r="F401" i="21"/>
  <c r="B401" i="21"/>
  <c r="U401" i="21"/>
  <c r="M401" i="21"/>
  <c r="E401" i="21"/>
  <c r="Q401" i="21"/>
  <c r="P401" i="21"/>
  <c r="T401" i="21"/>
  <c r="L401" i="21"/>
  <c r="D401" i="21"/>
  <c r="Y401" i="21"/>
  <c r="I401" i="21"/>
  <c r="X401" i="21"/>
  <c r="H401" i="21"/>
  <c r="X34" i="19"/>
  <c r="T34" i="19"/>
  <c r="P34" i="19"/>
  <c r="L34" i="19"/>
  <c r="H34" i="19"/>
  <c r="D34" i="19"/>
  <c r="V34" i="19"/>
  <c r="R34" i="19"/>
  <c r="N34" i="19"/>
  <c r="J34" i="19"/>
  <c r="F34" i="19"/>
  <c r="B34" i="19"/>
  <c r="Y34" i="19"/>
  <c r="Q34" i="19"/>
  <c r="I34" i="19"/>
  <c r="O34" i="19"/>
  <c r="U34" i="19"/>
  <c r="M34" i="19"/>
  <c r="E34" i="19"/>
  <c r="S34" i="19"/>
  <c r="K34" i="19"/>
  <c r="C34" i="19"/>
  <c r="W34" i="19"/>
  <c r="G34" i="19"/>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Y99" i="21"/>
  <c r="U99" i="21"/>
  <c r="Q99" i="21"/>
  <c r="M99" i="21"/>
  <c r="I99" i="21"/>
  <c r="E99" i="21"/>
  <c r="X99" i="21"/>
  <c r="T99" i="21"/>
  <c r="P99" i="21"/>
  <c r="L99" i="21"/>
  <c r="H99" i="21"/>
  <c r="D99" i="21"/>
  <c r="S99" i="21"/>
  <c r="K99" i="21"/>
  <c r="C99" i="21"/>
  <c r="R99" i="21"/>
  <c r="J99" i="21"/>
  <c r="B99" i="21"/>
  <c r="O99" i="21"/>
  <c r="N99" i="21"/>
  <c r="G99" i="21"/>
  <c r="W99" i="21"/>
  <c r="F99" i="21"/>
  <c r="V99" i="21"/>
  <c r="W230" i="21"/>
  <c r="S230" i="21"/>
  <c r="O230" i="21"/>
  <c r="K230" i="21"/>
  <c r="G230" i="21"/>
  <c r="C230" i="21"/>
  <c r="V230" i="21"/>
  <c r="R230" i="21"/>
  <c r="N230" i="21"/>
  <c r="J230" i="21"/>
  <c r="F230" i="21"/>
  <c r="B230" i="21"/>
  <c r="U230" i="21"/>
  <c r="M230" i="21"/>
  <c r="E230" i="21"/>
  <c r="Q230" i="21"/>
  <c r="T230" i="21"/>
  <c r="L230" i="21"/>
  <c r="D230" i="21"/>
  <c r="Y230" i="21"/>
  <c r="I230" i="21"/>
  <c r="H230" i="21"/>
  <c r="X230" i="21"/>
  <c r="P230" i="21"/>
  <c r="W231" i="28"/>
  <c r="S231" i="28"/>
  <c r="O231" i="28"/>
  <c r="K231" i="28"/>
  <c r="G231" i="28"/>
  <c r="C231" i="28"/>
  <c r="V231" i="28"/>
  <c r="R231" i="28"/>
  <c r="N231" i="28"/>
  <c r="J231" i="28"/>
  <c r="F231" i="28"/>
  <c r="B231" i="28"/>
  <c r="U231" i="28"/>
  <c r="M231" i="28"/>
  <c r="E231" i="28"/>
  <c r="Y231" i="28"/>
  <c r="I231" i="28"/>
  <c r="X231" i="28"/>
  <c r="H231" i="28"/>
  <c r="T231" i="28"/>
  <c r="L231" i="28"/>
  <c r="D231" i="28"/>
  <c r="Q231" i="28"/>
  <c r="P231" i="28"/>
  <c r="Y134" i="28"/>
  <c r="U134" i="28"/>
  <c r="Q134" i="28"/>
  <c r="M134" i="28"/>
  <c r="I134" i="28"/>
  <c r="E134" i="28"/>
  <c r="X134" i="28"/>
  <c r="T134" i="28"/>
  <c r="P134" i="28"/>
  <c r="L134" i="28"/>
  <c r="H134" i="28"/>
  <c r="D134" i="28"/>
  <c r="S134" i="28"/>
  <c r="K134" i="28"/>
  <c r="C134" i="28"/>
  <c r="R134" i="28"/>
  <c r="J134" i="28"/>
  <c r="B134" i="28"/>
  <c r="O134" i="28"/>
  <c r="N134" i="28"/>
  <c r="G134" i="28"/>
  <c r="W134" i="28"/>
  <c r="V134" i="28"/>
  <c r="F134" i="28"/>
  <c r="W199" i="28"/>
  <c r="S199" i="28"/>
  <c r="O199" i="28"/>
  <c r="K199" i="28"/>
  <c r="G199" i="28"/>
  <c r="C199" i="28"/>
  <c r="V199" i="28"/>
  <c r="Q199" i="28"/>
  <c r="L199" i="28"/>
  <c r="F199" i="28"/>
  <c r="X199" i="28"/>
  <c r="P199" i="28"/>
  <c r="I199" i="28"/>
  <c r="B199" i="28"/>
  <c r="U199" i="28"/>
  <c r="N199" i="28"/>
  <c r="H199" i="28"/>
  <c r="T199" i="28"/>
  <c r="E199" i="28"/>
  <c r="R199" i="28"/>
  <c r="D199" i="28"/>
  <c r="M199" i="28"/>
  <c r="J199" i="28"/>
  <c r="Y199" i="28"/>
  <c r="W299" i="21"/>
  <c r="S299" i="21"/>
  <c r="O299" i="21"/>
  <c r="K299" i="21"/>
  <c r="G299" i="21"/>
  <c r="C299" i="21"/>
  <c r="V299" i="21"/>
  <c r="R299" i="21"/>
  <c r="N299" i="21"/>
  <c r="J299" i="21"/>
  <c r="F299" i="21"/>
  <c r="B299" i="21"/>
  <c r="U299" i="21"/>
  <c r="M299" i="21"/>
  <c r="E299" i="21"/>
  <c r="Q299" i="21"/>
  <c r="T299" i="21"/>
  <c r="L299" i="21"/>
  <c r="D299" i="21"/>
  <c r="Y299" i="21"/>
  <c r="I299" i="21"/>
  <c r="H299" i="21"/>
  <c r="X299" i="21"/>
  <c r="P299" i="21"/>
  <c r="V134" i="19"/>
  <c r="R134" i="19"/>
  <c r="N134" i="19"/>
  <c r="J134" i="19"/>
  <c r="F134" i="19"/>
  <c r="B134" i="19"/>
  <c r="U134" i="19"/>
  <c r="P134" i="19"/>
  <c r="K134" i="19"/>
  <c r="E134" i="19"/>
  <c r="X134" i="19"/>
  <c r="S134" i="19"/>
  <c r="M134" i="19"/>
  <c r="H134" i="19"/>
  <c r="C134" i="19"/>
  <c r="T134" i="19"/>
  <c r="I134" i="19"/>
  <c r="Y134" i="19"/>
  <c r="O134" i="19"/>
  <c r="D134" i="19"/>
  <c r="L134" i="19"/>
  <c r="G134" i="19"/>
  <c r="W134" i="19"/>
  <c r="Q134" i="19"/>
  <c r="V67" i="25"/>
  <c r="R67" i="25"/>
  <c r="N67" i="25"/>
  <c r="J67" i="25"/>
  <c r="F67" i="25"/>
  <c r="B67" i="25"/>
  <c r="Y67" i="25"/>
  <c r="U67" i="25"/>
  <c r="Q67" i="25"/>
  <c r="M67" i="25"/>
  <c r="I67" i="25"/>
  <c r="E67" i="25"/>
  <c r="X67" i="25"/>
  <c r="P67" i="25"/>
  <c r="H67" i="25"/>
  <c r="W67" i="25"/>
  <c r="O67" i="25"/>
  <c r="G67" i="25"/>
  <c r="L67" i="25"/>
  <c r="K67" i="25"/>
  <c r="T67" i="25"/>
  <c r="S67" i="25"/>
  <c r="D67" i="25"/>
  <c r="C67" i="25"/>
  <c r="X68" i="19"/>
  <c r="T68" i="19"/>
  <c r="P68" i="19"/>
  <c r="L68" i="19"/>
  <c r="H68" i="19"/>
  <c r="D68" i="19"/>
  <c r="V68" i="19"/>
  <c r="R68" i="19"/>
  <c r="N68" i="19"/>
  <c r="J68" i="19"/>
  <c r="F68" i="19"/>
  <c r="B68" i="19"/>
  <c r="Y68" i="19"/>
  <c r="Q68" i="19"/>
  <c r="I68" i="19"/>
  <c r="W68" i="19"/>
  <c r="O68" i="19"/>
  <c r="G68" i="19"/>
  <c r="U68" i="19"/>
  <c r="M68" i="19"/>
  <c r="E68" i="19"/>
  <c r="S68" i="19"/>
  <c r="K68" i="19"/>
  <c r="C68" i="19"/>
  <c r="W264" i="21"/>
  <c r="S264" i="21"/>
  <c r="O264" i="21"/>
  <c r="K264" i="21"/>
  <c r="G264" i="21"/>
  <c r="C264" i="21"/>
  <c r="V264" i="21"/>
  <c r="R264" i="21"/>
  <c r="N264" i="21"/>
  <c r="J264" i="21"/>
  <c r="F264" i="21"/>
  <c r="B264" i="21"/>
  <c r="U264" i="21"/>
  <c r="M264" i="21"/>
  <c r="E264" i="21"/>
  <c r="Y264" i="21"/>
  <c r="I264" i="21"/>
  <c r="T264" i="21"/>
  <c r="L264" i="21"/>
  <c r="D264" i="21"/>
  <c r="Q264" i="21"/>
  <c r="X264" i="21"/>
  <c r="P264" i="21"/>
  <c r="H264" i="21"/>
  <c r="W265" i="28"/>
  <c r="S265" i="28"/>
  <c r="O265" i="28"/>
  <c r="K265" i="28"/>
  <c r="G265" i="28"/>
  <c r="C265" i="28"/>
  <c r="V265" i="28"/>
  <c r="R265" i="28"/>
  <c r="N265" i="28"/>
  <c r="J265" i="28"/>
  <c r="F265" i="28"/>
  <c r="B265" i="28"/>
  <c r="U265" i="28"/>
  <c r="M265" i="28"/>
  <c r="E265" i="28"/>
  <c r="Q265" i="28"/>
  <c r="P265" i="28"/>
  <c r="T265" i="28"/>
  <c r="L265" i="28"/>
  <c r="D265" i="28"/>
  <c r="Y265" i="28"/>
  <c r="I265" i="28"/>
  <c r="X265" i="28"/>
  <c r="H265"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5" i="28"/>
  <c r="S35" i="28"/>
  <c r="O35" i="28"/>
  <c r="K35" i="28"/>
  <c r="G35" i="28"/>
  <c r="C35" i="28"/>
  <c r="V35" i="28"/>
  <c r="R35" i="28"/>
  <c r="N35" i="28"/>
  <c r="J35" i="28"/>
  <c r="F35" i="28"/>
  <c r="B35" i="28"/>
  <c r="Y35" i="28"/>
  <c r="Q35" i="28"/>
  <c r="I35" i="28"/>
  <c r="X35" i="28"/>
  <c r="P35" i="28"/>
  <c r="H35" i="28"/>
  <c r="U35" i="28"/>
  <c r="E35" i="28"/>
  <c r="L35" i="28"/>
  <c r="T35" i="28"/>
  <c r="D35" i="28"/>
  <c r="M35" i="28"/>
  <c r="W367" i="21"/>
  <c r="S367" i="21"/>
  <c r="O367" i="21"/>
  <c r="K367" i="21"/>
  <c r="G367" i="21"/>
  <c r="C367" i="21"/>
  <c r="V367" i="21"/>
  <c r="R367" i="21"/>
  <c r="N367" i="21"/>
  <c r="J367" i="21"/>
  <c r="F367" i="21"/>
  <c r="B367" i="21"/>
  <c r="U367" i="21"/>
  <c r="M367" i="21"/>
  <c r="E367" i="21"/>
  <c r="Y367" i="21"/>
  <c r="I367" i="21"/>
  <c r="X367" i="21"/>
  <c r="H367" i="21"/>
  <c r="T367" i="21"/>
  <c r="L367" i="21"/>
  <c r="D367" i="21"/>
  <c r="Q367" i="21"/>
  <c r="P367" i="21"/>
  <c r="A334" i="21"/>
  <c r="A402" i="21"/>
  <c r="A300" i="21"/>
  <c r="A368" i="21"/>
  <c r="A135" i="28"/>
  <c r="A200" i="28"/>
  <c r="A266" i="28"/>
  <c r="A102" i="28"/>
  <c r="A69" i="28"/>
  <c r="A168" i="28"/>
  <c r="A369" i="28"/>
  <c r="A301" i="28"/>
  <c r="A403" i="28"/>
  <c r="A232" i="28"/>
  <c r="A335" i="28"/>
  <c r="A36" i="28"/>
  <c r="A231" i="21"/>
  <c r="A265" i="21"/>
  <c r="A198" i="21"/>
  <c r="A103" i="19"/>
  <c r="A69" i="19"/>
  <c r="A135" i="19"/>
  <c r="A67" i="21"/>
  <c r="A166" i="21"/>
  <c r="A35" i="19"/>
  <c r="A36" i="21"/>
  <c r="A102" i="25"/>
  <c r="A34" i="25"/>
  <c r="A133" i="21"/>
  <c r="A137" i="25"/>
  <c r="A68" i="25"/>
  <c r="A100" i="21"/>
  <c r="Y100" i="21" l="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V34" i="25"/>
  <c r="R34" i="25"/>
  <c r="N34" i="25"/>
  <c r="J34" i="25"/>
  <c r="F34" i="25"/>
  <c r="B34" i="25"/>
  <c r="Y34" i="25"/>
  <c r="U34" i="25"/>
  <c r="Q34" i="25"/>
  <c r="M34" i="25"/>
  <c r="I34" i="25"/>
  <c r="E34" i="25"/>
  <c r="X34" i="25"/>
  <c r="P34" i="25"/>
  <c r="H34" i="25"/>
  <c r="W34" i="25"/>
  <c r="O34" i="25"/>
  <c r="G34" i="25"/>
  <c r="L34" i="25"/>
  <c r="K34" i="25"/>
  <c r="D34" i="25"/>
  <c r="C34" i="25"/>
  <c r="T34" i="25"/>
  <c r="S34" i="25"/>
  <c r="W166" i="21"/>
  <c r="S166" i="21"/>
  <c r="O166" i="21"/>
  <c r="K166" i="21"/>
  <c r="G166" i="21"/>
  <c r="C166" i="21"/>
  <c r="V166" i="21"/>
  <c r="Q166" i="21"/>
  <c r="L166" i="21"/>
  <c r="F166" i="21"/>
  <c r="U166" i="21"/>
  <c r="P166" i="21"/>
  <c r="J166" i="21"/>
  <c r="E166" i="21"/>
  <c r="Y166" i="21"/>
  <c r="N166" i="21"/>
  <c r="D166" i="21"/>
  <c r="T166" i="21"/>
  <c r="I166" i="21"/>
  <c r="M166" i="21"/>
  <c r="X166" i="21"/>
  <c r="B166" i="21"/>
  <c r="R166" i="21"/>
  <c r="H166" i="21"/>
  <c r="V103" i="19"/>
  <c r="R103" i="19"/>
  <c r="N103" i="19"/>
  <c r="J103" i="19"/>
  <c r="F103" i="19"/>
  <c r="B103" i="19"/>
  <c r="X103" i="19"/>
  <c r="T103" i="19"/>
  <c r="P103" i="19"/>
  <c r="L103" i="19"/>
  <c r="H103" i="19"/>
  <c r="D103" i="19"/>
  <c r="Y103" i="19"/>
  <c r="Q103" i="19"/>
  <c r="I103" i="19"/>
  <c r="U103" i="19"/>
  <c r="M103" i="19"/>
  <c r="E103" i="19"/>
  <c r="K103" i="19"/>
  <c r="W103" i="19"/>
  <c r="G103" i="19"/>
  <c r="S103" i="19"/>
  <c r="C103" i="19"/>
  <c r="O103" i="19"/>
  <c r="W36" i="28"/>
  <c r="S36" i="28"/>
  <c r="O36" i="28"/>
  <c r="K36" i="28"/>
  <c r="G36" i="28"/>
  <c r="C36" i="28"/>
  <c r="V36" i="28"/>
  <c r="R36" i="28"/>
  <c r="N36" i="28"/>
  <c r="J36" i="28"/>
  <c r="F36" i="28"/>
  <c r="B36" i="28"/>
  <c r="Y36" i="28"/>
  <c r="Q36" i="28"/>
  <c r="I36" i="28"/>
  <c r="X36" i="28"/>
  <c r="P36" i="28"/>
  <c r="H36" i="28"/>
  <c r="M36" i="28"/>
  <c r="T36" i="28"/>
  <c r="L36" i="28"/>
  <c r="U36" i="28"/>
  <c r="E36" i="28"/>
  <c r="D36" i="28"/>
  <c r="W301" i="28"/>
  <c r="S301" i="28"/>
  <c r="O301" i="28"/>
  <c r="K301" i="28"/>
  <c r="G301" i="28"/>
  <c r="C301" i="28"/>
  <c r="V301" i="28"/>
  <c r="R301" i="28"/>
  <c r="N301" i="28"/>
  <c r="J301" i="28"/>
  <c r="F301" i="28"/>
  <c r="B301" i="28"/>
  <c r="U301" i="28"/>
  <c r="M301" i="28"/>
  <c r="E301" i="28"/>
  <c r="Q301" i="28"/>
  <c r="X301" i="28"/>
  <c r="H301" i="28"/>
  <c r="T301" i="28"/>
  <c r="L301" i="28"/>
  <c r="D301" i="28"/>
  <c r="Y301" i="28"/>
  <c r="I301" i="28"/>
  <c r="P301" i="28"/>
  <c r="W102" i="28"/>
  <c r="S102" i="28"/>
  <c r="O102" i="28"/>
  <c r="K102" i="28"/>
  <c r="G102" i="28"/>
  <c r="C102" i="28"/>
  <c r="V102" i="28"/>
  <c r="R102" i="28"/>
  <c r="N102" i="28"/>
  <c r="J102" i="28"/>
  <c r="F102" i="28"/>
  <c r="B102" i="28"/>
  <c r="Y102" i="28"/>
  <c r="Q102" i="28"/>
  <c r="I102" i="28"/>
  <c r="X102" i="28"/>
  <c r="P102" i="28"/>
  <c r="H102" i="28"/>
  <c r="M102" i="28"/>
  <c r="E102" i="28"/>
  <c r="D102" i="28"/>
  <c r="L102" i="28"/>
  <c r="U102" i="28"/>
  <c r="T102" i="28"/>
  <c r="W368" i="21"/>
  <c r="S368" i="21"/>
  <c r="O368" i="21"/>
  <c r="K368" i="21"/>
  <c r="G368" i="21"/>
  <c r="C368" i="21"/>
  <c r="V368" i="21"/>
  <c r="R368" i="21"/>
  <c r="N368" i="21"/>
  <c r="J368" i="21"/>
  <c r="F368" i="21"/>
  <c r="B368" i="21"/>
  <c r="U368" i="21"/>
  <c r="M368" i="21"/>
  <c r="E368" i="21"/>
  <c r="Q368" i="21"/>
  <c r="P368" i="21"/>
  <c r="T368" i="21"/>
  <c r="L368" i="21"/>
  <c r="D368" i="21"/>
  <c r="Y368" i="21"/>
  <c r="I368" i="21"/>
  <c r="X368" i="21"/>
  <c r="H368" i="21"/>
  <c r="V68" i="25"/>
  <c r="R68" i="25"/>
  <c r="N68" i="25"/>
  <c r="J68" i="25"/>
  <c r="F68" i="25"/>
  <c r="B68" i="25"/>
  <c r="Y68" i="25"/>
  <c r="U68" i="25"/>
  <c r="Q68" i="25"/>
  <c r="M68" i="25"/>
  <c r="I68" i="25"/>
  <c r="E68" i="25"/>
  <c r="X68" i="25"/>
  <c r="P68" i="25"/>
  <c r="H68" i="25"/>
  <c r="W68" i="25"/>
  <c r="O68" i="25"/>
  <c r="G68" i="25"/>
  <c r="T68" i="25"/>
  <c r="D68" i="25"/>
  <c r="S68" i="25"/>
  <c r="C68" i="25"/>
  <c r="L68" i="25"/>
  <c r="K68" i="25"/>
  <c r="V102" i="25"/>
  <c r="R102" i="25"/>
  <c r="N102" i="25"/>
  <c r="J102" i="25"/>
  <c r="F102" i="25"/>
  <c r="B102" i="25"/>
  <c r="Y102" i="25"/>
  <c r="U102" i="25"/>
  <c r="Q102" i="25"/>
  <c r="M102" i="25"/>
  <c r="I102" i="25"/>
  <c r="E102" i="25"/>
  <c r="X102" i="25"/>
  <c r="P102" i="25"/>
  <c r="H102" i="25"/>
  <c r="W102" i="25"/>
  <c r="O102" i="25"/>
  <c r="G102" i="25"/>
  <c r="L102" i="25"/>
  <c r="K102" i="25"/>
  <c r="T102" i="25"/>
  <c r="S102" i="25"/>
  <c r="C102" i="25"/>
  <c r="D102" i="25"/>
  <c r="Y67" i="21"/>
  <c r="U67" i="21"/>
  <c r="Q67" i="21"/>
  <c r="M67" i="21"/>
  <c r="I67" i="21"/>
  <c r="E67" i="21"/>
  <c r="X67" i="21"/>
  <c r="T67" i="21"/>
  <c r="P67" i="21"/>
  <c r="L67" i="21"/>
  <c r="H67" i="21"/>
  <c r="D67" i="21"/>
  <c r="S67" i="21"/>
  <c r="K67" i="21"/>
  <c r="C67" i="21"/>
  <c r="R67" i="21"/>
  <c r="J67" i="21"/>
  <c r="B67" i="21"/>
  <c r="W67" i="21"/>
  <c r="G67" i="21"/>
  <c r="V67" i="21"/>
  <c r="F67" i="21"/>
  <c r="O67" i="21"/>
  <c r="N67" i="21"/>
  <c r="V198" i="21"/>
  <c r="R198" i="21"/>
  <c r="N198" i="21"/>
  <c r="J198" i="21"/>
  <c r="F198" i="21"/>
  <c r="B198" i="21"/>
  <c r="Y198" i="21"/>
  <c r="U198" i="21"/>
  <c r="Q198" i="21"/>
  <c r="M198" i="21"/>
  <c r="I198" i="21"/>
  <c r="E198" i="21"/>
  <c r="X198" i="21"/>
  <c r="P198" i="21"/>
  <c r="H198" i="21"/>
  <c r="T198" i="21"/>
  <c r="L198" i="21"/>
  <c r="D198" i="21"/>
  <c r="O198" i="21"/>
  <c r="W198" i="21"/>
  <c r="G198" i="21"/>
  <c r="K198" i="21"/>
  <c r="C198" i="21"/>
  <c r="S198" i="21"/>
  <c r="W335" i="28"/>
  <c r="S335" i="28"/>
  <c r="O335" i="28"/>
  <c r="K335" i="28"/>
  <c r="G335" i="28"/>
  <c r="C335" i="28"/>
  <c r="V335" i="28"/>
  <c r="R335" i="28"/>
  <c r="N335" i="28"/>
  <c r="J335" i="28"/>
  <c r="F335" i="28"/>
  <c r="B335" i="28"/>
  <c r="U335" i="28"/>
  <c r="M335" i="28"/>
  <c r="E335" i="28"/>
  <c r="Q335" i="28"/>
  <c r="P335" i="28"/>
  <c r="T335" i="28"/>
  <c r="L335" i="28"/>
  <c r="D335" i="28"/>
  <c r="Y335" i="28"/>
  <c r="I335" i="28"/>
  <c r="X335" i="28"/>
  <c r="H335" i="28"/>
  <c r="W369" i="28"/>
  <c r="S369" i="28"/>
  <c r="O369" i="28"/>
  <c r="K369" i="28"/>
  <c r="G369" i="28"/>
  <c r="C369" i="28"/>
  <c r="V369" i="28"/>
  <c r="R369" i="28"/>
  <c r="N369" i="28"/>
  <c r="J369" i="28"/>
  <c r="F369" i="28"/>
  <c r="B369" i="28"/>
  <c r="U369" i="28"/>
  <c r="M369" i="28"/>
  <c r="E369" i="28"/>
  <c r="Y369" i="28"/>
  <c r="X369" i="28"/>
  <c r="H369" i="28"/>
  <c r="T369" i="28"/>
  <c r="L369" i="28"/>
  <c r="D369" i="28"/>
  <c r="Q369" i="28"/>
  <c r="I369" i="28"/>
  <c r="P369" i="28"/>
  <c r="W266" i="28"/>
  <c r="S266" i="28"/>
  <c r="O266" i="28"/>
  <c r="K266" i="28"/>
  <c r="G266" i="28"/>
  <c r="C266" i="28"/>
  <c r="V266" i="28"/>
  <c r="R266" i="28"/>
  <c r="N266" i="28"/>
  <c r="J266" i="28"/>
  <c r="F266" i="28"/>
  <c r="B266" i="28"/>
  <c r="U266" i="28"/>
  <c r="M266" i="28"/>
  <c r="E266" i="28"/>
  <c r="Y266" i="28"/>
  <c r="I266" i="28"/>
  <c r="X266" i="28"/>
  <c r="H266" i="28"/>
  <c r="T266" i="28"/>
  <c r="L266" i="28"/>
  <c r="D266" i="28"/>
  <c r="Q266" i="28"/>
  <c r="P266" i="28"/>
  <c r="W300" i="21"/>
  <c r="S300" i="21"/>
  <c r="O300" i="21"/>
  <c r="K300" i="21"/>
  <c r="G300" i="21"/>
  <c r="C300" i="21"/>
  <c r="V300" i="21"/>
  <c r="R300" i="21"/>
  <c r="N300" i="21"/>
  <c r="J300" i="21"/>
  <c r="F300" i="21"/>
  <c r="B300" i="21"/>
  <c r="U300" i="21"/>
  <c r="M300" i="21"/>
  <c r="E300" i="21"/>
  <c r="Y300" i="21"/>
  <c r="I300" i="21"/>
  <c r="T300" i="21"/>
  <c r="L300" i="21"/>
  <c r="D300" i="21"/>
  <c r="Q300" i="21"/>
  <c r="P300" i="21"/>
  <c r="X300" i="21"/>
  <c r="H300" i="21"/>
  <c r="V137" i="25"/>
  <c r="R137" i="25"/>
  <c r="N137" i="25"/>
  <c r="J137" i="25"/>
  <c r="F137" i="25"/>
  <c r="B137" i="25"/>
  <c r="Y137" i="25"/>
  <c r="U137" i="25"/>
  <c r="Q137" i="25"/>
  <c r="M137" i="25"/>
  <c r="I137" i="25"/>
  <c r="E137" i="25"/>
  <c r="X137" i="25"/>
  <c r="P137" i="25"/>
  <c r="H137" i="25"/>
  <c r="W137" i="25"/>
  <c r="O137" i="25"/>
  <c r="G137" i="25"/>
  <c r="L137" i="25"/>
  <c r="K137" i="25"/>
  <c r="T137" i="25"/>
  <c r="S137" i="25"/>
  <c r="C137" i="25"/>
  <c r="D137" i="25"/>
  <c r="Y36" i="21"/>
  <c r="U36" i="21"/>
  <c r="Q36" i="21"/>
  <c r="M36" i="21"/>
  <c r="I36" i="21"/>
  <c r="E36" i="21"/>
  <c r="X36" i="21"/>
  <c r="T36" i="21"/>
  <c r="P36" i="21"/>
  <c r="L36" i="21"/>
  <c r="H36" i="21"/>
  <c r="D36" i="21"/>
  <c r="S36" i="21"/>
  <c r="K36" i="21"/>
  <c r="C36" i="21"/>
  <c r="R36" i="21"/>
  <c r="J36" i="21"/>
  <c r="B36" i="21"/>
  <c r="W36" i="21"/>
  <c r="G36" i="21"/>
  <c r="V36" i="21"/>
  <c r="F36" i="21"/>
  <c r="O36" i="21"/>
  <c r="N36" i="21"/>
  <c r="V135" i="19"/>
  <c r="R135" i="19"/>
  <c r="N135" i="19"/>
  <c r="J135" i="19"/>
  <c r="F135" i="19"/>
  <c r="B135" i="19"/>
  <c r="X135" i="19"/>
  <c r="S135" i="19"/>
  <c r="M135" i="19"/>
  <c r="H135" i="19"/>
  <c r="C135" i="19"/>
  <c r="U135" i="19"/>
  <c r="P135" i="19"/>
  <c r="K135" i="19"/>
  <c r="E135" i="19"/>
  <c r="Q135" i="19"/>
  <c r="G135" i="19"/>
  <c r="W135" i="19"/>
  <c r="L135" i="19"/>
  <c r="I135" i="19"/>
  <c r="Y135" i="19"/>
  <c r="D135" i="19"/>
  <c r="T135" i="19"/>
  <c r="O135" i="19"/>
  <c r="W265" i="21"/>
  <c r="S265" i="21"/>
  <c r="O265" i="21"/>
  <c r="K265" i="21"/>
  <c r="G265" i="21"/>
  <c r="C265" i="21"/>
  <c r="V265" i="21"/>
  <c r="R265" i="21"/>
  <c r="N265" i="21"/>
  <c r="J265" i="21"/>
  <c r="F265" i="21"/>
  <c r="B265" i="21"/>
  <c r="U265" i="21"/>
  <c r="M265" i="21"/>
  <c r="E265" i="21"/>
  <c r="Q265" i="21"/>
  <c r="T265" i="21"/>
  <c r="L265" i="21"/>
  <c r="D265" i="21"/>
  <c r="Y265" i="21"/>
  <c r="I265" i="21"/>
  <c r="P265" i="21"/>
  <c r="H265" i="21"/>
  <c r="X265" i="21"/>
  <c r="W232" i="28"/>
  <c r="S232" i="28"/>
  <c r="O232" i="28"/>
  <c r="K232" i="28"/>
  <c r="G232" i="28"/>
  <c r="C232" i="28"/>
  <c r="V232" i="28"/>
  <c r="R232" i="28"/>
  <c r="N232" i="28"/>
  <c r="J232" i="28"/>
  <c r="F232" i="28"/>
  <c r="B232" i="28"/>
  <c r="U232" i="28"/>
  <c r="M232" i="28"/>
  <c r="E232" i="28"/>
  <c r="Q232" i="28"/>
  <c r="P232" i="28"/>
  <c r="T232" i="28"/>
  <c r="L232" i="28"/>
  <c r="D232" i="28"/>
  <c r="Y232" i="28"/>
  <c r="I232" i="28"/>
  <c r="X232" i="28"/>
  <c r="H232" i="28"/>
  <c r="X168" i="28"/>
  <c r="T168" i="28"/>
  <c r="V168" i="28"/>
  <c r="Q168" i="28"/>
  <c r="M168" i="28"/>
  <c r="I168" i="28"/>
  <c r="E168" i="28"/>
  <c r="Y168" i="28"/>
  <c r="S168" i="28"/>
  <c r="O168" i="28"/>
  <c r="K168" i="28"/>
  <c r="G168" i="28"/>
  <c r="C168" i="28"/>
  <c r="U168" i="28"/>
  <c r="L168" i="28"/>
  <c r="D168" i="28"/>
  <c r="R168" i="28"/>
  <c r="J168" i="28"/>
  <c r="B168" i="28"/>
  <c r="P168" i="28"/>
  <c r="H168" i="28"/>
  <c r="N168" i="28"/>
  <c r="F168" i="28"/>
  <c r="W168" i="28"/>
  <c r="W200" i="28"/>
  <c r="S200" i="28"/>
  <c r="O200" i="28"/>
  <c r="K200" i="28"/>
  <c r="G200" i="28"/>
  <c r="C200" i="28"/>
  <c r="Y200" i="28"/>
  <c r="T200" i="28"/>
  <c r="N200" i="28"/>
  <c r="I200" i="28"/>
  <c r="D200" i="28"/>
  <c r="U200" i="28"/>
  <c r="M200" i="28"/>
  <c r="F200" i="28"/>
  <c r="R200" i="28"/>
  <c r="L200" i="28"/>
  <c r="E200" i="28"/>
  <c r="X200" i="28"/>
  <c r="J200" i="28"/>
  <c r="V200" i="28"/>
  <c r="H200" i="28"/>
  <c r="Q200" i="28"/>
  <c r="P200" i="28"/>
  <c r="B200" i="28"/>
  <c r="W402" i="21"/>
  <c r="S402" i="21"/>
  <c r="O402" i="21"/>
  <c r="K402" i="21"/>
  <c r="G402" i="21"/>
  <c r="C402" i="21"/>
  <c r="V402" i="21"/>
  <c r="R402" i="21"/>
  <c r="N402" i="21"/>
  <c r="J402" i="21"/>
  <c r="F402" i="21"/>
  <c r="B402" i="21"/>
  <c r="U402" i="21"/>
  <c r="M402" i="21"/>
  <c r="E402" i="21"/>
  <c r="Y402" i="21"/>
  <c r="I402" i="21"/>
  <c r="X402" i="21"/>
  <c r="H402" i="21"/>
  <c r="T402" i="21"/>
  <c r="L402" i="21"/>
  <c r="D402" i="21"/>
  <c r="Q402" i="21"/>
  <c r="P402"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X35" i="19"/>
  <c r="T35" i="19"/>
  <c r="P35" i="19"/>
  <c r="L35" i="19"/>
  <c r="H35" i="19"/>
  <c r="D35" i="19"/>
  <c r="V35" i="19"/>
  <c r="R35" i="19"/>
  <c r="N35" i="19"/>
  <c r="J35" i="19"/>
  <c r="F35" i="19"/>
  <c r="B35" i="19"/>
  <c r="Y35" i="19"/>
  <c r="Q35" i="19"/>
  <c r="I35" i="19"/>
  <c r="W35" i="19"/>
  <c r="G35" i="19"/>
  <c r="U35" i="19"/>
  <c r="M35" i="19"/>
  <c r="E35" i="19"/>
  <c r="S35" i="19"/>
  <c r="K35" i="19"/>
  <c r="C35" i="19"/>
  <c r="O35" i="19"/>
  <c r="X69" i="19"/>
  <c r="T69" i="19"/>
  <c r="P69" i="19"/>
  <c r="L69" i="19"/>
  <c r="H69" i="19"/>
  <c r="D69" i="19"/>
  <c r="V69" i="19"/>
  <c r="R69" i="19"/>
  <c r="N69" i="19"/>
  <c r="J69" i="19"/>
  <c r="F69" i="19"/>
  <c r="B69" i="19"/>
  <c r="Y69" i="19"/>
  <c r="Q69" i="19"/>
  <c r="I69" i="19"/>
  <c r="W69" i="19"/>
  <c r="O69" i="19"/>
  <c r="G69" i="19"/>
  <c r="U69" i="19"/>
  <c r="M69" i="19"/>
  <c r="E69" i="19"/>
  <c r="S69" i="19"/>
  <c r="K69" i="19"/>
  <c r="C69" i="19"/>
  <c r="W231" i="21"/>
  <c r="S231" i="21"/>
  <c r="O231" i="21"/>
  <c r="K231" i="21"/>
  <c r="G231" i="21"/>
  <c r="C231" i="21"/>
  <c r="V231" i="21"/>
  <c r="R231" i="21"/>
  <c r="N231" i="21"/>
  <c r="J231" i="21"/>
  <c r="F231" i="21"/>
  <c r="B231" i="21"/>
  <c r="U231" i="21"/>
  <c r="M231" i="21"/>
  <c r="E231" i="21"/>
  <c r="Q231" i="21"/>
  <c r="T231" i="21"/>
  <c r="L231" i="21"/>
  <c r="D231" i="21"/>
  <c r="Y231" i="21"/>
  <c r="I231" i="21"/>
  <c r="P231" i="21"/>
  <c r="X231" i="21"/>
  <c r="H231" i="21"/>
  <c r="V403" i="28"/>
  <c r="R403" i="28"/>
  <c r="N403" i="28"/>
  <c r="J403" i="28"/>
  <c r="F403" i="28"/>
  <c r="B403" i="28"/>
  <c r="Y403" i="28"/>
  <c r="T403" i="28"/>
  <c r="O403" i="28"/>
  <c r="I403" i="28"/>
  <c r="D403" i="28"/>
  <c r="X403" i="28"/>
  <c r="S403" i="28"/>
  <c r="M403" i="28"/>
  <c r="H403" i="28"/>
  <c r="C403" i="28"/>
  <c r="Q403" i="28"/>
  <c r="G403" i="28"/>
  <c r="L403" i="28"/>
  <c r="K403" i="28"/>
  <c r="P403" i="28"/>
  <c r="E403" i="28"/>
  <c r="W403" i="28"/>
  <c r="U403" i="28"/>
  <c r="W69" i="28"/>
  <c r="S69" i="28"/>
  <c r="O69" i="28"/>
  <c r="K69" i="28"/>
  <c r="G69" i="28"/>
  <c r="C69" i="28"/>
  <c r="V69" i="28"/>
  <c r="R69" i="28"/>
  <c r="N69" i="28"/>
  <c r="J69" i="28"/>
  <c r="F69" i="28"/>
  <c r="B69" i="28"/>
  <c r="Y69" i="28"/>
  <c r="Q69" i="28"/>
  <c r="I69" i="28"/>
  <c r="X69" i="28"/>
  <c r="P69" i="28"/>
  <c r="H69" i="28"/>
  <c r="M69" i="28"/>
  <c r="E69" i="28"/>
  <c r="T69" i="28"/>
  <c r="L69" i="28"/>
  <c r="U69" i="28"/>
  <c r="D69" i="28"/>
  <c r="Y135" i="28"/>
  <c r="U135" i="28"/>
  <c r="Q135" i="28"/>
  <c r="M135" i="28"/>
  <c r="I135" i="28"/>
  <c r="E135" i="28"/>
  <c r="X135" i="28"/>
  <c r="T135" i="28"/>
  <c r="P135" i="28"/>
  <c r="L135" i="28"/>
  <c r="H135" i="28"/>
  <c r="D135" i="28"/>
  <c r="S135" i="28"/>
  <c r="K135" i="28"/>
  <c r="C135" i="28"/>
  <c r="R135" i="28"/>
  <c r="J135" i="28"/>
  <c r="B135" i="28"/>
  <c r="W135" i="28"/>
  <c r="G135" i="28"/>
  <c r="V135" i="28"/>
  <c r="F135" i="28"/>
  <c r="O135" i="28"/>
  <c r="N135" i="28"/>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01" i="21"/>
  <c r="A369" i="21"/>
  <c r="A403" i="21"/>
  <c r="A335" i="21"/>
  <c r="A233" i="28"/>
  <c r="A404" i="28"/>
  <c r="A302" i="28"/>
  <c r="A169" i="28"/>
  <c r="A70" i="28"/>
  <c r="A103" i="28"/>
  <c r="A267" i="28"/>
  <c r="A201" i="28"/>
  <c r="A37" i="28"/>
  <c r="A336" i="28"/>
  <c r="A370" i="28"/>
  <c r="A136" i="28"/>
  <c r="A266" i="21"/>
  <c r="A232" i="21"/>
  <c r="A199" i="21"/>
  <c r="A104" i="19"/>
  <c r="A70" i="19"/>
  <c r="A35" i="25"/>
  <c r="A101" i="21"/>
  <c r="A69" i="25"/>
  <c r="A103" i="25"/>
  <c r="A37" i="21"/>
  <c r="A36" i="19"/>
  <c r="A167" i="21"/>
  <c r="A68" i="21"/>
  <c r="A138" i="25"/>
  <c r="A134" i="21"/>
  <c r="A136" i="19"/>
  <c r="Y134" i="21" l="1"/>
  <c r="U134" i="21"/>
  <c r="Q134" i="21"/>
  <c r="M134" i="21"/>
  <c r="I134" i="21"/>
  <c r="E134" i="21"/>
  <c r="X134" i="21"/>
  <c r="T134" i="21"/>
  <c r="P134" i="21"/>
  <c r="L134" i="21"/>
  <c r="H134" i="21"/>
  <c r="D134" i="21"/>
  <c r="S134" i="21"/>
  <c r="K134" i="21"/>
  <c r="C134" i="21"/>
  <c r="R134" i="21"/>
  <c r="J134" i="21"/>
  <c r="B134" i="21"/>
  <c r="O134" i="21"/>
  <c r="N134" i="21"/>
  <c r="G134" i="21"/>
  <c r="W134" i="21"/>
  <c r="V134" i="21"/>
  <c r="F134" i="21"/>
  <c r="X36" i="19"/>
  <c r="T36" i="19"/>
  <c r="P36" i="19"/>
  <c r="L36" i="19"/>
  <c r="H36" i="19"/>
  <c r="D36" i="19"/>
  <c r="V36" i="19"/>
  <c r="R36" i="19"/>
  <c r="N36" i="19"/>
  <c r="J36" i="19"/>
  <c r="F36" i="19"/>
  <c r="B36" i="19"/>
  <c r="Y36" i="19"/>
  <c r="Q36" i="19"/>
  <c r="I36" i="19"/>
  <c r="O36" i="19"/>
  <c r="U36" i="19"/>
  <c r="M36" i="19"/>
  <c r="E36" i="19"/>
  <c r="S36" i="19"/>
  <c r="K36" i="19"/>
  <c r="C36" i="19"/>
  <c r="W36" i="19"/>
  <c r="G36" i="19"/>
  <c r="Y101" i="21"/>
  <c r="U101" i="21"/>
  <c r="Q101" i="21"/>
  <c r="M101" i="21"/>
  <c r="I101" i="21"/>
  <c r="E101" i="21"/>
  <c r="X101" i="21"/>
  <c r="T101" i="21"/>
  <c r="P101" i="21"/>
  <c r="L101" i="21"/>
  <c r="H101" i="21"/>
  <c r="D101" i="21"/>
  <c r="S101" i="21"/>
  <c r="K101" i="21"/>
  <c r="C101" i="21"/>
  <c r="R101" i="21"/>
  <c r="J101" i="21"/>
  <c r="B101" i="21"/>
  <c r="O101" i="21"/>
  <c r="N101" i="21"/>
  <c r="W101" i="21"/>
  <c r="F101" i="21"/>
  <c r="V101" i="21"/>
  <c r="G101" i="21"/>
  <c r="V199" i="21"/>
  <c r="R199" i="21"/>
  <c r="N199" i="21"/>
  <c r="J199" i="21"/>
  <c r="F199" i="21"/>
  <c r="B199" i="21"/>
  <c r="Y199" i="21"/>
  <c r="U199" i="21"/>
  <c r="Q199" i="21"/>
  <c r="M199" i="21"/>
  <c r="I199" i="21"/>
  <c r="E199" i="21"/>
  <c r="X199" i="21"/>
  <c r="P199" i="21"/>
  <c r="H199" i="21"/>
  <c r="T199" i="21"/>
  <c r="L199" i="21"/>
  <c r="D199" i="21"/>
  <c r="W199" i="21"/>
  <c r="G199" i="21"/>
  <c r="O199" i="21"/>
  <c r="S199" i="21"/>
  <c r="K199" i="21"/>
  <c r="C199" i="21"/>
  <c r="W370" i="28"/>
  <c r="S370" i="28"/>
  <c r="O370" i="28"/>
  <c r="K370" i="28"/>
  <c r="G370" i="28"/>
  <c r="C370" i="28"/>
  <c r="V370" i="28"/>
  <c r="R370" i="28"/>
  <c r="N370" i="28"/>
  <c r="J370" i="28"/>
  <c r="F370" i="28"/>
  <c r="B370" i="28"/>
  <c r="U370" i="28"/>
  <c r="M370" i="28"/>
  <c r="E370" i="28"/>
  <c r="Q370" i="28"/>
  <c r="X370" i="28"/>
  <c r="P370" i="28"/>
  <c r="T370" i="28"/>
  <c r="L370" i="28"/>
  <c r="D370" i="28"/>
  <c r="Y370" i="28"/>
  <c r="I370" i="28"/>
  <c r="H370" i="28"/>
  <c r="W267" i="28"/>
  <c r="S267" i="28"/>
  <c r="O267" i="28"/>
  <c r="K267" i="28"/>
  <c r="G267" i="28"/>
  <c r="C267" i="28"/>
  <c r="V267" i="28"/>
  <c r="R267" i="28"/>
  <c r="N267" i="28"/>
  <c r="J267" i="28"/>
  <c r="F267" i="28"/>
  <c r="B267" i="28"/>
  <c r="U267" i="28"/>
  <c r="M267" i="28"/>
  <c r="E267" i="28"/>
  <c r="Q267" i="28"/>
  <c r="P267" i="28"/>
  <c r="T267" i="28"/>
  <c r="L267" i="28"/>
  <c r="D267" i="28"/>
  <c r="Y267" i="28"/>
  <c r="I267" i="28"/>
  <c r="X267" i="28"/>
  <c r="H267" i="28"/>
  <c r="W302" i="28"/>
  <c r="S302" i="28"/>
  <c r="O302" i="28"/>
  <c r="K302" i="28"/>
  <c r="G302" i="28"/>
  <c r="C302" i="28"/>
  <c r="V302" i="28"/>
  <c r="R302" i="28"/>
  <c r="N302" i="28"/>
  <c r="J302" i="28"/>
  <c r="F302" i="28"/>
  <c r="B302" i="28"/>
  <c r="U302" i="28"/>
  <c r="M302" i="28"/>
  <c r="E302" i="28"/>
  <c r="Y302" i="28"/>
  <c r="I302" i="28"/>
  <c r="P302" i="28"/>
  <c r="T302" i="28"/>
  <c r="L302" i="28"/>
  <c r="D302" i="28"/>
  <c r="Q302" i="28"/>
  <c r="X302" i="28"/>
  <c r="H302" i="28"/>
  <c r="W403" i="21"/>
  <c r="S403" i="21"/>
  <c r="O403" i="21"/>
  <c r="K403" i="21"/>
  <c r="G403" i="21"/>
  <c r="C403" i="21"/>
  <c r="V403" i="21"/>
  <c r="R403" i="21"/>
  <c r="N403" i="21"/>
  <c r="J403" i="21"/>
  <c r="F403" i="21"/>
  <c r="B403" i="21"/>
  <c r="U403" i="21"/>
  <c r="M403" i="21"/>
  <c r="E403" i="21"/>
  <c r="Q403" i="21"/>
  <c r="P403" i="21"/>
  <c r="T403" i="21"/>
  <c r="L403" i="21"/>
  <c r="D403" i="21"/>
  <c r="Y403" i="21"/>
  <c r="I403" i="21"/>
  <c r="X403" i="21"/>
  <c r="H403" i="21"/>
  <c r="V136" i="19"/>
  <c r="R136" i="19"/>
  <c r="N136" i="19"/>
  <c r="J136" i="19"/>
  <c r="F136" i="19"/>
  <c r="B136" i="19"/>
  <c r="U136" i="19"/>
  <c r="P136" i="19"/>
  <c r="K136" i="19"/>
  <c r="E136" i="19"/>
  <c r="X136" i="19"/>
  <c r="S136" i="19"/>
  <c r="M136" i="19"/>
  <c r="H136" i="19"/>
  <c r="C136" i="19"/>
  <c r="Y136" i="19"/>
  <c r="O136" i="19"/>
  <c r="D136" i="19"/>
  <c r="T136" i="19"/>
  <c r="I136" i="19"/>
  <c r="G136" i="19"/>
  <c r="W136" i="19"/>
  <c r="Q136" i="19"/>
  <c r="L136" i="19"/>
  <c r="Y167" i="21"/>
  <c r="U167" i="21"/>
  <c r="Q167" i="21"/>
  <c r="M167" i="21"/>
  <c r="I167" i="21"/>
  <c r="E167" i="21"/>
  <c r="W167" i="21"/>
  <c r="S167" i="21"/>
  <c r="O167" i="21"/>
  <c r="K167" i="21"/>
  <c r="G167" i="21"/>
  <c r="C167" i="21"/>
  <c r="T167" i="21"/>
  <c r="L167" i="21"/>
  <c r="D167" i="21"/>
  <c r="R167" i="21"/>
  <c r="J167" i="21"/>
  <c r="B167" i="21"/>
  <c r="P167" i="21"/>
  <c r="X167" i="21"/>
  <c r="H167" i="21"/>
  <c r="N167" i="21"/>
  <c r="V167" i="21"/>
  <c r="F167" i="21"/>
  <c r="V69" i="25"/>
  <c r="R69" i="25"/>
  <c r="N69" i="25"/>
  <c r="J69" i="25"/>
  <c r="F69" i="25"/>
  <c r="B69" i="25"/>
  <c r="Y69" i="25"/>
  <c r="U69" i="25"/>
  <c r="Q69" i="25"/>
  <c r="M69" i="25"/>
  <c r="I69" i="25"/>
  <c r="E69" i="25"/>
  <c r="X69" i="25"/>
  <c r="P69" i="25"/>
  <c r="H69" i="25"/>
  <c r="W69" i="25"/>
  <c r="O69" i="25"/>
  <c r="G69" i="25"/>
  <c r="L69" i="25"/>
  <c r="K69" i="25"/>
  <c r="D69" i="25"/>
  <c r="C69" i="25"/>
  <c r="S69" i="25"/>
  <c r="T69" i="25"/>
  <c r="V104" i="19"/>
  <c r="R104" i="19"/>
  <c r="N104" i="19"/>
  <c r="J104" i="19"/>
  <c r="F104" i="19"/>
  <c r="B104" i="19"/>
  <c r="X104" i="19"/>
  <c r="T104" i="19"/>
  <c r="P104" i="19"/>
  <c r="L104" i="19"/>
  <c r="H104" i="19"/>
  <c r="D104" i="19"/>
  <c r="Y104" i="19"/>
  <c r="Q104" i="19"/>
  <c r="I104" i="19"/>
  <c r="U104" i="19"/>
  <c r="M104" i="19"/>
  <c r="E104" i="19"/>
  <c r="S104" i="19"/>
  <c r="C104" i="19"/>
  <c r="O104" i="19"/>
  <c r="K104" i="19"/>
  <c r="W104" i="19"/>
  <c r="G104" i="19"/>
  <c r="Y136" i="28"/>
  <c r="U136" i="28"/>
  <c r="Q136" i="28"/>
  <c r="M136" i="28"/>
  <c r="I136" i="28"/>
  <c r="E136" i="28"/>
  <c r="X136" i="28"/>
  <c r="T136" i="28"/>
  <c r="P136" i="28"/>
  <c r="L136" i="28"/>
  <c r="H136" i="28"/>
  <c r="D136" i="28"/>
  <c r="S136" i="28"/>
  <c r="K136" i="28"/>
  <c r="C136" i="28"/>
  <c r="R136" i="28"/>
  <c r="J136" i="28"/>
  <c r="B136" i="28"/>
  <c r="O136" i="28"/>
  <c r="N136" i="28"/>
  <c r="W136" i="28"/>
  <c r="V136" i="28"/>
  <c r="G136" i="28"/>
  <c r="F136" i="28"/>
  <c r="W201" i="28"/>
  <c r="S201" i="28"/>
  <c r="O201" i="28"/>
  <c r="K201" i="28"/>
  <c r="G201" i="28"/>
  <c r="C201" i="28"/>
  <c r="V201" i="28"/>
  <c r="Q201" i="28"/>
  <c r="L201" i="28"/>
  <c r="F201" i="28"/>
  <c r="Y201" i="28"/>
  <c r="R201" i="28"/>
  <c r="J201" i="28"/>
  <c r="D201" i="28"/>
  <c r="X201" i="28"/>
  <c r="P201" i="28"/>
  <c r="I201" i="28"/>
  <c r="B201" i="28"/>
  <c r="N201" i="28"/>
  <c r="M201" i="28"/>
  <c r="U201" i="28"/>
  <c r="T201" i="28"/>
  <c r="H201" i="28"/>
  <c r="E201" i="28"/>
  <c r="X169" i="28"/>
  <c r="T169" i="28"/>
  <c r="P169" i="28"/>
  <c r="L169" i="28"/>
  <c r="H169" i="28"/>
  <c r="D169" i="28"/>
  <c r="Y169" i="28"/>
  <c r="S169" i="28"/>
  <c r="N169" i="28"/>
  <c r="I169" i="28"/>
  <c r="C169" i="28"/>
  <c r="V169" i="28"/>
  <c r="Q169" i="28"/>
  <c r="K169" i="28"/>
  <c r="F169" i="28"/>
  <c r="R169" i="28"/>
  <c r="G169" i="28"/>
  <c r="O169" i="28"/>
  <c r="E169" i="28"/>
  <c r="M169" i="28"/>
  <c r="W169" i="28"/>
  <c r="B169" i="28"/>
  <c r="U169" i="28"/>
  <c r="J169"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V138" i="25"/>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32" i="21"/>
  <c r="S232" i="21"/>
  <c r="O232" i="21"/>
  <c r="K232" i="21"/>
  <c r="G232" i="21"/>
  <c r="C232" i="21"/>
  <c r="V232" i="21"/>
  <c r="R232" i="21"/>
  <c r="N232" i="21"/>
  <c r="J232" i="21"/>
  <c r="F232" i="21"/>
  <c r="B232" i="21"/>
  <c r="U232" i="21"/>
  <c r="M232" i="21"/>
  <c r="E232" i="21"/>
  <c r="T232" i="21"/>
  <c r="L232" i="21"/>
  <c r="D232" i="21"/>
  <c r="Y232" i="21"/>
  <c r="Q232" i="21"/>
  <c r="I232" i="21"/>
  <c r="X232" i="21"/>
  <c r="H232" i="21"/>
  <c r="P232" i="21"/>
  <c r="W336" i="28"/>
  <c r="S336" i="28"/>
  <c r="O336" i="28"/>
  <c r="K336" i="28"/>
  <c r="G336" i="28"/>
  <c r="C336" i="28"/>
  <c r="V336" i="28"/>
  <c r="R336" i="28"/>
  <c r="N336" i="28"/>
  <c r="J336" i="28"/>
  <c r="F336" i="28"/>
  <c r="B336" i="28"/>
  <c r="U336" i="28"/>
  <c r="M336" i="28"/>
  <c r="E336" i="28"/>
  <c r="Y336" i="28"/>
  <c r="I336" i="28"/>
  <c r="X336" i="28"/>
  <c r="H336" i="28"/>
  <c r="T336" i="28"/>
  <c r="L336" i="28"/>
  <c r="D336" i="28"/>
  <c r="Q336" i="28"/>
  <c r="P336" i="28"/>
  <c r="W103" i="28"/>
  <c r="S103" i="28"/>
  <c r="O103" i="28"/>
  <c r="K103" i="28"/>
  <c r="G103" i="28"/>
  <c r="C103" i="28"/>
  <c r="V103" i="28"/>
  <c r="R103" i="28"/>
  <c r="N103" i="28"/>
  <c r="J103" i="28"/>
  <c r="F103" i="28"/>
  <c r="B103" i="28"/>
  <c r="Y103" i="28"/>
  <c r="Q103" i="28"/>
  <c r="I103" i="28"/>
  <c r="X103" i="28"/>
  <c r="P103" i="28"/>
  <c r="H103" i="28"/>
  <c r="U103" i="28"/>
  <c r="E103" i="28"/>
  <c r="M103" i="28"/>
  <c r="T103" i="28"/>
  <c r="D103" i="28"/>
  <c r="L103" i="28"/>
  <c r="V404" i="28"/>
  <c r="R404" i="28"/>
  <c r="N404" i="28"/>
  <c r="J404" i="28"/>
  <c r="F404" i="28"/>
  <c r="B404" i="28"/>
  <c r="W404" i="28"/>
  <c r="Q404" i="28"/>
  <c r="L404" i="28"/>
  <c r="G404" i="28"/>
  <c r="U404" i="28"/>
  <c r="P404" i="28"/>
  <c r="K404" i="28"/>
  <c r="E404" i="28"/>
  <c r="Y404" i="28"/>
  <c r="O404" i="28"/>
  <c r="D404" i="28"/>
  <c r="I404" i="28"/>
  <c r="H404" i="28"/>
  <c r="X404" i="28"/>
  <c r="M404" i="28"/>
  <c r="C404" i="28"/>
  <c r="T404" i="28"/>
  <c r="S404" i="28"/>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Y68" i="21"/>
  <c r="U68" i="21"/>
  <c r="Q68" i="21"/>
  <c r="M68" i="21"/>
  <c r="I68" i="21"/>
  <c r="E68" i="21"/>
  <c r="X68" i="21"/>
  <c r="T68" i="21"/>
  <c r="P68" i="21"/>
  <c r="L68" i="21"/>
  <c r="H68" i="21"/>
  <c r="D68" i="21"/>
  <c r="S68" i="21"/>
  <c r="K68" i="21"/>
  <c r="C68" i="21"/>
  <c r="R68" i="21"/>
  <c r="J68" i="21"/>
  <c r="B68" i="21"/>
  <c r="O68" i="21"/>
  <c r="N68" i="21"/>
  <c r="G68" i="21"/>
  <c r="W68" i="21"/>
  <c r="V68" i="21"/>
  <c r="F68"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X70" i="19"/>
  <c r="T70" i="19"/>
  <c r="P70" i="19"/>
  <c r="L70" i="19"/>
  <c r="H70" i="19"/>
  <c r="D70" i="19"/>
  <c r="V70" i="19"/>
  <c r="R70" i="19"/>
  <c r="N70" i="19"/>
  <c r="J70" i="19"/>
  <c r="F70" i="19"/>
  <c r="B70" i="19"/>
  <c r="Y70" i="19"/>
  <c r="Q70" i="19"/>
  <c r="I70" i="19"/>
  <c r="W70" i="19"/>
  <c r="O70" i="19"/>
  <c r="G70" i="19"/>
  <c r="U70" i="19"/>
  <c r="M70" i="19"/>
  <c r="E70" i="19"/>
  <c r="S70" i="19"/>
  <c r="K70" i="19"/>
  <c r="C70" i="19"/>
  <c r="W266" i="21"/>
  <c r="S266" i="21"/>
  <c r="O266" i="21"/>
  <c r="K266" i="21"/>
  <c r="G266" i="21"/>
  <c r="C266" i="21"/>
  <c r="V266" i="21"/>
  <c r="R266" i="21"/>
  <c r="N266" i="21"/>
  <c r="J266" i="21"/>
  <c r="F266" i="21"/>
  <c r="B266" i="21"/>
  <c r="U266" i="21"/>
  <c r="M266" i="21"/>
  <c r="E266" i="21"/>
  <c r="Y266" i="21"/>
  <c r="I266" i="21"/>
  <c r="T266" i="21"/>
  <c r="L266" i="21"/>
  <c r="D266" i="21"/>
  <c r="Q266" i="21"/>
  <c r="H266" i="21"/>
  <c r="X266" i="21"/>
  <c r="P266" i="21"/>
  <c r="W37" i="28"/>
  <c r="S37" i="28"/>
  <c r="O37" i="28"/>
  <c r="K37" i="28"/>
  <c r="G37" i="28"/>
  <c r="C37" i="28"/>
  <c r="V37" i="28"/>
  <c r="R37" i="28"/>
  <c r="N37" i="28"/>
  <c r="J37" i="28"/>
  <c r="F37" i="28"/>
  <c r="B37" i="28"/>
  <c r="Y37" i="28"/>
  <c r="Q37" i="28"/>
  <c r="I37" i="28"/>
  <c r="X37" i="28"/>
  <c r="P37" i="28"/>
  <c r="H37" i="28"/>
  <c r="U37" i="28"/>
  <c r="E37" i="28"/>
  <c r="T37" i="28"/>
  <c r="D37" i="28"/>
  <c r="M37" i="28"/>
  <c r="L37" i="28"/>
  <c r="W70" i="28"/>
  <c r="S70" i="28"/>
  <c r="O70" i="28"/>
  <c r="K70" i="28"/>
  <c r="G70" i="28"/>
  <c r="C70" i="28"/>
  <c r="V70" i="28"/>
  <c r="R70" i="28"/>
  <c r="N70" i="28"/>
  <c r="J70" i="28"/>
  <c r="F70" i="28"/>
  <c r="B70" i="28"/>
  <c r="Y70" i="28"/>
  <c r="Q70" i="28"/>
  <c r="I70" i="28"/>
  <c r="X70" i="28"/>
  <c r="P70" i="28"/>
  <c r="H70" i="28"/>
  <c r="U70" i="28"/>
  <c r="E70" i="28"/>
  <c r="M70" i="28"/>
  <c r="T70" i="28"/>
  <c r="D70" i="28"/>
  <c r="L70" i="28"/>
  <c r="W233" i="28"/>
  <c r="S233" i="28"/>
  <c r="O233" i="28"/>
  <c r="K233" i="28"/>
  <c r="G233" i="28"/>
  <c r="C233" i="28"/>
  <c r="V233" i="28"/>
  <c r="R233" i="28"/>
  <c r="N233" i="28"/>
  <c r="J233" i="28"/>
  <c r="F233" i="28"/>
  <c r="B233" i="28"/>
  <c r="U233" i="28"/>
  <c r="M233" i="28"/>
  <c r="E233" i="28"/>
  <c r="Y233" i="28"/>
  <c r="I233" i="28"/>
  <c r="X233" i="28"/>
  <c r="H233" i="28"/>
  <c r="T233" i="28"/>
  <c r="L233" i="28"/>
  <c r="D233" i="28"/>
  <c r="Q233" i="28"/>
  <c r="P233" i="28"/>
  <c r="W301" i="21"/>
  <c r="S301" i="21"/>
  <c r="O301" i="21"/>
  <c r="K301" i="21"/>
  <c r="G301" i="21"/>
  <c r="C301" i="21"/>
  <c r="V301" i="21"/>
  <c r="R301" i="21"/>
  <c r="N301" i="21"/>
  <c r="J301" i="21"/>
  <c r="F301" i="21"/>
  <c r="B301" i="21"/>
  <c r="U301" i="21"/>
  <c r="M301" i="21"/>
  <c r="E301" i="21"/>
  <c r="Y301" i="21"/>
  <c r="T301" i="21"/>
  <c r="L301" i="21"/>
  <c r="D301" i="21"/>
  <c r="Q301" i="21"/>
  <c r="I301" i="21"/>
  <c r="X301" i="21"/>
  <c r="P301" i="21"/>
  <c r="H301" i="21"/>
  <c r="A336" i="21"/>
  <c r="A337" i="21" s="1"/>
  <c r="A404" i="21"/>
  <c r="A370" i="21"/>
  <c r="A371" i="21" s="1"/>
  <c r="A302" i="21"/>
  <c r="A337" i="28"/>
  <c r="A170" i="28"/>
  <c r="A371" i="28"/>
  <c r="A202" i="28"/>
  <c r="A268" i="28"/>
  <c r="A104" i="28"/>
  <c r="A405" i="28"/>
  <c r="A234" i="28"/>
  <c r="A137" i="28"/>
  <c r="A38" i="28"/>
  <c r="A71" i="28"/>
  <c r="A303" i="28"/>
  <c r="A233" i="21"/>
  <c r="A267" i="21"/>
  <c r="A200" i="21"/>
  <c r="A105" i="19"/>
  <c r="A71" i="19"/>
  <c r="A37" i="19"/>
  <c r="A38" i="21"/>
  <c r="A137" i="19"/>
  <c r="A102" i="21"/>
  <c r="A70" i="25"/>
  <c r="A36" i="25"/>
  <c r="A135" i="21"/>
  <c r="A104" i="25"/>
  <c r="A139" i="25"/>
  <c r="A69" i="21"/>
  <c r="A168" i="21"/>
  <c r="V104" i="25" l="1"/>
  <c r="R104" i="25"/>
  <c r="N104" i="25"/>
  <c r="J104" i="25"/>
  <c r="F104" i="25"/>
  <c r="B104" i="25"/>
  <c r="Y104" i="25"/>
  <c r="U104" i="25"/>
  <c r="Q104" i="25"/>
  <c r="M104" i="25"/>
  <c r="I104" i="25"/>
  <c r="E104" i="25"/>
  <c r="X104" i="25"/>
  <c r="P104" i="25"/>
  <c r="H104" i="25"/>
  <c r="W104" i="25"/>
  <c r="O104" i="25"/>
  <c r="G104" i="25"/>
  <c r="L104" i="25"/>
  <c r="K104" i="25"/>
  <c r="D104" i="25"/>
  <c r="C104" i="25"/>
  <c r="S104" i="25"/>
  <c r="T104" i="25"/>
  <c r="Y102" i="21"/>
  <c r="U102" i="21"/>
  <c r="Q102" i="21"/>
  <c r="M102" i="21"/>
  <c r="I102" i="21"/>
  <c r="E102" i="21"/>
  <c r="X102" i="21"/>
  <c r="T102" i="21"/>
  <c r="P102" i="21"/>
  <c r="L102" i="21"/>
  <c r="H102" i="21"/>
  <c r="D102" i="21"/>
  <c r="S102" i="21"/>
  <c r="K102" i="21"/>
  <c r="C102" i="21"/>
  <c r="R102" i="21"/>
  <c r="J102" i="21"/>
  <c r="B102" i="21"/>
  <c r="W102" i="21"/>
  <c r="G102" i="21"/>
  <c r="V102" i="21"/>
  <c r="F102" i="21"/>
  <c r="O102" i="21"/>
  <c r="N102" i="21"/>
  <c r="X71" i="19"/>
  <c r="T71" i="19"/>
  <c r="P71" i="19"/>
  <c r="L71" i="19"/>
  <c r="H71" i="19"/>
  <c r="D71" i="19"/>
  <c r="V71" i="19"/>
  <c r="R71" i="19"/>
  <c r="N71" i="19"/>
  <c r="J71" i="19"/>
  <c r="F71" i="19"/>
  <c r="B71" i="19"/>
  <c r="Y71" i="19"/>
  <c r="Q71" i="19"/>
  <c r="I71" i="19"/>
  <c r="W71" i="19"/>
  <c r="O71" i="19"/>
  <c r="G71" i="19"/>
  <c r="U71" i="19"/>
  <c r="M71" i="19"/>
  <c r="E71" i="19"/>
  <c r="S71" i="19"/>
  <c r="K71" i="19"/>
  <c r="C71" i="19"/>
  <c r="W233" i="21"/>
  <c r="S233" i="21"/>
  <c r="O233" i="21"/>
  <c r="K233" i="21"/>
  <c r="G233" i="21"/>
  <c r="C233" i="21"/>
  <c r="V233" i="21"/>
  <c r="R233" i="21"/>
  <c r="N233" i="21"/>
  <c r="J233" i="21"/>
  <c r="F233" i="21"/>
  <c r="B233" i="21"/>
  <c r="U233" i="21"/>
  <c r="M233" i="21"/>
  <c r="E233" i="21"/>
  <c r="I233" i="21"/>
  <c r="T233" i="21"/>
  <c r="L233" i="21"/>
  <c r="D233" i="21"/>
  <c r="Y233" i="21"/>
  <c r="Q233" i="21"/>
  <c r="X233" i="21"/>
  <c r="P233" i="21"/>
  <c r="H23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68" i="28"/>
  <c r="S268" i="28"/>
  <c r="O268" i="28"/>
  <c r="K268" i="28"/>
  <c r="G268" i="28"/>
  <c r="C268" i="28"/>
  <c r="V268" i="28"/>
  <c r="R268" i="28"/>
  <c r="N268" i="28"/>
  <c r="J268" i="28"/>
  <c r="F268" i="28"/>
  <c r="B268" i="28"/>
  <c r="U268" i="28"/>
  <c r="M268" i="28"/>
  <c r="E268" i="28"/>
  <c r="Y268" i="28"/>
  <c r="I268" i="28"/>
  <c r="P268" i="28"/>
  <c r="T268" i="28"/>
  <c r="L268" i="28"/>
  <c r="D268" i="28"/>
  <c r="Q268" i="28"/>
  <c r="X268" i="28"/>
  <c r="H268" i="28"/>
  <c r="W337" i="28"/>
  <c r="S337" i="28"/>
  <c r="O337" i="28"/>
  <c r="K337" i="28"/>
  <c r="G337" i="28"/>
  <c r="C337" i="28"/>
  <c r="V337" i="28"/>
  <c r="R337" i="28"/>
  <c r="N337" i="28"/>
  <c r="J337" i="28"/>
  <c r="F337" i="28"/>
  <c r="B337" i="28"/>
  <c r="U337" i="28"/>
  <c r="M337" i="28"/>
  <c r="E337" i="28"/>
  <c r="Q337" i="28"/>
  <c r="X337" i="28"/>
  <c r="H337" i="28"/>
  <c r="T337" i="28"/>
  <c r="L337" i="28"/>
  <c r="D337" i="28"/>
  <c r="Y337" i="28"/>
  <c r="I337" i="28"/>
  <c r="P337" i="28"/>
  <c r="W337" i="21"/>
  <c r="S337" i="21"/>
  <c r="O337" i="21"/>
  <c r="K337" i="21"/>
  <c r="G337" i="21"/>
  <c r="C337" i="21"/>
  <c r="V337" i="21"/>
  <c r="R337" i="21"/>
  <c r="N337" i="21"/>
  <c r="J337" i="21"/>
  <c r="F337" i="21"/>
  <c r="B337" i="21"/>
  <c r="U337" i="21"/>
  <c r="M337" i="21"/>
  <c r="E337" i="21"/>
  <c r="Q337" i="21"/>
  <c r="X337" i="21"/>
  <c r="H337" i="21"/>
  <c r="T337" i="21"/>
  <c r="L337" i="21"/>
  <c r="D337" i="21"/>
  <c r="Y337" i="21"/>
  <c r="I337" i="21"/>
  <c r="P337" i="21"/>
  <c r="Y69" i="21"/>
  <c r="U69" i="21"/>
  <c r="Q69" i="21"/>
  <c r="M69" i="21"/>
  <c r="I69" i="21"/>
  <c r="E69" i="21"/>
  <c r="X69" i="21"/>
  <c r="T69" i="21"/>
  <c r="P69" i="21"/>
  <c r="L69" i="21"/>
  <c r="H69" i="21"/>
  <c r="D69" i="21"/>
  <c r="S69" i="21"/>
  <c r="K69" i="21"/>
  <c r="C69" i="21"/>
  <c r="R69" i="21"/>
  <c r="J69" i="21"/>
  <c r="B69" i="21"/>
  <c r="W69" i="21"/>
  <c r="G69" i="21"/>
  <c r="V69" i="21"/>
  <c r="F69" i="21"/>
  <c r="O69" i="21"/>
  <c r="N69"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00" i="21"/>
  <c r="R200" i="21"/>
  <c r="N200" i="21"/>
  <c r="J200" i="21"/>
  <c r="F200" i="21"/>
  <c r="B200" i="21"/>
  <c r="Y200" i="21"/>
  <c r="U200" i="21"/>
  <c r="Q200" i="21"/>
  <c r="M200" i="21"/>
  <c r="I200" i="21"/>
  <c r="E200" i="21"/>
  <c r="X200" i="21"/>
  <c r="P200" i="21"/>
  <c r="H200" i="21"/>
  <c r="T200" i="21"/>
  <c r="L200" i="21"/>
  <c r="D200" i="21"/>
  <c r="O200" i="21"/>
  <c r="W200" i="21"/>
  <c r="G200" i="21"/>
  <c r="S200" i="21"/>
  <c r="K200" i="21"/>
  <c r="C200" i="21"/>
  <c r="W71" i="28"/>
  <c r="S71" i="28"/>
  <c r="O71" i="28"/>
  <c r="K71" i="28"/>
  <c r="G71" i="28"/>
  <c r="C71" i="28"/>
  <c r="V71" i="28"/>
  <c r="R71" i="28"/>
  <c r="N71" i="28"/>
  <c r="J71" i="28"/>
  <c r="F71" i="28"/>
  <c r="B71" i="28"/>
  <c r="Y71" i="28"/>
  <c r="Q71" i="28"/>
  <c r="I71" i="28"/>
  <c r="X71" i="28"/>
  <c r="P71" i="28"/>
  <c r="H71" i="28"/>
  <c r="M71" i="28"/>
  <c r="U71" i="28"/>
  <c r="D71" i="28"/>
  <c r="L71" i="28"/>
  <c r="E71" i="28"/>
  <c r="T71" i="28"/>
  <c r="V405" i="28"/>
  <c r="R405" i="28"/>
  <c r="N405" i="28"/>
  <c r="J405" i="28"/>
  <c r="F405" i="28"/>
  <c r="B405" i="28"/>
  <c r="Y405" i="28"/>
  <c r="T405" i="28"/>
  <c r="O405" i="28"/>
  <c r="I405" i="28"/>
  <c r="D405" i="28"/>
  <c r="X405" i="28"/>
  <c r="S405" i="28"/>
  <c r="M405" i="28"/>
  <c r="H405" i="28"/>
  <c r="C405" i="28"/>
  <c r="W405" i="28"/>
  <c r="L405" i="28"/>
  <c r="G405" i="28"/>
  <c r="E405" i="28"/>
  <c r="U405" i="28"/>
  <c r="K405" i="28"/>
  <c r="Q405" i="28"/>
  <c r="P405" i="28"/>
  <c r="W371" i="28"/>
  <c r="S371" i="28"/>
  <c r="O371" i="28"/>
  <c r="K371" i="28"/>
  <c r="G371" i="28"/>
  <c r="C371" i="28"/>
  <c r="V371" i="28"/>
  <c r="R371" i="28"/>
  <c r="N371" i="28"/>
  <c r="J371" i="28"/>
  <c r="F371" i="28"/>
  <c r="B371" i="28"/>
  <c r="U371" i="28"/>
  <c r="M371" i="28"/>
  <c r="E371" i="28"/>
  <c r="Y371" i="28"/>
  <c r="I371" i="28"/>
  <c r="P371" i="28"/>
  <c r="T371" i="28"/>
  <c r="L371" i="28"/>
  <c r="D371" i="28"/>
  <c r="Q371" i="28"/>
  <c r="X371" i="28"/>
  <c r="H371" i="28"/>
  <c r="W371" i="21"/>
  <c r="S371" i="21"/>
  <c r="O371" i="21"/>
  <c r="K371" i="21"/>
  <c r="G371" i="21"/>
  <c r="C371" i="21"/>
  <c r="V371" i="21"/>
  <c r="R371" i="21"/>
  <c r="N371" i="21"/>
  <c r="J371" i="21"/>
  <c r="F371" i="21"/>
  <c r="B371" i="21"/>
  <c r="U371" i="21"/>
  <c r="M371" i="21"/>
  <c r="E371" i="21"/>
  <c r="H371" i="21"/>
  <c r="T371" i="21"/>
  <c r="L371" i="21"/>
  <c r="D371" i="21"/>
  <c r="Y371" i="21"/>
  <c r="Q371" i="21"/>
  <c r="I371" i="21"/>
  <c r="X371" i="21"/>
  <c r="P371" i="21"/>
  <c r="W404" i="21"/>
  <c r="S404" i="21"/>
  <c r="O404" i="21"/>
  <c r="K404" i="21"/>
  <c r="G404" i="21"/>
  <c r="C404" i="21"/>
  <c r="V404" i="21"/>
  <c r="R404" i="21"/>
  <c r="N404" i="21"/>
  <c r="J404" i="21"/>
  <c r="F404" i="21"/>
  <c r="B404" i="21"/>
  <c r="U404" i="21"/>
  <c r="M404" i="21"/>
  <c r="E404" i="21"/>
  <c r="Y404" i="21"/>
  <c r="I404" i="21"/>
  <c r="X404" i="21"/>
  <c r="H404" i="21"/>
  <c r="T404" i="21"/>
  <c r="L404" i="21"/>
  <c r="D404" i="21"/>
  <c r="Q404" i="21"/>
  <c r="P404" i="21"/>
  <c r="Y168" i="21"/>
  <c r="U168" i="21"/>
  <c r="Q168" i="21"/>
  <c r="M168" i="21"/>
  <c r="I168" i="21"/>
  <c r="E168" i="21"/>
  <c r="W168" i="21"/>
  <c r="S168" i="21"/>
  <c r="O168" i="21"/>
  <c r="K168" i="21"/>
  <c r="G168" i="21"/>
  <c r="C168" i="21"/>
  <c r="T168" i="21"/>
  <c r="L168" i="21"/>
  <c r="D168" i="21"/>
  <c r="R168" i="21"/>
  <c r="J168" i="21"/>
  <c r="B168" i="21"/>
  <c r="X168" i="21"/>
  <c r="H168" i="21"/>
  <c r="P168" i="21"/>
  <c r="V168" i="21"/>
  <c r="F168" i="21"/>
  <c r="N168"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37" i="19"/>
  <c r="S137" i="19"/>
  <c r="O137" i="19"/>
  <c r="K137" i="19"/>
  <c r="G137" i="19"/>
  <c r="V137" i="19"/>
  <c r="R137" i="19"/>
  <c r="N137" i="19"/>
  <c r="J137" i="19"/>
  <c r="F137" i="19"/>
  <c r="B137" i="19"/>
  <c r="Y137" i="19"/>
  <c r="Q137" i="19"/>
  <c r="I137" i="19"/>
  <c r="C137" i="19"/>
  <c r="U137" i="19"/>
  <c r="M137" i="19"/>
  <c r="E137" i="19"/>
  <c r="P137" i="19"/>
  <c r="X137" i="19"/>
  <c r="H137" i="19"/>
  <c r="D137" i="19"/>
  <c r="T137" i="19"/>
  <c r="L137" i="19"/>
  <c r="V105" i="19"/>
  <c r="R105" i="19"/>
  <c r="N105" i="19"/>
  <c r="J105" i="19"/>
  <c r="F105" i="19"/>
  <c r="B105" i="19"/>
  <c r="X105" i="19"/>
  <c r="T105" i="19"/>
  <c r="P105" i="19"/>
  <c r="L105" i="19"/>
  <c r="H105" i="19"/>
  <c r="D105" i="19"/>
  <c r="Y105" i="19"/>
  <c r="Q105" i="19"/>
  <c r="I105" i="19"/>
  <c r="U105" i="19"/>
  <c r="M105" i="19"/>
  <c r="E105" i="19"/>
  <c r="K105" i="19"/>
  <c r="W105" i="19"/>
  <c r="G105" i="19"/>
  <c r="S105" i="19"/>
  <c r="C105" i="19"/>
  <c r="O105" i="19"/>
  <c r="W303" i="28"/>
  <c r="S303" i="28"/>
  <c r="O303" i="28"/>
  <c r="K303" i="28"/>
  <c r="G303" i="28"/>
  <c r="C303" i="28"/>
  <c r="V303" i="28"/>
  <c r="R303" i="28"/>
  <c r="N303" i="28"/>
  <c r="J303" i="28"/>
  <c r="F303" i="28"/>
  <c r="B303" i="28"/>
  <c r="U303" i="28"/>
  <c r="M303" i="28"/>
  <c r="E303" i="28"/>
  <c r="Q303" i="28"/>
  <c r="X303" i="28"/>
  <c r="H303" i="28"/>
  <c r="T303" i="28"/>
  <c r="L303" i="28"/>
  <c r="D303" i="28"/>
  <c r="Y303" i="28"/>
  <c r="I303" i="28"/>
  <c r="P303" i="28"/>
  <c r="W234" i="28"/>
  <c r="S234" i="28"/>
  <c r="O234" i="28"/>
  <c r="K234" i="28"/>
  <c r="G234" i="28"/>
  <c r="C234" i="28"/>
  <c r="V234" i="28"/>
  <c r="R234" i="28"/>
  <c r="N234" i="28"/>
  <c r="J234" i="28"/>
  <c r="F234" i="28"/>
  <c r="B234" i="28"/>
  <c r="U234" i="28"/>
  <c r="M234" i="28"/>
  <c r="E234" i="28"/>
  <c r="Q234" i="28"/>
  <c r="P234" i="28"/>
  <c r="T234" i="28"/>
  <c r="L234" i="28"/>
  <c r="D234" i="28"/>
  <c r="Y234" i="28"/>
  <c r="I234" i="28"/>
  <c r="X234" i="28"/>
  <c r="H234" i="28"/>
  <c r="W202" i="28"/>
  <c r="S202" i="28"/>
  <c r="O202" i="28"/>
  <c r="K202" i="28"/>
  <c r="G202" i="28"/>
  <c r="C202" i="28"/>
  <c r="Y202" i="28"/>
  <c r="T202" i="28"/>
  <c r="N202" i="28"/>
  <c r="I202" i="28"/>
  <c r="D202" i="28"/>
  <c r="V202" i="28"/>
  <c r="P202" i="28"/>
  <c r="H202" i="28"/>
  <c r="U202" i="28"/>
  <c r="M202" i="28"/>
  <c r="F202" i="28"/>
  <c r="R202" i="28"/>
  <c r="E202" i="28"/>
  <c r="Q202" i="28"/>
  <c r="B202" i="28"/>
  <c r="X202" i="28"/>
  <c r="L202" i="28"/>
  <c r="J202" i="28"/>
  <c r="W302" i="21"/>
  <c r="S302" i="21"/>
  <c r="O302" i="21"/>
  <c r="K302" i="21"/>
  <c r="G302" i="21"/>
  <c r="C302" i="21"/>
  <c r="V302" i="21"/>
  <c r="R302" i="21"/>
  <c r="N302" i="21"/>
  <c r="J302" i="21"/>
  <c r="F302" i="21"/>
  <c r="B302" i="21"/>
  <c r="U302" i="21"/>
  <c r="M302" i="21"/>
  <c r="E302" i="21"/>
  <c r="Q302" i="21"/>
  <c r="T302" i="21"/>
  <c r="L302" i="21"/>
  <c r="D302" i="21"/>
  <c r="Y302" i="21"/>
  <c r="I302" i="21"/>
  <c r="X302" i="21"/>
  <c r="P302" i="21"/>
  <c r="H302" i="21"/>
  <c r="W370" i="21"/>
  <c r="S370" i="21"/>
  <c r="O370" i="21"/>
  <c r="K370" i="21"/>
  <c r="G370" i="21"/>
  <c r="C370" i="21"/>
  <c r="V370" i="21"/>
  <c r="R370" i="21"/>
  <c r="N370" i="21"/>
  <c r="J370" i="21"/>
  <c r="F370" i="21"/>
  <c r="B370" i="21"/>
  <c r="U370" i="21"/>
  <c r="M370" i="21"/>
  <c r="E370" i="21"/>
  <c r="Q370" i="21"/>
  <c r="T370" i="21"/>
  <c r="L370" i="21"/>
  <c r="D370" i="21"/>
  <c r="Y370" i="21"/>
  <c r="I370" i="21"/>
  <c r="X370" i="21"/>
  <c r="P370" i="21"/>
  <c r="H370" i="21"/>
  <c r="V139" i="25"/>
  <c r="R139" i="25"/>
  <c r="N139" i="25"/>
  <c r="J139" i="25"/>
  <c r="F139" i="25"/>
  <c r="B139" i="25"/>
  <c r="Y139" i="25"/>
  <c r="U139" i="25"/>
  <c r="Q139" i="25"/>
  <c r="M139" i="25"/>
  <c r="I139" i="25"/>
  <c r="E139" i="25"/>
  <c r="X139" i="25"/>
  <c r="P139" i="25"/>
  <c r="H139" i="25"/>
  <c r="W139" i="25"/>
  <c r="O139" i="25"/>
  <c r="G139" i="25"/>
  <c r="L139" i="25"/>
  <c r="K139" i="25"/>
  <c r="D139" i="25"/>
  <c r="C139" i="25"/>
  <c r="T139" i="25"/>
  <c r="S139" i="25"/>
  <c r="V70" i="25"/>
  <c r="R70" i="25"/>
  <c r="N70" i="25"/>
  <c r="J70" i="25"/>
  <c r="F70" i="25"/>
  <c r="B70" i="25"/>
  <c r="Y70" i="25"/>
  <c r="U70" i="25"/>
  <c r="Q70" i="25"/>
  <c r="M70" i="25"/>
  <c r="I70" i="25"/>
  <c r="E70" i="25"/>
  <c r="X70" i="25"/>
  <c r="P70" i="25"/>
  <c r="H70" i="25"/>
  <c r="W70" i="25"/>
  <c r="O70" i="25"/>
  <c r="G70" i="25"/>
  <c r="T70" i="25"/>
  <c r="D70" i="25"/>
  <c r="S70" i="25"/>
  <c r="C70" i="25"/>
  <c r="L70" i="25"/>
  <c r="K70" i="25"/>
  <c r="X37" i="19"/>
  <c r="T37" i="19"/>
  <c r="P37" i="19"/>
  <c r="L37" i="19"/>
  <c r="H37" i="19"/>
  <c r="D37" i="19"/>
  <c r="V37" i="19"/>
  <c r="R37" i="19"/>
  <c r="N37" i="19"/>
  <c r="J37" i="19"/>
  <c r="F37" i="19"/>
  <c r="B37" i="19"/>
  <c r="Y37" i="19"/>
  <c r="Q37" i="19"/>
  <c r="I37" i="19"/>
  <c r="O37" i="19"/>
  <c r="U37" i="19"/>
  <c r="M37" i="19"/>
  <c r="E37" i="19"/>
  <c r="S37" i="19"/>
  <c r="K37" i="19"/>
  <c r="C37" i="19"/>
  <c r="W37" i="19"/>
  <c r="G37" i="19"/>
  <c r="W267" i="21"/>
  <c r="S267" i="21"/>
  <c r="O267" i="21"/>
  <c r="K267" i="21"/>
  <c r="G267" i="21"/>
  <c r="C267" i="21"/>
  <c r="V267" i="21"/>
  <c r="R267" i="21"/>
  <c r="N267" i="21"/>
  <c r="J267" i="21"/>
  <c r="F267" i="21"/>
  <c r="B267" i="21"/>
  <c r="U267" i="21"/>
  <c r="M267" i="21"/>
  <c r="E267" i="21"/>
  <c r="Q267" i="21"/>
  <c r="T267" i="21"/>
  <c r="L267" i="21"/>
  <c r="D267" i="21"/>
  <c r="Y267" i="21"/>
  <c r="I267" i="21"/>
  <c r="P267" i="21"/>
  <c r="X267" i="21"/>
  <c r="H267" i="21"/>
  <c r="W38" i="28"/>
  <c r="S38" i="28"/>
  <c r="O38" i="28"/>
  <c r="K38" i="28"/>
  <c r="G38" i="28"/>
  <c r="C38" i="28"/>
  <c r="V38" i="28"/>
  <c r="R38" i="28"/>
  <c r="N38" i="28"/>
  <c r="J38" i="28"/>
  <c r="F38" i="28"/>
  <c r="B38" i="28"/>
  <c r="Y38" i="28"/>
  <c r="Q38" i="28"/>
  <c r="I38" i="28"/>
  <c r="X38" i="28"/>
  <c r="P38" i="28"/>
  <c r="H38" i="28"/>
  <c r="M38" i="28"/>
  <c r="E38" i="28"/>
  <c r="T38" i="28"/>
  <c r="L38" i="28"/>
  <c r="U38" i="28"/>
  <c r="D38" i="28"/>
  <c r="W104" i="28"/>
  <c r="S104" i="28"/>
  <c r="O104" i="28"/>
  <c r="K104" i="28"/>
  <c r="G104" i="28"/>
  <c r="C104" i="28"/>
  <c r="V104" i="28"/>
  <c r="R104" i="28"/>
  <c r="N104" i="28"/>
  <c r="J104" i="28"/>
  <c r="F104" i="28"/>
  <c r="B104" i="28"/>
  <c r="Y104" i="28"/>
  <c r="Q104" i="28"/>
  <c r="I104" i="28"/>
  <c r="X104" i="28"/>
  <c r="P104" i="28"/>
  <c r="H104" i="28"/>
  <c r="M104" i="28"/>
  <c r="U104" i="28"/>
  <c r="D104" i="28"/>
  <c r="L104" i="28"/>
  <c r="E104" i="28"/>
  <c r="T104" i="28"/>
  <c r="X170" i="28"/>
  <c r="T170" i="28"/>
  <c r="P170" i="28"/>
  <c r="L170" i="28"/>
  <c r="H170" i="28"/>
  <c r="D170" i="28"/>
  <c r="V170" i="28"/>
  <c r="Q170" i="28"/>
  <c r="K170" i="28"/>
  <c r="F170" i="28"/>
  <c r="Y170" i="28"/>
  <c r="S170" i="28"/>
  <c r="N170" i="28"/>
  <c r="I170" i="28"/>
  <c r="C170" i="28"/>
  <c r="O170" i="28"/>
  <c r="E170" i="28"/>
  <c r="W170" i="28"/>
  <c r="M170" i="28"/>
  <c r="B170" i="28"/>
  <c r="J170" i="28"/>
  <c r="U170" i="28"/>
  <c r="G170" i="28"/>
  <c r="R170" i="28"/>
  <c r="A405" i="21"/>
  <c r="A406" i="21" s="1"/>
  <c r="W336" i="21"/>
  <c r="S336" i="21"/>
  <c r="O336" i="21"/>
  <c r="K336" i="21"/>
  <c r="G336" i="21"/>
  <c r="C336" i="21"/>
  <c r="V336" i="21"/>
  <c r="R336" i="21"/>
  <c r="N336" i="21"/>
  <c r="J336" i="21"/>
  <c r="F336" i="21"/>
  <c r="B336" i="21"/>
  <c r="U336" i="21"/>
  <c r="M336" i="21"/>
  <c r="E336" i="21"/>
  <c r="Q336" i="21"/>
  <c r="P336" i="21"/>
  <c r="H336" i="21"/>
  <c r="T336" i="21"/>
  <c r="L336" i="21"/>
  <c r="D336" i="21"/>
  <c r="Y336" i="21"/>
  <c r="I336" i="21"/>
  <c r="X336" i="21"/>
  <c r="A303" i="21"/>
  <c r="A372" i="21"/>
  <c r="A338" i="21"/>
  <c r="A39" i="28"/>
  <c r="A235" i="28"/>
  <c r="A269" i="28"/>
  <c r="A304" i="28"/>
  <c r="A138" i="28"/>
  <c r="A406" i="28"/>
  <c r="A171" i="28"/>
  <c r="A72" i="28"/>
  <c r="A105" i="28"/>
  <c r="A203" i="28"/>
  <c r="A372" i="28"/>
  <c r="A338" i="28"/>
  <c r="A268" i="21"/>
  <c r="A234" i="21"/>
  <c r="A201" i="21"/>
  <c r="A106" i="19"/>
  <c r="A72" i="19"/>
  <c r="A169" i="21"/>
  <c r="A140" i="25"/>
  <c r="A138" i="19"/>
  <c r="A136" i="21"/>
  <c r="A103" i="21"/>
  <c r="A38" i="19"/>
  <c r="A105" i="25"/>
  <c r="A71" i="25"/>
  <c r="A39" i="21"/>
  <c r="A70" i="21"/>
  <c r="A37" i="25"/>
  <c r="Y70" i="21" l="1"/>
  <c r="U70" i="21"/>
  <c r="Q70" i="21"/>
  <c r="M70" i="21"/>
  <c r="I70" i="21"/>
  <c r="E70" i="21"/>
  <c r="X70" i="21"/>
  <c r="T70" i="21"/>
  <c r="P70" i="21"/>
  <c r="L70" i="21"/>
  <c r="H70" i="21"/>
  <c r="D70" i="21"/>
  <c r="S70" i="21"/>
  <c r="K70" i="21"/>
  <c r="C70" i="21"/>
  <c r="R70" i="21"/>
  <c r="J70" i="21"/>
  <c r="B70" i="21"/>
  <c r="O70" i="21"/>
  <c r="N70" i="21"/>
  <c r="W70" i="21"/>
  <c r="V70" i="21"/>
  <c r="G70" i="21"/>
  <c r="F70" i="21"/>
  <c r="X38" i="19"/>
  <c r="T38" i="19"/>
  <c r="P38" i="19"/>
  <c r="L38" i="19"/>
  <c r="H38" i="19"/>
  <c r="D38" i="19"/>
  <c r="V38" i="19"/>
  <c r="R38" i="19"/>
  <c r="N38" i="19"/>
  <c r="J38" i="19"/>
  <c r="F38" i="19"/>
  <c r="B38" i="19"/>
  <c r="Y38" i="19"/>
  <c r="Q38" i="19"/>
  <c r="I38" i="19"/>
  <c r="W38" i="19"/>
  <c r="G38" i="19"/>
  <c r="U38" i="19"/>
  <c r="M38" i="19"/>
  <c r="E38" i="19"/>
  <c r="S38" i="19"/>
  <c r="K38" i="19"/>
  <c r="C38" i="19"/>
  <c r="O38" i="19"/>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V201" i="21"/>
  <c r="R201" i="21"/>
  <c r="N201" i="21"/>
  <c r="J201" i="21"/>
  <c r="F201" i="21"/>
  <c r="B201" i="21"/>
  <c r="Y201" i="21"/>
  <c r="U201" i="21"/>
  <c r="Q201" i="21"/>
  <c r="M201" i="21"/>
  <c r="I201" i="21"/>
  <c r="E201" i="21"/>
  <c r="X201" i="21"/>
  <c r="P201" i="21"/>
  <c r="H201" i="21"/>
  <c r="T201" i="21"/>
  <c r="L201" i="21"/>
  <c r="D201" i="21"/>
  <c r="W201" i="21"/>
  <c r="G201" i="21"/>
  <c r="O201" i="21"/>
  <c r="C201" i="21"/>
  <c r="S201" i="21"/>
  <c r="K201" i="21"/>
  <c r="W372" i="28"/>
  <c r="S372" i="28"/>
  <c r="O372" i="28"/>
  <c r="K372" i="28"/>
  <c r="G372" i="28"/>
  <c r="C372" i="28"/>
  <c r="V372" i="28"/>
  <c r="R372" i="28"/>
  <c r="N372" i="28"/>
  <c r="J372" i="28"/>
  <c r="F372" i="28"/>
  <c r="B372" i="28"/>
  <c r="U372" i="28"/>
  <c r="M372" i="28"/>
  <c r="E372" i="28"/>
  <c r="Q372" i="28"/>
  <c r="X372" i="28"/>
  <c r="H372" i="28"/>
  <c r="T372" i="28"/>
  <c r="L372" i="28"/>
  <c r="D372" i="28"/>
  <c r="Y372" i="28"/>
  <c r="I372" i="28"/>
  <c r="P372" i="28"/>
  <c r="X171" i="28"/>
  <c r="T171" i="28"/>
  <c r="P171" i="28"/>
  <c r="L171" i="28"/>
  <c r="H171" i="28"/>
  <c r="D171" i="28"/>
  <c r="Y171" i="28"/>
  <c r="S171" i="28"/>
  <c r="N171" i="28"/>
  <c r="I171" i="28"/>
  <c r="C171" i="28"/>
  <c r="V171" i="28"/>
  <c r="Q171" i="28"/>
  <c r="K171" i="28"/>
  <c r="F171" i="28"/>
  <c r="W171" i="28"/>
  <c r="M171" i="28"/>
  <c r="B171" i="28"/>
  <c r="U171" i="28"/>
  <c r="J171" i="28"/>
  <c r="G171" i="28"/>
  <c r="R171" i="28"/>
  <c r="O171" i="28"/>
  <c r="E171" i="28"/>
  <c r="W269" i="28"/>
  <c r="S269" i="28"/>
  <c r="O269" i="28"/>
  <c r="K269" i="28"/>
  <c r="G269" i="28"/>
  <c r="C269" i="28"/>
  <c r="V269" i="28"/>
  <c r="R269" i="28"/>
  <c r="N269" i="28"/>
  <c r="J269" i="28"/>
  <c r="F269" i="28"/>
  <c r="B269" i="28"/>
  <c r="U269" i="28"/>
  <c r="M269" i="28"/>
  <c r="E269" i="28"/>
  <c r="Q269" i="28"/>
  <c r="X269" i="28"/>
  <c r="H269" i="28"/>
  <c r="T269" i="28"/>
  <c r="L269" i="28"/>
  <c r="D269" i="28"/>
  <c r="Y269" i="28"/>
  <c r="I269" i="28"/>
  <c r="P269" i="28"/>
  <c r="W372" i="21"/>
  <c r="S372" i="21"/>
  <c r="O372" i="21"/>
  <c r="K372" i="21"/>
  <c r="G372" i="21"/>
  <c r="C372" i="21"/>
  <c r="V372" i="21"/>
  <c r="R372" i="21"/>
  <c r="N372" i="21"/>
  <c r="J372" i="21"/>
  <c r="F372" i="21"/>
  <c r="B372" i="21"/>
  <c r="U372" i="21"/>
  <c r="M372" i="21"/>
  <c r="E372" i="21"/>
  <c r="Y372" i="21"/>
  <c r="T372" i="21"/>
  <c r="L372" i="21"/>
  <c r="D372" i="21"/>
  <c r="Q372" i="21"/>
  <c r="I372" i="21"/>
  <c r="X372" i="21"/>
  <c r="P372" i="21"/>
  <c r="H372" i="21"/>
  <c r="Y39" i="21"/>
  <c r="U39" i="21"/>
  <c r="Q39" i="21"/>
  <c r="M39" i="21"/>
  <c r="I39" i="21"/>
  <c r="E39" i="21"/>
  <c r="X39" i="21"/>
  <c r="T39" i="21"/>
  <c r="P39" i="21"/>
  <c r="L39" i="21"/>
  <c r="H39" i="21"/>
  <c r="D39" i="21"/>
  <c r="S39" i="21"/>
  <c r="K39" i="21"/>
  <c r="C39" i="21"/>
  <c r="R39" i="21"/>
  <c r="J39" i="21"/>
  <c r="B39" i="21"/>
  <c r="O39" i="21"/>
  <c r="N39" i="21"/>
  <c r="W39" i="21"/>
  <c r="G39" i="21"/>
  <c r="F39" i="21"/>
  <c r="V39" i="21"/>
  <c r="Y103" i="21"/>
  <c r="U103" i="21"/>
  <c r="Q103" i="21"/>
  <c r="M103" i="21"/>
  <c r="I103" i="21"/>
  <c r="E103" i="21"/>
  <c r="X103" i="21"/>
  <c r="T103" i="21"/>
  <c r="P103" i="21"/>
  <c r="L103" i="21"/>
  <c r="H103" i="21"/>
  <c r="D103" i="21"/>
  <c r="S103" i="21"/>
  <c r="K103" i="21"/>
  <c r="C103" i="21"/>
  <c r="R103" i="21"/>
  <c r="J103" i="21"/>
  <c r="B103" i="21"/>
  <c r="O103" i="21"/>
  <c r="N103" i="21"/>
  <c r="G103" i="21"/>
  <c r="V103" i="21"/>
  <c r="F103" i="21"/>
  <c r="W103" i="21"/>
  <c r="Y169" i="21"/>
  <c r="U169" i="21"/>
  <c r="Q169" i="21"/>
  <c r="M169" i="21"/>
  <c r="I169" i="21"/>
  <c r="E169" i="21"/>
  <c r="W169" i="21"/>
  <c r="S169" i="21"/>
  <c r="O169" i="21"/>
  <c r="K169" i="21"/>
  <c r="G169" i="21"/>
  <c r="C169" i="21"/>
  <c r="T169" i="21"/>
  <c r="L169" i="21"/>
  <c r="D169" i="21"/>
  <c r="R169" i="21"/>
  <c r="J169" i="21"/>
  <c r="B169" i="21"/>
  <c r="P169" i="21"/>
  <c r="X169" i="21"/>
  <c r="H169" i="21"/>
  <c r="N169" i="21"/>
  <c r="F169" i="21"/>
  <c r="V169" i="21"/>
  <c r="W234" i="21"/>
  <c r="S234" i="21"/>
  <c r="O234" i="21"/>
  <c r="K234" i="21"/>
  <c r="G234" i="21"/>
  <c r="C234" i="21"/>
  <c r="V234" i="21"/>
  <c r="R234" i="21"/>
  <c r="N234" i="21"/>
  <c r="J234" i="21"/>
  <c r="F234" i="21"/>
  <c r="B234" i="21"/>
  <c r="U234" i="21"/>
  <c r="M234" i="21"/>
  <c r="E234" i="21"/>
  <c r="T234" i="21"/>
  <c r="L234" i="21"/>
  <c r="D234" i="21"/>
  <c r="Y234" i="21"/>
  <c r="Q234" i="21"/>
  <c r="I234" i="21"/>
  <c r="H234" i="21"/>
  <c r="X234" i="21"/>
  <c r="P234" i="21"/>
  <c r="W203" i="28"/>
  <c r="S203" i="28"/>
  <c r="O203" i="28"/>
  <c r="K203" i="28"/>
  <c r="G203" i="28"/>
  <c r="C203" i="28"/>
  <c r="V203" i="28"/>
  <c r="Q203" i="28"/>
  <c r="L203" i="28"/>
  <c r="F203" i="28"/>
  <c r="T203" i="28"/>
  <c r="M203" i="28"/>
  <c r="E203" i="28"/>
  <c r="Y203" i="28"/>
  <c r="R203" i="28"/>
  <c r="J203" i="28"/>
  <c r="D203" i="28"/>
  <c r="X203" i="28"/>
  <c r="I203" i="28"/>
  <c r="U203" i="28"/>
  <c r="H203" i="28"/>
  <c r="B203" i="28"/>
  <c r="P203" i="28"/>
  <c r="N203" i="28"/>
  <c r="V406" i="28"/>
  <c r="R406" i="28"/>
  <c r="N406" i="28"/>
  <c r="J406" i="28"/>
  <c r="F406" i="28"/>
  <c r="B406" i="28"/>
  <c r="W406" i="28"/>
  <c r="Q406" i="28"/>
  <c r="L406" i="28"/>
  <c r="G406" i="28"/>
  <c r="U406" i="28"/>
  <c r="P406" i="28"/>
  <c r="K406" i="28"/>
  <c r="E406" i="28"/>
  <c r="T406" i="28"/>
  <c r="I406" i="28"/>
  <c r="Y406" i="28"/>
  <c r="D406" i="28"/>
  <c r="M406" i="28"/>
  <c r="S406" i="28"/>
  <c r="H406" i="28"/>
  <c r="O406" i="28"/>
  <c r="X406" i="28"/>
  <c r="C406" i="28"/>
  <c r="W235" i="28"/>
  <c r="S235" i="28"/>
  <c r="O235" i="28"/>
  <c r="K235" i="28"/>
  <c r="G235" i="28"/>
  <c r="C235" i="28"/>
  <c r="V235" i="28"/>
  <c r="R235" i="28"/>
  <c r="N235" i="28"/>
  <c r="J235" i="28"/>
  <c r="F235" i="28"/>
  <c r="B235" i="28"/>
  <c r="U235" i="28"/>
  <c r="M235" i="28"/>
  <c r="E235" i="28"/>
  <c r="Y235" i="28"/>
  <c r="I235" i="28"/>
  <c r="X235" i="28"/>
  <c r="H235" i="28"/>
  <c r="T235" i="28"/>
  <c r="L235" i="28"/>
  <c r="D235" i="28"/>
  <c r="Q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P303" i="21"/>
  <c r="X303" i="21"/>
  <c r="V71" i="25"/>
  <c r="R71" i="25"/>
  <c r="N71" i="25"/>
  <c r="J71" i="25"/>
  <c r="F71" i="25"/>
  <c r="B71" i="25"/>
  <c r="Y71" i="25"/>
  <c r="U71" i="25"/>
  <c r="Q71" i="25"/>
  <c r="M71" i="25"/>
  <c r="I71" i="25"/>
  <c r="E71" i="25"/>
  <c r="X71" i="25"/>
  <c r="P71" i="25"/>
  <c r="H71" i="25"/>
  <c r="W71" i="25"/>
  <c r="O71" i="25"/>
  <c r="G71" i="25"/>
  <c r="L71" i="25"/>
  <c r="K71" i="25"/>
  <c r="T71" i="25"/>
  <c r="S71" i="25"/>
  <c r="D71" i="25"/>
  <c r="C71" i="25"/>
  <c r="Y136" i="21"/>
  <c r="U136" i="21"/>
  <c r="Q136" i="21"/>
  <c r="M136" i="21"/>
  <c r="I136" i="21"/>
  <c r="E136" i="21"/>
  <c r="X136" i="21"/>
  <c r="T136" i="21"/>
  <c r="P136" i="21"/>
  <c r="L136" i="21"/>
  <c r="H136" i="21"/>
  <c r="D136" i="21"/>
  <c r="S136" i="21"/>
  <c r="K136" i="21"/>
  <c r="C136" i="21"/>
  <c r="R136" i="21"/>
  <c r="J136" i="21"/>
  <c r="B136" i="21"/>
  <c r="O136" i="21"/>
  <c r="N136" i="21"/>
  <c r="W136" i="21"/>
  <c r="V136" i="21"/>
  <c r="G136" i="21"/>
  <c r="F136" i="21"/>
  <c r="X72" i="19"/>
  <c r="T72" i="19"/>
  <c r="P72" i="19"/>
  <c r="L72" i="19"/>
  <c r="H72" i="19"/>
  <c r="D72" i="19"/>
  <c r="V72" i="19"/>
  <c r="R72" i="19"/>
  <c r="N72" i="19"/>
  <c r="J72" i="19"/>
  <c r="F72" i="19"/>
  <c r="B72" i="19"/>
  <c r="Y72" i="19"/>
  <c r="Q72" i="19"/>
  <c r="I72" i="19"/>
  <c r="W72" i="19"/>
  <c r="O72" i="19"/>
  <c r="G72" i="19"/>
  <c r="U72" i="19"/>
  <c r="M72" i="19"/>
  <c r="E72" i="19"/>
  <c r="S72" i="19"/>
  <c r="K72" i="19"/>
  <c r="C72" i="19"/>
  <c r="W268" i="21"/>
  <c r="S268" i="21"/>
  <c r="O268" i="21"/>
  <c r="K268" i="21"/>
  <c r="G268" i="21"/>
  <c r="C268" i="21"/>
  <c r="V268" i="21"/>
  <c r="R268" i="21"/>
  <c r="N268" i="21"/>
  <c r="J268" i="21"/>
  <c r="F268" i="21"/>
  <c r="B268" i="21"/>
  <c r="U268" i="21"/>
  <c r="M268" i="21"/>
  <c r="E268" i="21"/>
  <c r="Y268" i="21"/>
  <c r="I268" i="21"/>
  <c r="T268" i="21"/>
  <c r="L268" i="21"/>
  <c r="D268" i="21"/>
  <c r="Q268" i="21"/>
  <c r="X268" i="21"/>
  <c r="P268" i="21"/>
  <c r="H268" i="21"/>
  <c r="Y105" i="28"/>
  <c r="U105" i="28"/>
  <c r="X105" i="28"/>
  <c r="T105" i="28"/>
  <c r="S105" i="28"/>
  <c r="O105" i="28"/>
  <c r="K105" i="28"/>
  <c r="G105" i="28"/>
  <c r="C105" i="28"/>
  <c r="R105" i="28"/>
  <c r="N105" i="28"/>
  <c r="J105" i="28"/>
  <c r="F105" i="28"/>
  <c r="B105" i="28"/>
  <c r="Q105" i="28"/>
  <c r="I105" i="28"/>
  <c r="P105" i="28"/>
  <c r="H105" i="28"/>
  <c r="W105" i="28"/>
  <c r="E105" i="28"/>
  <c r="M105" i="28"/>
  <c r="L105" i="28"/>
  <c r="V105" i="28"/>
  <c r="D105" i="28"/>
  <c r="Y138" i="28"/>
  <c r="U138" i="28"/>
  <c r="Q138" i="28"/>
  <c r="M138" i="28"/>
  <c r="I138" i="28"/>
  <c r="E138" i="28"/>
  <c r="X138" i="28"/>
  <c r="T138" i="28"/>
  <c r="P138" i="28"/>
  <c r="L138" i="28"/>
  <c r="H138" i="28"/>
  <c r="D138" i="28"/>
  <c r="S138" i="28"/>
  <c r="K138" i="28"/>
  <c r="C138" i="28"/>
  <c r="R138" i="28"/>
  <c r="J138" i="28"/>
  <c r="B138" i="28"/>
  <c r="O138" i="28"/>
  <c r="N138" i="28"/>
  <c r="G138" i="28"/>
  <c r="F138" i="28"/>
  <c r="W138" i="28"/>
  <c r="V138" i="28"/>
  <c r="W39" i="28"/>
  <c r="S39" i="28"/>
  <c r="O39" i="28"/>
  <c r="K39" i="28"/>
  <c r="G39" i="28"/>
  <c r="C39" i="28"/>
  <c r="V39" i="28"/>
  <c r="R39" i="28"/>
  <c r="N39" i="28"/>
  <c r="J39" i="28"/>
  <c r="F39" i="28"/>
  <c r="B39" i="28"/>
  <c r="Y39" i="28"/>
  <c r="Q39" i="28"/>
  <c r="I39" i="28"/>
  <c r="X39" i="28"/>
  <c r="P39" i="28"/>
  <c r="H39" i="28"/>
  <c r="U39" i="28"/>
  <c r="E39" i="28"/>
  <c r="M39" i="28"/>
  <c r="T39" i="28"/>
  <c r="D39" i="28"/>
  <c r="L39"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V37" i="25"/>
  <c r="R37" i="25"/>
  <c r="N37" i="25"/>
  <c r="J37" i="25"/>
  <c r="F37" i="25"/>
  <c r="B37" i="25"/>
  <c r="Y37" i="25"/>
  <c r="U37" i="25"/>
  <c r="Q37" i="25"/>
  <c r="M37" i="25"/>
  <c r="I37" i="25"/>
  <c r="E37" i="25"/>
  <c r="X37" i="25"/>
  <c r="P37" i="25"/>
  <c r="H37" i="25"/>
  <c r="W37" i="25"/>
  <c r="O37" i="25"/>
  <c r="G37" i="25"/>
  <c r="T37" i="25"/>
  <c r="D37" i="25"/>
  <c r="S37" i="25"/>
  <c r="C37" i="25"/>
  <c r="L37" i="25"/>
  <c r="K37" i="25"/>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W138" i="19"/>
  <c r="S138" i="19"/>
  <c r="O138" i="19"/>
  <c r="K138" i="19"/>
  <c r="G138" i="19"/>
  <c r="C138" i="19"/>
  <c r="V138" i="19"/>
  <c r="R138" i="19"/>
  <c r="N138" i="19"/>
  <c r="J138" i="19"/>
  <c r="F138" i="19"/>
  <c r="B138" i="19"/>
  <c r="Y138" i="19"/>
  <c r="Q138" i="19"/>
  <c r="I138" i="19"/>
  <c r="U138" i="19"/>
  <c r="M138" i="19"/>
  <c r="E138" i="19"/>
  <c r="X138" i="19"/>
  <c r="H138" i="19"/>
  <c r="P138" i="19"/>
  <c r="L138" i="19"/>
  <c r="D138" i="19"/>
  <c r="T138" i="19"/>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38" i="28"/>
  <c r="S338" i="28"/>
  <c r="O338" i="28"/>
  <c r="K338" i="28"/>
  <c r="G338" i="28"/>
  <c r="C338" i="28"/>
  <c r="V338" i="28"/>
  <c r="R338" i="28"/>
  <c r="N338" i="28"/>
  <c r="J338" i="28"/>
  <c r="F338" i="28"/>
  <c r="B338" i="28"/>
  <c r="U338" i="28"/>
  <c r="M338" i="28"/>
  <c r="E338" i="28"/>
  <c r="Y338" i="28"/>
  <c r="I338" i="28"/>
  <c r="P338" i="28"/>
  <c r="T338" i="28"/>
  <c r="L338" i="28"/>
  <c r="D338" i="28"/>
  <c r="Q338" i="28"/>
  <c r="X338" i="28"/>
  <c r="H338" i="28"/>
  <c r="W72" i="28"/>
  <c r="S72" i="28"/>
  <c r="O72" i="28"/>
  <c r="K72" i="28"/>
  <c r="G72" i="28"/>
  <c r="C72" i="28"/>
  <c r="V72" i="28"/>
  <c r="R72" i="28"/>
  <c r="N72" i="28"/>
  <c r="J72" i="28"/>
  <c r="F72" i="28"/>
  <c r="B72" i="28"/>
  <c r="Y72" i="28"/>
  <c r="Q72" i="28"/>
  <c r="I72" i="28"/>
  <c r="X72" i="28"/>
  <c r="P72" i="28"/>
  <c r="H72" i="28"/>
  <c r="U72" i="28"/>
  <c r="E72" i="28"/>
  <c r="L72" i="28"/>
  <c r="T72" i="28"/>
  <c r="D72" i="28"/>
  <c r="M72" i="28"/>
  <c r="W304" i="28"/>
  <c r="S304" i="28"/>
  <c r="O304" i="28"/>
  <c r="K304" i="28"/>
  <c r="G304" i="28"/>
  <c r="C304" i="28"/>
  <c r="V304" i="28"/>
  <c r="R304" i="28"/>
  <c r="N304" i="28"/>
  <c r="J304" i="28"/>
  <c r="F304" i="28"/>
  <c r="B304" i="28"/>
  <c r="U304" i="28"/>
  <c r="M304" i="28"/>
  <c r="E304" i="28"/>
  <c r="Y304" i="28"/>
  <c r="I304" i="28"/>
  <c r="P304" i="28"/>
  <c r="T304" i="28"/>
  <c r="L304" i="28"/>
  <c r="D304" i="28"/>
  <c r="Q304" i="28"/>
  <c r="X304" i="28"/>
  <c r="H304" i="28"/>
  <c r="W338" i="21"/>
  <c r="S338" i="21"/>
  <c r="O338" i="21"/>
  <c r="K338" i="21"/>
  <c r="G338" i="21"/>
  <c r="C338" i="21"/>
  <c r="V338" i="21"/>
  <c r="R338" i="21"/>
  <c r="N338" i="21"/>
  <c r="J338" i="21"/>
  <c r="F338" i="21"/>
  <c r="B338" i="21"/>
  <c r="U338" i="21"/>
  <c r="M338" i="21"/>
  <c r="E338" i="21"/>
  <c r="Y338" i="21"/>
  <c r="I338" i="21"/>
  <c r="P338" i="21"/>
  <c r="T338" i="21"/>
  <c r="L338" i="21"/>
  <c r="D338" i="21"/>
  <c r="Q338" i="21"/>
  <c r="X338" i="21"/>
  <c r="H338" i="21"/>
  <c r="W405" i="21"/>
  <c r="S405" i="21"/>
  <c r="O405" i="21"/>
  <c r="K405" i="21"/>
  <c r="G405" i="21"/>
  <c r="C405" i="21"/>
  <c r="V405" i="21"/>
  <c r="R405" i="21"/>
  <c r="N405" i="21"/>
  <c r="J405" i="21"/>
  <c r="F405" i="21"/>
  <c r="B405" i="21"/>
  <c r="U405" i="21"/>
  <c r="M405" i="21"/>
  <c r="E405" i="21"/>
  <c r="Q405" i="21"/>
  <c r="P405" i="21"/>
  <c r="T405" i="21"/>
  <c r="L405" i="21"/>
  <c r="D405" i="21"/>
  <c r="Y405" i="21"/>
  <c r="I405" i="21"/>
  <c r="X405" i="21"/>
  <c r="H405" i="21"/>
  <c r="A373" i="21"/>
  <c r="A407" i="21"/>
  <c r="A339" i="21"/>
  <c r="A304" i="21"/>
  <c r="A73" i="28"/>
  <c r="A172" i="28"/>
  <c r="A236" i="28"/>
  <c r="A139" i="28"/>
  <c r="A305" i="28"/>
  <c r="A40" i="28"/>
  <c r="A339" i="28"/>
  <c r="A373" i="28"/>
  <c r="A204" i="28"/>
  <c r="A106" i="28"/>
  <c r="A407" i="28"/>
  <c r="A270" i="28"/>
  <c r="A235" i="21"/>
  <c r="A269" i="21"/>
  <c r="A202" i="21"/>
  <c r="A107" i="19"/>
  <c r="A73" i="19"/>
  <c r="A72" i="25"/>
  <c r="A106" i="25"/>
  <c r="A39" i="19"/>
  <c r="A170" i="21"/>
  <c r="A104" i="21"/>
  <c r="A141" i="25"/>
  <c r="A40" i="21"/>
  <c r="A139" i="19"/>
  <c r="A38" i="25"/>
  <c r="A71" i="21"/>
  <c r="A137" i="21"/>
  <c r="Y137" i="21" l="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270" i="28"/>
  <c r="S270" i="28"/>
  <c r="O270" i="28"/>
  <c r="K270" i="28"/>
  <c r="G270" i="28"/>
  <c r="C270" i="28"/>
  <c r="V270" i="28"/>
  <c r="R270" i="28"/>
  <c r="N270" i="28"/>
  <c r="J270" i="28"/>
  <c r="F270" i="28"/>
  <c r="B270" i="28"/>
  <c r="U270" i="28"/>
  <c r="M270" i="28"/>
  <c r="E270" i="28"/>
  <c r="Y270" i="28"/>
  <c r="I270" i="28"/>
  <c r="P270" i="28"/>
  <c r="T270" i="28"/>
  <c r="L270" i="28"/>
  <c r="D270" i="28"/>
  <c r="Q270" i="28"/>
  <c r="X270" i="28"/>
  <c r="H270" i="28"/>
  <c r="W373" i="28"/>
  <c r="S373" i="28"/>
  <c r="O373" i="28"/>
  <c r="K373" i="28"/>
  <c r="G373" i="28"/>
  <c r="C373" i="28"/>
  <c r="V373" i="28"/>
  <c r="R373" i="28"/>
  <c r="N373" i="28"/>
  <c r="J373" i="28"/>
  <c r="F373" i="28"/>
  <c r="B373" i="28"/>
  <c r="U373" i="28"/>
  <c r="M373" i="28"/>
  <c r="E373" i="28"/>
  <c r="Y373" i="28"/>
  <c r="I373" i="28"/>
  <c r="P373" i="28"/>
  <c r="T373" i="28"/>
  <c r="L373" i="28"/>
  <c r="D373" i="28"/>
  <c r="Q373" i="28"/>
  <c r="X373" i="28"/>
  <c r="H373"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04" i="21"/>
  <c r="S304" i="21"/>
  <c r="O304" i="21"/>
  <c r="K304" i="21"/>
  <c r="G304" i="21"/>
  <c r="C304" i="21"/>
  <c r="V304" i="21"/>
  <c r="R304" i="21"/>
  <c r="N304" i="21"/>
  <c r="J304" i="21"/>
  <c r="F304" i="21"/>
  <c r="B304" i="21"/>
  <c r="U304" i="21"/>
  <c r="M304" i="21"/>
  <c r="E304" i="21"/>
  <c r="Q304" i="21"/>
  <c r="T304" i="21"/>
  <c r="L304" i="21"/>
  <c r="D304" i="21"/>
  <c r="Y304" i="21"/>
  <c r="I304" i="21"/>
  <c r="P304" i="21"/>
  <c r="H304" i="21"/>
  <c r="X304" i="21"/>
  <c r="Y71" i="21"/>
  <c r="U71" i="21"/>
  <c r="Q71" i="21"/>
  <c r="M71" i="21"/>
  <c r="I71" i="21"/>
  <c r="E71" i="21"/>
  <c r="X71" i="21"/>
  <c r="T71" i="21"/>
  <c r="P71" i="21"/>
  <c r="L71" i="21"/>
  <c r="H71" i="21"/>
  <c r="D71" i="21"/>
  <c r="S71" i="21"/>
  <c r="K71" i="21"/>
  <c r="C71" i="21"/>
  <c r="R71" i="21"/>
  <c r="J71" i="21"/>
  <c r="B71" i="21"/>
  <c r="W71" i="21"/>
  <c r="G71" i="21"/>
  <c r="V71" i="21"/>
  <c r="F71" i="21"/>
  <c r="O71" i="21"/>
  <c r="N71" i="21"/>
  <c r="V141" i="25"/>
  <c r="R141" i="25"/>
  <c r="N141" i="25"/>
  <c r="J141" i="25"/>
  <c r="F141" i="25"/>
  <c r="B141" i="25"/>
  <c r="Y141" i="25"/>
  <c r="U141" i="25"/>
  <c r="Q141" i="25"/>
  <c r="M141" i="25"/>
  <c r="I141" i="25"/>
  <c r="E141" i="25"/>
  <c r="X141" i="25"/>
  <c r="P141" i="25"/>
  <c r="H141" i="25"/>
  <c r="W141" i="25"/>
  <c r="O141" i="25"/>
  <c r="G141" i="25"/>
  <c r="L141" i="25"/>
  <c r="K141" i="25"/>
  <c r="T141" i="25"/>
  <c r="S141" i="25"/>
  <c r="D141" i="25"/>
  <c r="C141" i="25"/>
  <c r="V106" i="25"/>
  <c r="R106" i="25"/>
  <c r="N106" i="25"/>
  <c r="J106" i="25"/>
  <c r="F106" i="25"/>
  <c r="B106" i="25"/>
  <c r="Y106" i="25"/>
  <c r="U106" i="25"/>
  <c r="Q106" i="25"/>
  <c r="M106" i="25"/>
  <c r="I106" i="25"/>
  <c r="E106" i="25"/>
  <c r="X106" i="25"/>
  <c r="P106" i="25"/>
  <c r="H106" i="25"/>
  <c r="W106" i="25"/>
  <c r="O106" i="25"/>
  <c r="G106" i="25"/>
  <c r="L106" i="25"/>
  <c r="K106" i="25"/>
  <c r="T106" i="25"/>
  <c r="S106" i="25"/>
  <c r="D106" i="25"/>
  <c r="C106" i="25"/>
  <c r="V202" i="21"/>
  <c r="R202" i="21"/>
  <c r="N202" i="21"/>
  <c r="J202" i="21"/>
  <c r="F202" i="21"/>
  <c r="B202" i="21"/>
  <c r="Y202" i="21"/>
  <c r="U202" i="21"/>
  <c r="Q202" i="21"/>
  <c r="M202" i="21"/>
  <c r="I202" i="21"/>
  <c r="E202" i="21"/>
  <c r="X202" i="21"/>
  <c r="P202" i="21"/>
  <c r="H202" i="21"/>
  <c r="T202" i="21"/>
  <c r="L202" i="21"/>
  <c r="D202" i="21"/>
  <c r="O202" i="21"/>
  <c r="W202" i="21"/>
  <c r="G202" i="21"/>
  <c r="K202" i="21"/>
  <c r="C202" i="21"/>
  <c r="S202" i="21"/>
  <c r="V407" i="28"/>
  <c r="R407" i="28"/>
  <c r="N407" i="28"/>
  <c r="J407" i="28"/>
  <c r="F407" i="28"/>
  <c r="B407" i="28"/>
  <c r="Y407" i="28"/>
  <c r="T407" i="28"/>
  <c r="O407" i="28"/>
  <c r="I407" i="28"/>
  <c r="D407" i="28"/>
  <c r="X407" i="28"/>
  <c r="S407" i="28"/>
  <c r="M407" i="28"/>
  <c r="H407" i="28"/>
  <c r="C407" i="28"/>
  <c r="Q407" i="28"/>
  <c r="G407" i="28"/>
  <c r="W407" i="28"/>
  <c r="K407" i="28"/>
  <c r="P407" i="28"/>
  <c r="E407" i="28"/>
  <c r="L407" i="28"/>
  <c r="U407" i="28"/>
  <c r="W339" i="28"/>
  <c r="S339" i="28"/>
  <c r="O339" i="28"/>
  <c r="K339" i="28"/>
  <c r="G339" i="28"/>
  <c r="C339" i="28"/>
  <c r="V339" i="28"/>
  <c r="R339" i="28"/>
  <c r="N339" i="28"/>
  <c r="J339" i="28"/>
  <c r="F339" i="28"/>
  <c r="B339" i="28"/>
  <c r="U339" i="28"/>
  <c r="M339" i="28"/>
  <c r="E339" i="28"/>
  <c r="Q339" i="28"/>
  <c r="X339" i="28"/>
  <c r="H339" i="28"/>
  <c r="T339" i="28"/>
  <c r="L339" i="28"/>
  <c r="D339" i="28"/>
  <c r="Y339" i="28"/>
  <c r="I339" i="28"/>
  <c r="P339" i="28"/>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1"/>
  <c r="S339" i="21"/>
  <c r="O339" i="21"/>
  <c r="K339" i="21"/>
  <c r="G339" i="21"/>
  <c r="C339" i="21"/>
  <c r="V339" i="21"/>
  <c r="R339" i="21"/>
  <c r="N339" i="21"/>
  <c r="J339" i="21"/>
  <c r="F339" i="21"/>
  <c r="B339" i="21"/>
  <c r="U339" i="21"/>
  <c r="M339" i="21"/>
  <c r="E339" i="21"/>
  <c r="Q339" i="21"/>
  <c r="P339" i="21"/>
  <c r="H339" i="21"/>
  <c r="T339" i="21"/>
  <c r="L339" i="21"/>
  <c r="D339" i="21"/>
  <c r="Y339" i="21"/>
  <c r="I339" i="21"/>
  <c r="X339" i="21"/>
  <c r="W139" i="19"/>
  <c r="S139" i="19"/>
  <c r="O139" i="19"/>
  <c r="K139" i="19"/>
  <c r="G139" i="19"/>
  <c r="C139" i="19"/>
  <c r="V139" i="19"/>
  <c r="R139" i="19"/>
  <c r="N139" i="19"/>
  <c r="J139" i="19"/>
  <c r="F139" i="19"/>
  <c r="B139" i="19"/>
  <c r="Y139" i="19"/>
  <c r="Q139" i="19"/>
  <c r="I139" i="19"/>
  <c r="U139" i="19"/>
  <c r="M139" i="19"/>
  <c r="E139" i="19"/>
  <c r="P139" i="19"/>
  <c r="X139" i="19"/>
  <c r="H139" i="19"/>
  <c r="T139" i="19"/>
  <c r="L139" i="19"/>
  <c r="D139" i="19"/>
  <c r="Y170" i="21"/>
  <c r="U170" i="21"/>
  <c r="Q170" i="21"/>
  <c r="M170" i="21"/>
  <c r="I170" i="21"/>
  <c r="E170" i="21"/>
  <c r="W170" i="21"/>
  <c r="S170" i="21"/>
  <c r="O170" i="21"/>
  <c r="K170" i="21"/>
  <c r="G170" i="21"/>
  <c r="C170" i="21"/>
  <c r="T170" i="21"/>
  <c r="L170" i="21"/>
  <c r="D170" i="21"/>
  <c r="R170" i="21"/>
  <c r="J170" i="21"/>
  <c r="B170" i="21"/>
  <c r="X170" i="21"/>
  <c r="H170" i="21"/>
  <c r="P170" i="21"/>
  <c r="F170" i="21"/>
  <c r="V170" i="21"/>
  <c r="N170" i="21"/>
  <c r="X73" i="19"/>
  <c r="T73" i="19"/>
  <c r="P73" i="19"/>
  <c r="L73" i="19"/>
  <c r="H73" i="19"/>
  <c r="D73" i="19"/>
  <c r="V73" i="19"/>
  <c r="R73" i="19"/>
  <c r="N73" i="19"/>
  <c r="J73" i="19"/>
  <c r="F73" i="19"/>
  <c r="B73" i="19"/>
  <c r="Y73" i="19"/>
  <c r="Q73" i="19"/>
  <c r="I73" i="19"/>
  <c r="W73" i="19"/>
  <c r="O73" i="19"/>
  <c r="G73" i="19"/>
  <c r="U73" i="19"/>
  <c r="M73" i="19"/>
  <c r="E73" i="19"/>
  <c r="S73" i="19"/>
  <c r="K73" i="19"/>
  <c r="C73" i="19"/>
  <c r="W235" i="21"/>
  <c r="S235" i="21"/>
  <c r="O235" i="21"/>
  <c r="K235" i="21"/>
  <c r="G235" i="21"/>
  <c r="C235" i="21"/>
  <c r="V235" i="21"/>
  <c r="R235" i="21"/>
  <c r="N235" i="21"/>
  <c r="J235" i="21"/>
  <c r="F235" i="21"/>
  <c r="B235" i="21"/>
  <c r="U235" i="21"/>
  <c r="M235" i="21"/>
  <c r="E235" i="21"/>
  <c r="T235" i="21"/>
  <c r="L235" i="21"/>
  <c r="D235" i="21"/>
  <c r="Y235" i="21"/>
  <c r="Q235" i="21"/>
  <c r="I235" i="21"/>
  <c r="P235" i="21"/>
  <c r="H235" i="21"/>
  <c r="X235" i="21"/>
  <c r="W204" i="28"/>
  <c r="S204" i="28"/>
  <c r="O204" i="28"/>
  <c r="K204" i="28"/>
  <c r="G204" i="28"/>
  <c r="C204" i="28"/>
  <c r="Y204" i="28"/>
  <c r="T204" i="28"/>
  <c r="N204" i="28"/>
  <c r="I204" i="28"/>
  <c r="D204" i="28"/>
  <c r="X204" i="28"/>
  <c r="Q204" i="28"/>
  <c r="J204" i="28"/>
  <c r="B204" i="28"/>
  <c r="V204" i="28"/>
  <c r="P204" i="28"/>
  <c r="H204" i="28"/>
  <c r="M204" i="28"/>
  <c r="L204" i="28"/>
  <c r="F204" i="28"/>
  <c r="E204" i="28"/>
  <c r="U204" i="28"/>
  <c r="R204" i="28"/>
  <c r="W305" i="28"/>
  <c r="S305" i="28"/>
  <c r="O305" i="28"/>
  <c r="K305" i="28"/>
  <c r="G305" i="28"/>
  <c r="C305" i="28"/>
  <c r="V305" i="28"/>
  <c r="R305" i="28"/>
  <c r="N305" i="28"/>
  <c r="J305" i="28"/>
  <c r="F305" i="28"/>
  <c r="B305" i="28"/>
  <c r="U305" i="28"/>
  <c r="M305" i="28"/>
  <c r="E305" i="28"/>
  <c r="Y305" i="28"/>
  <c r="X305" i="28"/>
  <c r="H305" i="28"/>
  <c r="T305" i="28"/>
  <c r="L305" i="28"/>
  <c r="D305" i="28"/>
  <c r="Q305" i="28"/>
  <c r="I305" i="28"/>
  <c r="P305" i="28"/>
  <c r="W73" i="28"/>
  <c r="S73" i="28"/>
  <c r="O73" i="28"/>
  <c r="K73" i="28"/>
  <c r="G73" i="28"/>
  <c r="C73" i="28"/>
  <c r="V73" i="28"/>
  <c r="R73" i="28"/>
  <c r="N73" i="28"/>
  <c r="J73" i="28"/>
  <c r="F73" i="28"/>
  <c r="B73" i="28"/>
  <c r="Y73" i="28"/>
  <c r="Q73" i="28"/>
  <c r="I73" i="28"/>
  <c r="X73" i="28"/>
  <c r="P73" i="28"/>
  <c r="H73" i="28"/>
  <c r="M73" i="28"/>
  <c r="E73" i="28"/>
  <c r="T73" i="28"/>
  <c r="L73" i="28"/>
  <c r="U73" i="28"/>
  <c r="D73" i="28"/>
  <c r="W373" i="21"/>
  <c r="S373" i="21"/>
  <c r="O373" i="21"/>
  <c r="K373" i="21"/>
  <c r="G373" i="21"/>
  <c r="C373" i="21"/>
  <c r="V373" i="21"/>
  <c r="R373" i="21"/>
  <c r="N373" i="21"/>
  <c r="J373" i="21"/>
  <c r="F373" i="21"/>
  <c r="B373" i="21"/>
  <c r="U373" i="21"/>
  <c r="M373" i="21"/>
  <c r="E373" i="21"/>
  <c r="Q373" i="21"/>
  <c r="P373" i="21"/>
  <c r="T373" i="21"/>
  <c r="L373" i="21"/>
  <c r="D373" i="21"/>
  <c r="Y373" i="21"/>
  <c r="I373" i="21"/>
  <c r="X373" i="21"/>
  <c r="H373" i="21"/>
  <c r="V38" i="25"/>
  <c r="R38" i="25"/>
  <c r="N38" i="25"/>
  <c r="J38" i="25"/>
  <c r="F38" i="25"/>
  <c r="B38" i="25"/>
  <c r="Y38" i="25"/>
  <c r="U38" i="25"/>
  <c r="Q38" i="25"/>
  <c r="M38" i="25"/>
  <c r="I38" i="25"/>
  <c r="E38" i="25"/>
  <c r="X38" i="25"/>
  <c r="P38" i="25"/>
  <c r="H38" i="25"/>
  <c r="W38" i="25"/>
  <c r="O38" i="25"/>
  <c r="G38" i="25"/>
  <c r="L38" i="25"/>
  <c r="K38" i="25"/>
  <c r="D38" i="25"/>
  <c r="C38" i="25"/>
  <c r="T38" i="25"/>
  <c r="S38" i="25"/>
  <c r="Y104" i="2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72" i="25"/>
  <c r="R72" i="25"/>
  <c r="N72" i="25"/>
  <c r="J72" i="25"/>
  <c r="F72" i="25"/>
  <c r="B72" i="25"/>
  <c r="Y72" i="25"/>
  <c r="U72" i="25"/>
  <c r="Q72" i="25"/>
  <c r="M72" i="25"/>
  <c r="I72" i="25"/>
  <c r="E72" i="25"/>
  <c r="X72" i="25"/>
  <c r="P72" i="25"/>
  <c r="H72" i="25"/>
  <c r="W72" i="25"/>
  <c r="O72" i="25"/>
  <c r="G72" i="25"/>
  <c r="T72" i="25"/>
  <c r="D72" i="25"/>
  <c r="S72" i="25"/>
  <c r="C72" i="25"/>
  <c r="L72" i="25"/>
  <c r="K72" i="25"/>
  <c r="W269" i="21"/>
  <c r="S269" i="21"/>
  <c r="O269" i="21"/>
  <c r="K269" i="21"/>
  <c r="G269" i="21"/>
  <c r="C269" i="21"/>
  <c r="V269" i="21"/>
  <c r="R269" i="21"/>
  <c r="N269" i="21"/>
  <c r="J269" i="21"/>
  <c r="F269" i="21"/>
  <c r="B269" i="21"/>
  <c r="U269" i="21"/>
  <c r="M269" i="21"/>
  <c r="E269" i="21"/>
  <c r="Q269" i="21"/>
  <c r="T269" i="21"/>
  <c r="L269" i="21"/>
  <c r="D269" i="21"/>
  <c r="Y269" i="21"/>
  <c r="I269" i="21"/>
  <c r="P269" i="21"/>
  <c r="X269" i="21"/>
  <c r="H269" i="21"/>
  <c r="Y106" i="28"/>
  <c r="U106" i="28"/>
  <c r="Q106" i="28"/>
  <c r="M106" i="28"/>
  <c r="I106" i="28"/>
  <c r="E106" i="28"/>
  <c r="X106" i="28"/>
  <c r="T106" i="28"/>
  <c r="P106" i="28"/>
  <c r="L106" i="28"/>
  <c r="H106" i="28"/>
  <c r="D106" i="28"/>
  <c r="S106" i="28"/>
  <c r="K106" i="28"/>
  <c r="C106" i="28"/>
  <c r="R106" i="28"/>
  <c r="J106" i="28"/>
  <c r="B106" i="28"/>
  <c r="W106" i="28"/>
  <c r="G106" i="28"/>
  <c r="V106" i="28"/>
  <c r="F106" i="28"/>
  <c r="O106" i="28"/>
  <c r="N106" i="28"/>
  <c r="W40" i="28"/>
  <c r="S40" i="28"/>
  <c r="O40" i="28"/>
  <c r="K40" i="28"/>
  <c r="G40" i="28"/>
  <c r="C40" i="28"/>
  <c r="V40" i="28"/>
  <c r="R40" i="28"/>
  <c r="N40" i="28"/>
  <c r="J40" i="28"/>
  <c r="F40" i="28"/>
  <c r="B40" i="28"/>
  <c r="Y40" i="28"/>
  <c r="Q40" i="28"/>
  <c r="I40" i="28"/>
  <c r="X40" i="28"/>
  <c r="P40" i="28"/>
  <c r="H40" i="28"/>
  <c r="M40" i="28"/>
  <c r="U40" i="28"/>
  <c r="L40" i="28"/>
  <c r="E40" i="28"/>
  <c r="T40" i="28"/>
  <c r="D40" i="28"/>
  <c r="X172" i="28"/>
  <c r="T172" i="28"/>
  <c r="P172" i="28"/>
  <c r="L172" i="28"/>
  <c r="H172" i="28"/>
  <c r="D172" i="28"/>
  <c r="V172" i="28"/>
  <c r="Q172" i="28"/>
  <c r="K172" i="28"/>
  <c r="F172" i="28"/>
  <c r="Y172" i="28"/>
  <c r="S172" i="28"/>
  <c r="N172" i="28"/>
  <c r="I172" i="28"/>
  <c r="C172" i="28"/>
  <c r="U172" i="28"/>
  <c r="J172" i="28"/>
  <c r="R172" i="28"/>
  <c r="G172" i="28"/>
  <c r="E172" i="28"/>
  <c r="O172" i="28"/>
  <c r="B172" i="28"/>
  <c r="W172" i="28"/>
  <c r="M172" i="28"/>
  <c r="W407" i="21"/>
  <c r="S407" i="21"/>
  <c r="O407" i="21"/>
  <c r="K407" i="21"/>
  <c r="G407" i="21"/>
  <c r="C407" i="21"/>
  <c r="V407" i="21"/>
  <c r="R407" i="21"/>
  <c r="N407" i="21"/>
  <c r="J407" i="21"/>
  <c r="F407" i="21"/>
  <c r="B407" i="21"/>
  <c r="U407" i="21"/>
  <c r="M407" i="21"/>
  <c r="E407" i="21"/>
  <c r="Q407" i="21"/>
  <c r="I407" i="21"/>
  <c r="P407" i="21"/>
  <c r="T407" i="21"/>
  <c r="L407" i="21"/>
  <c r="D407" i="21"/>
  <c r="Y407" i="21"/>
  <c r="X407" i="21"/>
  <c r="H407" i="21"/>
  <c r="A408" i="21"/>
  <c r="A374" i="21"/>
  <c r="A305" i="21"/>
  <c r="A340" i="21"/>
  <c r="A271" i="28"/>
  <c r="A107" i="28"/>
  <c r="A340" i="28"/>
  <c r="A140" i="28"/>
  <c r="A374" i="28"/>
  <c r="A74" i="28"/>
  <c r="A408" i="28"/>
  <c r="A205" i="28"/>
  <c r="A306" i="28"/>
  <c r="A237" i="28"/>
  <c r="A173" i="28"/>
  <c r="A270" i="21"/>
  <c r="A236" i="21"/>
  <c r="A203" i="21"/>
  <c r="A108" i="19"/>
  <c r="A74" i="19"/>
  <c r="A72" i="21"/>
  <c r="A105" i="21"/>
  <c r="A40" i="19"/>
  <c r="A138" i="21"/>
  <c r="A39" i="25"/>
  <c r="A107" i="25"/>
  <c r="A140" i="19"/>
  <c r="A142" i="25"/>
  <c r="A171" i="21"/>
  <c r="A73" i="25"/>
  <c r="Y171" i="21" l="1"/>
  <c r="U171" i="21"/>
  <c r="Q171" i="21"/>
  <c r="M171" i="21"/>
  <c r="I171" i="21"/>
  <c r="E171" i="21"/>
  <c r="W171" i="21"/>
  <c r="S171" i="21"/>
  <c r="O171" i="21"/>
  <c r="K171" i="21"/>
  <c r="G171" i="21"/>
  <c r="C171" i="21"/>
  <c r="T171" i="21"/>
  <c r="L171" i="21"/>
  <c r="D171" i="21"/>
  <c r="R171" i="21"/>
  <c r="J171" i="21"/>
  <c r="B171" i="21"/>
  <c r="P171" i="21"/>
  <c r="X171" i="21"/>
  <c r="H171" i="21"/>
  <c r="N171" i="21"/>
  <c r="V171" i="21"/>
  <c r="F171"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Y105" i="21"/>
  <c r="U105" i="21"/>
  <c r="Q105" i="21"/>
  <c r="M105" i="21"/>
  <c r="I105" i="21"/>
  <c r="E105" i="21"/>
  <c r="X105" i="21"/>
  <c r="T105" i="21"/>
  <c r="P105" i="21"/>
  <c r="L105" i="21"/>
  <c r="H105" i="21"/>
  <c r="D105" i="21"/>
  <c r="S105" i="21"/>
  <c r="K105" i="21"/>
  <c r="C105" i="21"/>
  <c r="R105" i="21"/>
  <c r="J105" i="21"/>
  <c r="B105" i="21"/>
  <c r="O105" i="21"/>
  <c r="N105" i="21"/>
  <c r="W105" i="21"/>
  <c r="G105" i="21"/>
  <c r="V105" i="21"/>
  <c r="F105" i="21"/>
  <c r="V203" i="21"/>
  <c r="R203" i="21"/>
  <c r="N203" i="21"/>
  <c r="J203" i="21"/>
  <c r="F203" i="21"/>
  <c r="B203" i="21"/>
  <c r="Y203" i="21"/>
  <c r="U203" i="21"/>
  <c r="Q203" i="21"/>
  <c r="M203" i="21"/>
  <c r="I203" i="21"/>
  <c r="E203" i="21"/>
  <c r="X203" i="21"/>
  <c r="P203" i="21"/>
  <c r="H203" i="21"/>
  <c r="T203" i="21"/>
  <c r="L203" i="21"/>
  <c r="D203" i="21"/>
  <c r="W203" i="21"/>
  <c r="G203" i="21"/>
  <c r="O203" i="21"/>
  <c r="S203" i="21"/>
  <c r="K203" i="21"/>
  <c r="C203" i="21"/>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W74" i="28"/>
  <c r="S74" i="28"/>
  <c r="O74" i="28"/>
  <c r="K74" i="28"/>
  <c r="G74" i="28"/>
  <c r="C74" i="28"/>
  <c r="V74" i="28"/>
  <c r="R74" i="28"/>
  <c r="N74" i="28"/>
  <c r="J74" i="28"/>
  <c r="F74" i="28"/>
  <c r="B74" i="28"/>
  <c r="Y74" i="28"/>
  <c r="Q74" i="28"/>
  <c r="I74" i="28"/>
  <c r="X74" i="28"/>
  <c r="P74" i="28"/>
  <c r="H74" i="28"/>
  <c r="U74" i="28"/>
  <c r="E74" i="28"/>
  <c r="M74" i="28"/>
  <c r="T74" i="28"/>
  <c r="D74" i="28"/>
  <c r="L74" i="28"/>
  <c r="W340" i="28"/>
  <c r="S340" i="28"/>
  <c r="O340" i="28"/>
  <c r="K340" i="28"/>
  <c r="G340" i="28"/>
  <c r="C340" i="28"/>
  <c r="V340" i="28"/>
  <c r="R340" i="28"/>
  <c r="N340" i="28"/>
  <c r="J340" i="28"/>
  <c r="F340" i="28"/>
  <c r="B340" i="28"/>
  <c r="U340" i="28"/>
  <c r="M340" i="28"/>
  <c r="E340" i="28"/>
  <c r="Q340" i="28"/>
  <c r="I340" i="28"/>
  <c r="P340" i="28"/>
  <c r="T340" i="28"/>
  <c r="L340" i="28"/>
  <c r="D340" i="28"/>
  <c r="Y340" i="28"/>
  <c r="X340" i="28"/>
  <c r="H340"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73" i="25"/>
  <c r="R73" i="25"/>
  <c r="N73" i="25"/>
  <c r="J73" i="25"/>
  <c r="F73" i="25"/>
  <c r="B73" i="25"/>
  <c r="Y73" i="25"/>
  <c r="U73" i="25"/>
  <c r="Q73" i="25"/>
  <c r="M73" i="25"/>
  <c r="I73" i="25"/>
  <c r="E73" i="25"/>
  <c r="X73" i="25"/>
  <c r="P73" i="25"/>
  <c r="H73" i="25"/>
  <c r="W73" i="25"/>
  <c r="O73" i="25"/>
  <c r="G73" i="25"/>
  <c r="L73" i="25"/>
  <c r="K73" i="25"/>
  <c r="D73" i="25"/>
  <c r="C73" i="25"/>
  <c r="T73" i="25"/>
  <c r="S73" i="25"/>
  <c r="W140" i="19"/>
  <c r="S140" i="19"/>
  <c r="O140" i="19"/>
  <c r="K140" i="19"/>
  <c r="G140" i="19"/>
  <c r="C140" i="19"/>
  <c r="V140" i="19"/>
  <c r="R140" i="19"/>
  <c r="N140" i="19"/>
  <c r="J140" i="19"/>
  <c r="F140" i="19"/>
  <c r="B140" i="19"/>
  <c r="Y140" i="19"/>
  <c r="Q140" i="19"/>
  <c r="I140" i="19"/>
  <c r="U140" i="19"/>
  <c r="M140" i="19"/>
  <c r="E140" i="19"/>
  <c r="X140" i="19"/>
  <c r="H140" i="19"/>
  <c r="P140" i="19"/>
  <c r="T140" i="19"/>
  <c r="L140" i="19"/>
  <c r="D140" i="19"/>
  <c r="X40" i="19"/>
  <c r="T40" i="19"/>
  <c r="P40" i="19"/>
  <c r="L40" i="19"/>
  <c r="H40" i="19"/>
  <c r="D40" i="19"/>
  <c r="V40" i="19"/>
  <c r="R40" i="19"/>
  <c r="N40" i="19"/>
  <c r="J40" i="19"/>
  <c r="F40" i="19"/>
  <c r="B40" i="19"/>
  <c r="Y40" i="19"/>
  <c r="Q40" i="19"/>
  <c r="I40" i="19"/>
  <c r="W40" i="19"/>
  <c r="G40" i="19"/>
  <c r="U40" i="19"/>
  <c r="M40" i="19"/>
  <c r="E40" i="19"/>
  <c r="S40" i="19"/>
  <c r="K40" i="19"/>
  <c r="C40" i="19"/>
  <c r="O40" i="19"/>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X173" i="28"/>
  <c r="T173" i="28"/>
  <c r="P173" i="28"/>
  <c r="L173" i="28"/>
  <c r="H173" i="28"/>
  <c r="D173" i="28"/>
  <c r="Y173" i="28"/>
  <c r="S173" i="28"/>
  <c r="N173" i="28"/>
  <c r="I173" i="28"/>
  <c r="C173" i="28"/>
  <c r="V173" i="28"/>
  <c r="Q173" i="28"/>
  <c r="K173" i="28"/>
  <c r="F173" i="28"/>
  <c r="R173" i="28"/>
  <c r="G173" i="28"/>
  <c r="O173" i="28"/>
  <c r="E173" i="28"/>
  <c r="W173" i="28"/>
  <c r="B173" i="28"/>
  <c r="M173" i="28"/>
  <c r="U173" i="28"/>
  <c r="J173" i="28"/>
  <c r="V408" i="28"/>
  <c r="R408" i="28"/>
  <c r="N408" i="28"/>
  <c r="J408" i="28"/>
  <c r="F408" i="28"/>
  <c r="B408" i="28"/>
  <c r="W408" i="28"/>
  <c r="Q408" i="28"/>
  <c r="L408" i="28"/>
  <c r="G408" i="28"/>
  <c r="U408" i="28"/>
  <c r="P408" i="28"/>
  <c r="K408" i="28"/>
  <c r="E408" i="28"/>
  <c r="Y408" i="28"/>
  <c r="O408" i="28"/>
  <c r="D408" i="28"/>
  <c r="T408" i="28"/>
  <c r="H408" i="28"/>
  <c r="X408" i="28"/>
  <c r="M408" i="28"/>
  <c r="C408" i="28"/>
  <c r="I408" i="28"/>
  <c r="S408" i="28"/>
  <c r="W340" i="21"/>
  <c r="S340" i="21"/>
  <c r="O340" i="21"/>
  <c r="K340" i="21"/>
  <c r="G340" i="21"/>
  <c r="C340" i="21"/>
  <c r="V340" i="21"/>
  <c r="R340" i="21"/>
  <c r="N340" i="21"/>
  <c r="J340" i="21"/>
  <c r="F340" i="21"/>
  <c r="B340" i="21"/>
  <c r="U340" i="21"/>
  <c r="M340" i="21"/>
  <c r="E340" i="21"/>
  <c r="I340" i="21"/>
  <c r="X340" i="21"/>
  <c r="H340" i="21"/>
  <c r="T340" i="21"/>
  <c r="L340" i="21"/>
  <c r="D340" i="21"/>
  <c r="Y340" i="21"/>
  <c r="Q340" i="21"/>
  <c r="P340"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9" i="25"/>
  <c r="R39" i="25"/>
  <c r="N39" i="25"/>
  <c r="J39" i="25"/>
  <c r="F39" i="25"/>
  <c r="B39" i="25"/>
  <c r="Y39" i="25"/>
  <c r="U39" i="25"/>
  <c r="Q39" i="25"/>
  <c r="M39" i="25"/>
  <c r="I39" i="25"/>
  <c r="E39" i="25"/>
  <c r="X39" i="25"/>
  <c r="P39" i="25"/>
  <c r="H39" i="25"/>
  <c r="W39" i="25"/>
  <c r="O39" i="25"/>
  <c r="G39" i="25"/>
  <c r="T39" i="25"/>
  <c r="D39" i="25"/>
  <c r="S39" i="25"/>
  <c r="C39" i="25"/>
  <c r="L39" i="25"/>
  <c r="K39" i="25"/>
  <c r="Y72" i="21"/>
  <c r="U72" i="21"/>
  <c r="Q72" i="21"/>
  <c r="M72" i="21"/>
  <c r="I72" i="21"/>
  <c r="E72" i="21"/>
  <c r="X72" i="21"/>
  <c r="T72" i="21"/>
  <c r="P72" i="21"/>
  <c r="L72" i="21"/>
  <c r="H72" i="21"/>
  <c r="D72" i="21"/>
  <c r="S72" i="21"/>
  <c r="K72" i="21"/>
  <c r="C72" i="21"/>
  <c r="R72" i="21"/>
  <c r="J72" i="21"/>
  <c r="B72" i="21"/>
  <c r="O72" i="21"/>
  <c r="N72" i="21"/>
  <c r="G72" i="21"/>
  <c r="F72" i="21"/>
  <c r="W72" i="21"/>
  <c r="V72" i="21"/>
  <c r="W236" i="21"/>
  <c r="S236" i="21"/>
  <c r="O236" i="21"/>
  <c r="K236" i="21"/>
  <c r="G236" i="21"/>
  <c r="C236" i="21"/>
  <c r="V236" i="21"/>
  <c r="R236" i="21"/>
  <c r="N236" i="21"/>
  <c r="J236" i="21"/>
  <c r="F236" i="21"/>
  <c r="B236" i="21"/>
  <c r="U236" i="21"/>
  <c r="M236" i="21"/>
  <c r="E236" i="21"/>
  <c r="T236" i="21"/>
  <c r="L236" i="21"/>
  <c r="D236" i="21"/>
  <c r="Y236" i="21"/>
  <c r="Q236" i="21"/>
  <c r="I236" i="21"/>
  <c r="X236" i="21"/>
  <c r="P236" i="21"/>
  <c r="H236" i="21"/>
  <c r="W306" i="28"/>
  <c r="S306" i="28"/>
  <c r="O306" i="28"/>
  <c r="K306" i="28"/>
  <c r="G306" i="28"/>
  <c r="C306" i="28"/>
  <c r="V306" i="28"/>
  <c r="R306" i="28"/>
  <c r="N306" i="28"/>
  <c r="J306" i="28"/>
  <c r="F306" i="28"/>
  <c r="B306" i="28"/>
  <c r="U306" i="28"/>
  <c r="M306" i="28"/>
  <c r="E306" i="28"/>
  <c r="Q306" i="28"/>
  <c r="P306" i="28"/>
  <c r="T306" i="28"/>
  <c r="L306" i="28"/>
  <c r="D306" i="28"/>
  <c r="Y306" i="28"/>
  <c r="I306" i="28"/>
  <c r="X306" i="28"/>
  <c r="H306" i="28"/>
  <c r="W374" i="28"/>
  <c r="S374" i="28"/>
  <c r="O374" i="28"/>
  <c r="K374" i="28"/>
  <c r="G374" i="28"/>
  <c r="C374" i="28"/>
  <c r="V374" i="28"/>
  <c r="R374" i="28"/>
  <c r="N374" i="28"/>
  <c r="J374" i="28"/>
  <c r="F374" i="28"/>
  <c r="B374" i="28"/>
  <c r="U374" i="28"/>
  <c r="M374" i="28"/>
  <c r="E374" i="28"/>
  <c r="Q374" i="28"/>
  <c r="H374" i="28"/>
  <c r="T374" i="28"/>
  <c r="L374" i="28"/>
  <c r="D374" i="28"/>
  <c r="Y374" i="28"/>
  <c r="I374" i="28"/>
  <c r="X374" i="28"/>
  <c r="P374" i="28"/>
  <c r="Y107" i="28"/>
  <c r="U107" i="28"/>
  <c r="Q107" i="28"/>
  <c r="M107" i="28"/>
  <c r="I107" i="28"/>
  <c r="E107" i="28"/>
  <c r="X107" i="28"/>
  <c r="T107" i="28"/>
  <c r="P107" i="28"/>
  <c r="L107" i="28"/>
  <c r="H107" i="28"/>
  <c r="D107" i="28"/>
  <c r="S107" i="28"/>
  <c r="K107" i="28"/>
  <c r="C107" i="28"/>
  <c r="R107" i="28"/>
  <c r="J107" i="28"/>
  <c r="B107" i="28"/>
  <c r="O107" i="28"/>
  <c r="N107" i="28"/>
  <c r="G107" i="28"/>
  <c r="W107" i="28"/>
  <c r="V107" i="28"/>
  <c r="F107" i="28"/>
  <c r="W374" i="21"/>
  <c r="S374" i="21"/>
  <c r="O374" i="21"/>
  <c r="K374" i="21"/>
  <c r="G374" i="21"/>
  <c r="C374" i="21"/>
  <c r="V374" i="21"/>
  <c r="R374" i="21"/>
  <c r="N374" i="21"/>
  <c r="J374" i="21"/>
  <c r="F374" i="21"/>
  <c r="B374" i="21"/>
  <c r="U374" i="21"/>
  <c r="M374" i="21"/>
  <c r="E374" i="21"/>
  <c r="Y374" i="21"/>
  <c r="I374" i="21"/>
  <c r="P374" i="21"/>
  <c r="T374" i="21"/>
  <c r="L374" i="21"/>
  <c r="D374" i="21"/>
  <c r="Q374" i="21"/>
  <c r="X374" i="21"/>
  <c r="H374" i="21"/>
  <c r="Y138" i="21"/>
  <c r="U138" i="21"/>
  <c r="Q138" i="21"/>
  <c r="M138" i="21"/>
  <c r="I138" i="21"/>
  <c r="E138" i="21"/>
  <c r="X138" i="21"/>
  <c r="T138" i="21"/>
  <c r="P138" i="21"/>
  <c r="L138" i="21"/>
  <c r="H138" i="21"/>
  <c r="D138" i="21"/>
  <c r="S138" i="21"/>
  <c r="K138" i="21"/>
  <c r="C138" i="21"/>
  <c r="R138" i="21"/>
  <c r="J138" i="21"/>
  <c r="B138" i="21"/>
  <c r="O138" i="21"/>
  <c r="N138" i="21"/>
  <c r="G138" i="21"/>
  <c r="F138" i="21"/>
  <c r="W138" i="21"/>
  <c r="V138" i="21"/>
  <c r="X74" i="19"/>
  <c r="T74" i="19"/>
  <c r="P74" i="19"/>
  <c r="L74" i="19"/>
  <c r="H74" i="19"/>
  <c r="D74" i="19"/>
  <c r="V74" i="19"/>
  <c r="R74" i="19"/>
  <c r="N74" i="19"/>
  <c r="J74" i="19"/>
  <c r="F74" i="19"/>
  <c r="B74" i="19"/>
  <c r="Y74" i="19"/>
  <c r="Q74" i="19"/>
  <c r="I74" i="19"/>
  <c r="W74" i="19"/>
  <c r="O74" i="19"/>
  <c r="G74" i="19"/>
  <c r="U74" i="19"/>
  <c r="M74" i="19"/>
  <c r="E74" i="19"/>
  <c r="S74" i="19"/>
  <c r="K74" i="19"/>
  <c r="C74" i="19"/>
  <c r="W270" i="21"/>
  <c r="S270" i="21"/>
  <c r="O270" i="21"/>
  <c r="K270" i="21"/>
  <c r="G270" i="21"/>
  <c r="C270" i="21"/>
  <c r="V270" i="21"/>
  <c r="R270" i="21"/>
  <c r="N270" i="21"/>
  <c r="J270" i="21"/>
  <c r="F270" i="21"/>
  <c r="B270" i="21"/>
  <c r="U270" i="21"/>
  <c r="M270" i="21"/>
  <c r="E270" i="21"/>
  <c r="Q270" i="21"/>
  <c r="T270" i="21"/>
  <c r="L270" i="21"/>
  <c r="D270" i="21"/>
  <c r="Y270" i="21"/>
  <c r="I270" i="21"/>
  <c r="H270" i="21"/>
  <c r="P270" i="21"/>
  <c r="X270" i="21"/>
  <c r="W205" i="28"/>
  <c r="S205" i="28"/>
  <c r="O205" i="28"/>
  <c r="K205" i="28"/>
  <c r="G205" i="28"/>
  <c r="C205" i="28"/>
  <c r="V205" i="28"/>
  <c r="Q205" i="28"/>
  <c r="L205" i="28"/>
  <c r="F205" i="28"/>
  <c r="U205" i="28"/>
  <c r="N205" i="28"/>
  <c r="H205" i="28"/>
  <c r="T205" i="28"/>
  <c r="M205" i="28"/>
  <c r="E205" i="28"/>
  <c r="R205" i="28"/>
  <c r="D205" i="28"/>
  <c r="P205" i="28"/>
  <c r="B205" i="28"/>
  <c r="J205" i="28"/>
  <c r="I205" i="28"/>
  <c r="Y205" i="28"/>
  <c r="X205" i="28"/>
  <c r="Y140" i="28"/>
  <c r="U140" i="28"/>
  <c r="Q140" i="28"/>
  <c r="M140" i="28"/>
  <c r="I140" i="28"/>
  <c r="E140" i="28"/>
  <c r="X140" i="28"/>
  <c r="T140" i="28"/>
  <c r="P140" i="28"/>
  <c r="L140" i="28"/>
  <c r="H140" i="28"/>
  <c r="D140" i="28"/>
  <c r="S140" i="28"/>
  <c r="K140" i="28"/>
  <c r="C140" i="28"/>
  <c r="R140" i="28"/>
  <c r="J140" i="28"/>
  <c r="B140" i="28"/>
  <c r="O140" i="28"/>
  <c r="N140" i="28"/>
  <c r="W140" i="28"/>
  <c r="G140" i="28"/>
  <c r="F140" i="28"/>
  <c r="V140" i="28"/>
  <c r="W271" i="28"/>
  <c r="S271" i="28"/>
  <c r="O271" i="28"/>
  <c r="K271" i="28"/>
  <c r="G271" i="28"/>
  <c r="C271" i="28"/>
  <c r="V271" i="28"/>
  <c r="R271" i="28"/>
  <c r="N271" i="28"/>
  <c r="J271" i="28"/>
  <c r="F271" i="28"/>
  <c r="B271" i="28"/>
  <c r="U271" i="28"/>
  <c r="M271" i="28"/>
  <c r="E271" i="28"/>
  <c r="Q271" i="28"/>
  <c r="X271" i="28"/>
  <c r="H271" i="28"/>
  <c r="T271" i="28"/>
  <c r="L271" i="28"/>
  <c r="D271" i="28"/>
  <c r="Y271" i="28"/>
  <c r="I271" i="28"/>
  <c r="P271" i="28"/>
  <c r="W408" i="21"/>
  <c r="S408" i="21"/>
  <c r="O408" i="21"/>
  <c r="K408" i="21"/>
  <c r="G408" i="21"/>
  <c r="C408" i="21"/>
  <c r="V408" i="21"/>
  <c r="R408" i="21"/>
  <c r="N408" i="21"/>
  <c r="J408" i="21"/>
  <c r="F408" i="21"/>
  <c r="B408" i="21"/>
  <c r="U408" i="21"/>
  <c r="M408" i="21"/>
  <c r="E408" i="21"/>
  <c r="Y408" i="21"/>
  <c r="I408" i="21"/>
  <c r="P408" i="21"/>
  <c r="T408" i="21"/>
  <c r="L408" i="21"/>
  <c r="D408" i="21"/>
  <c r="Q408" i="21"/>
  <c r="X408" i="21"/>
  <c r="H408" i="21"/>
  <c r="A341" i="21"/>
  <c r="A306" i="21"/>
  <c r="A375" i="21"/>
  <c r="A409" i="21"/>
  <c r="A238" i="28"/>
  <c r="A409" i="28"/>
  <c r="A206" i="28"/>
  <c r="A141" i="28"/>
  <c r="A272" i="28"/>
  <c r="A174" i="28"/>
  <c r="A375" i="28"/>
  <c r="A341" i="28"/>
  <c r="A108" i="28"/>
  <c r="A307" i="28"/>
  <c r="A237" i="21"/>
  <c r="A271" i="21"/>
  <c r="A204" i="21"/>
  <c r="A141" i="19"/>
  <c r="A106" i="21"/>
  <c r="A139" i="21"/>
  <c r="A108" i="25"/>
  <c r="A74" i="25"/>
  <c r="A172" i="21"/>
  <c r="A40" i="25"/>
  <c r="A73" i="21"/>
  <c r="Y73" i="21" l="1"/>
  <c r="U73" i="21"/>
  <c r="Q73" i="21"/>
  <c r="M73" i="21"/>
  <c r="I73" i="21"/>
  <c r="E73" i="21"/>
  <c r="X73" i="21"/>
  <c r="T73" i="21"/>
  <c r="P73" i="21"/>
  <c r="L73" i="21"/>
  <c r="H73" i="21"/>
  <c r="D73" i="21"/>
  <c r="S73" i="21"/>
  <c r="K73" i="21"/>
  <c r="C73" i="21"/>
  <c r="R73" i="21"/>
  <c r="J73" i="21"/>
  <c r="B73" i="21"/>
  <c r="W73" i="21"/>
  <c r="G73" i="21"/>
  <c r="V73" i="21"/>
  <c r="F73" i="21"/>
  <c r="O73" i="21"/>
  <c r="N73" i="21"/>
  <c r="V74" i="25"/>
  <c r="R74" i="25"/>
  <c r="N74" i="25"/>
  <c r="J74" i="25"/>
  <c r="F74" i="25"/>
  <c r="B74" i="25"/>
  <c r="Y74" i="25"/>
  <c r="U74" i="25"/>
  <c r="Q74" i="25"/>
  <c r="M74" i="25"/>
  <c r="I74" i="25"/>
  <c r="E74" i="25"/>
  <c r="X74" i="25"/>
  <c r="P74" i="25"/>
  <c r="H74" i="25"/>
  <c r="W74" i="25"/>
  <c r="O74" i="25"/>
  <c r="G74" i="25"/>
  <c r="T74" i="25"/>
  <c r="D74" i="25"/>
  <c r="S74" i="25"/>
  <c r="C74" i="25"/>
  <c r="L74" i="25"/>
  <c r="K74" i="25"/>
  <c r="W375" i="28"/>
  <c r="S375" i="28"/>
  <c r="O375" i="28"/>
  <c r="K375" i="28"/>
  <c r="G375" i="28"/>
  <c r="C375" i="28"/>
  <c r="V375" i="28"/>
  <c r="R375" i="28"/>
  <c r="N375" i="28"/>
  <c r="J375" i="28"/>
  <c r="F375" i="28"/>
  <c r="B375" i="28"/>
  <c r="U375" i="28"/>
  <c r="M375" i="28"/>
  <c r="E375" i="28"/>
  <c r="Y375" i="28"/>
  <c r="I375" i="28"/>
  <c r="X375" i="28"/>
  <c r="H375" i="28"/>
  <c r="T375" i="28"/>
  <c r="L375" i="28"/>
  <c r="D375" i="28"/>
  <c r="Q375" i="28"/>
  <c r="P375" i="28"/>
  <c r="W206" i="28"/>
  <c r="S206" i="28"/>
  <c r="O206" i="28"/>
  <c r="K206" i="28"/>
  <c r="G206" i="28"/>
  <c r="C206" i="28"/>
  <c r="Y206" i="28"/>
  <c r="T206" i="28"/>
  <c r="N206" i="28"/>
  <c r="I206" i="28"/>
  <c r="D206" i="28"/>
  <c r="R206" i="28"/>
  <c r="L206" i="28"/>
  <c r="E206" i="28"/>
  <c r="X206" i="28"/>
  <c r="Q206" i="28"/>
  <c r="J206" i="28"/>
  <c r="B206" i="28"/>
  <c r="V206" i="28"/>
  <c r="H206" i="28"/>
  <c r="U206" i="28"/>
  <c r="F206" i="28"/>
  <c r="P206" i="28"/>
  <c r="M206" i="28"/>
  <c r="W409" i="21"/>
  <c r="S409" i="21"/>
  <c r="O409" i="21"/>
  <c r="K409" i="21"/>
  <c r="G409" i="21"/>
  <c r="C409" i="21"/>
  <c r="V409" i="21"/>
  <c r="R409" i="21"/>
  <c r="N409" i="21"/>
  <c r="J409" i="21"/>
  <c r="F409" i="21"/>
  <c r="B409" i="21"/>
  <c r="U409" i="21"/>
  <c r="M409" i="21"/>
  <c r="E409" i="21"/>
  <c r="Q409" i="21"/>
  <c r="X409" i="21"/>
  <c r="H409" i="21"/>
  <c r="T409" i="21"/>
  <c r="L409" i="21"/>
  <c r="D409" i="21"/>
  <c r="Y409" i="21"/>
  <c r="I409" i="21"/>
  <c r="P409" i="21"/>
  <c r="Y172" i="21"/>
  <c r="U172" i="21"/>
  <c r="Q172" i="21"/>
  <c r="M172" i="21"/>
  <c r="I172" i="21"/>
  <c r="E172" i="21"/>
  <c r="W172" i="21"/>
  <c r="S172" i="21"/>
  <c r="O172" i="21"/>
  <c r="K172" i="21"/>
  <c r="G172" i="21"/>
  <c r="C172" i="21"/>
  <c r="T172" i="21"/>
  <c r="L172" i="21"/>
  <c r="D172" i="21"/>
  <c r="R172" i="21"/>
  <c r="J172" i="21"/>
  <c r="B172" i="21"/>
  <c r="X172" i="21"/>
  <c r="H172" i="21"/>
  <c r="P172" i="21"/>
  <c r="V172" i="21"/>
  <c r="F172" i="21"/>
  <c r="N172"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W237" i="21"/>
  <c r="S237" i="21"/>
  <c r="O237" i="21"/>
  <c r="K237" i="21"/>
  <c r="G237" i="21"/>
  <c r="C237" i="21"/>
  <c r="V237" i="21"/>
  <c r="R237" i="21"/>
  <c r="N237" i="21"/>
  <c r="J237" i="21"/>
  <c r="F237" i="21"/>
  <c r="B237" i="21"/>
  <c r="U237" i="21"/>
  <c r="M237" i="21"/>
  <c r="E237" i="21"/>
  <c r="T237" i="21"/>
  <c r="L237" i="21"/>
  <c r="D237" i="21"/>
  <c r="Y237" i="21"/>
  <c r="Q237" i="21"/>
  <c r="I237" i="21"/>
  <c r="H237" i="21"/>
  <c r="X237" i="21"/>
  <c r="P237" i="21"/>
  <c r="W341" i="28"/>
  <c r="S341" i="28"/>
  <c r="O341" i="28"/>
  <c r="K341" i="28"/>
  <c r="G341" i="28"/>
  <c r="C341" i="28"/>
  <c r="V341" i="28"/>
  <c r="R341" i="28"/>
  <c r="N341" i="28"/>
  <c r="J341" i="28"/>
  <c r="F341" i="28"/>
  <c r="B341" i="28"/>
  <c r="U341" i="28"/>
  <c r="M341" i="28"/>
  <c r="E341" i="28"/>
  <c r="Y341" i="28"/>
  <c r="I341" i="28"/>
  <c r="X341" i="28"/>
  <c r="H341" i="28"/>
  <c r="T341" i="28"/>
  <c r="L341" i="28"/>
  <c r="D341" i="28"/>
  <c r="Q341" i="28"/>
  <c r="P34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108" i="25"/>
  <c r="R108" i="25"/>
  <c r="N108" i="25"/>
  <c r="J108" i="25"/>
  <c r="F108" i="25"/>
  <c r="B108" i="25"/>
  <c r="Y108" i="25"/>
  <c r="U108" i="25"/>
  <c r="Q108" i="25"/>
  <c r="M108" i="25"/>
  <c r="I108" i="25"/>
  <c r="E108" i="25"/>
  <c r="X108" i="25"/>
  <c r="P108" i="25"/>
  <c r="H108" i="25"/>
  <c r="W108" i="25"/>
  <c r="O108" i="25"/>
  <c r="G108" i="25"/>
  <c r="L108" i="25"/>
  <c r="K108" i="25"/>
  <c r="D108" i="25"/>
  <c r="C108" i="25"/>
  <c r="T108" i="25"/>
  <c r="S108" i="25"/>
  <c r="Y106" i="21"/>
  <c r="U106" i="21"/>
  <c r="Q106" i="21"/>
  <c r="M106" i="21"/>
  <c r="I106" i="21"/>
  <c r="E106" i="21"/>
  <c r="X106" i="21"/>
  <c r="T106" i="21"/>
  <c r="P106" i="21"/>
  <c r="L106" i="21"/>
  <c r="H106" i="21"/>
  <c r="D106" i="21"/>
  <c r="S106" i="21"/>
  <c r="K106" i="21"/>
  <c r="C106" i="21"/>
  <c r="R106" i="21"/>
  <c r="J106" i="21"/>
  <c r="B106" i="21"/>
  <c r="W106" i="21"/>
  <c r="G106" i="21"/>
  <c r="V106" i="21"/>
  <c r="F106" i="21"/>
  <c r="N106" i="21"/>
  <c r="O106" i="21"/>
  <c r="W204" i="21"/>
  <c r="S204" i="21"/>
  <c r="O204" i="21"/>
  <c r="K204" i="21"/>
  <c r="U204" i="21"/>
  <c r="P204" i="21"/>
  <c r="J204" i="21"/>
  <c r="F204" i="21"/>
  <c r="B204" i="21"/>
  <c r="Y204" i="21"/>
  <c r="T204" i="21"/>
  <c r="N204" i="21"/>
  <c r="I204" i="21"/>
  <c r="E204" i="21"/>
  <c r="R204" i="21"/>
  <c r="H204" i="21"/>
  <c r="X204" i="21"/>
  <c r="M204" i="21"/>
  <c r="D204" i="21"/>
  <c r="Q204" i="21"/>
  <c r="G204" i="21"/>
  <c r="V204" i="21"/>
  <c r="L204" i="21"/>
  <c r="C204" i="21"/>
  <c r="W307" i="28"/>
  <c r="S307" i="28"/>
  <c r="O307" i="28"/>
  <c r="K307" i="28"/>
  <c r="G307" i="28"/>
  <c r="C307" i="28"/>
  <c r="V307" i="28"/>
  <c r="R307" i="28"/>
  <c r="N307" i="28"/>
  <c r="J307" i="28"/>
  <c r="F307" i="28"/>
  <c r="B307" i="28"/>
  <c r="U307" i="28"/>
  <c r="M307" i="28"/>
  <c r="E307" i="28"/>
  <c r="Y307" i="28"/>
  <c r="I307" i="28"/>
  <c r="X307" i="28"/>
  <c r="H307" i="28"/>
  <c r="T307" i="28"/>
  <c r="L307" i="28"/>
  <c r="D307" i="28"/>
  <c r="Q307" i="28"/>
  <c r="P307" i="28"/>
  <c r="X174" i="28"/>
  <c r="T174" i="28"/>
  <c r="P174" i="28"/>
  <c r="L174" i="28"/>
  <c r="H174" i="28"/>
  <c r="D174" i="28"/>
  <c r="V174" i="28"/>
  <c r="Q174" i="28"/>
  <c r="K174" i="28"/>
  <c r="F174" i="28"/>
  <c r="Y174" i="28"/>
  <c r="S174" i="28"/>
  <c r="N174" i="28"/>
  <c r="I174" i="28"/>
  <c r="C174" i="28"/>
  <c r="O174" i="28"/>
  <c r="E174" i="28"/>
  <c r="W174" i="28"/>
  <c r="M174" i="28"/>
  <c r="B174" i="28"/>
  <c r="U174" i="28"/>
  <c r="J174" i="28"/>
  <c r="R174" i="28"/>
  <c r="G174" i="28"/>
  <c r="W375" i="21"/>
  <c r="S375" i="21"/>
  <c r="O375" i="21"/>
  <c r="K375" i="21"/>
  <c r="G375" i="21"/>
  <c r="C375" i="21"/>
  <c r="V375" i="21"/>
  <c r="R375" i="21"/>
  <c r="N375" i="21"/>
  <c r="J375" i="21"/>
  <c r="F375" i="21"/>
  <c r="B375" i="21"/>
  <c r="U375" i="21"/>
  <c r="M375" i="21"/>
  <c r="E375" i="21"/>
  <c r="Q375" i="21"/>
  <c r="X375" i="21"/>
  <c r="H375" i="21"/>
  <c r="T375" i="21"/>
  <c r="L375" i="21"/>
  <c r="D375" i="21"/>
  <c r="Y375" i="21"/>
  <c r="I375" i="21"/>
  <c r="P375" i="21"/>
  <c r="V40" i="25"/>
  <c r="R40" i="25"/>
  <c r="N40" i="25"/>
  <c r="J40" i="25"/>
  <c r="F40" i="25"/>
  <c r="B40" i="25"/>
  <c r="Y40" i="25"/>
  <c r="U40" i="25"/>
  <c r="Q40" i="25"/>
  <c r="M40" i="25"/>
  <c r="I40" i="25"/>
  <c r="E40" i="25"/>
  <c r="X40" i="25"/>
  <c r="P40" i="25"/>
  <c r="H40" i="25"/>
  <c r="W40" i="25"/>
  <c r="O40" i="25"/>
  <c r="G40" i="25"/>
  <c r="L40" i="25"/>
  <c r="K40" i="25"/>
  <c r="T40" i="25"/>
  <c r="S40" i="25"/>
  <c r="C40" i="25"/>
  <c r="D40" i="25"/>
  <c r="W141" i="19"/>
  <c r="S141" i="19"/>
  <c r="O141" i="19"/>
  <c r="K141" i="19"/>
  <c r="G141" i="19"/>
  <c r="C141" i="19"/>
  <c r="V141" i="19"/>
  <c r="R141" i="19"/>
  <c r="N141" i="19"/>
  <c r="J141" i="19"/>
  <c r="F141" i="19"/>
  <c r="B141" i="19"/>
  <c r="Y141" i="19"/>
  <c r="Q141" i="19"/>
  <c r="I141" i="19"/>
  <c r="U141" i="19"/>
  <c r="M141" i="19"/>
  <c r="E141" i="19"/>
  <c r="P141" i="19"/>
  <c r="X141" i="19"/>
  <c r="H141" i="19"/>
  <c r="D141" i="19"/>
  <c r="T141" i="19"/>
  <c r="L141" i="19"/>
  <c r="W271" i="21"/>
  <c r="S271" i="21"/>
  <c r="O271" i="21"/>
  <c r="K271" i="21"/>
  <c r="G271" i="21"/>
  <c r="C271" i="21"/>
  <c r="V271" i="21"/>
  <c r="R271" i="21"/>
  <c r="N271" i="21"/>
  <c r="J271" i="21"/>
  <c r="F271" i="21"/>
  <c r="B271" i="21"/>
  <c r="U271" i="21"/>
  <c r="M271" i="21"/>
  <c r="E271" i="21"/>
  <c r="Y271" i="21"/>
  <c r="I271" i="21"/>
  <c r="T271" i="21"/>
  <c r="L271" i="21"/>
  <c r="D271" i="21"/>
  <c r="Q271" i="21"/>
  <c r="P271" i="21"/>
  <c r="H271" i="21"/>
  <c r="X271" i="21"/>
  <c r="Y108" i="28"/>
  <c r="U108" i="28"/>
  <c r="Q108" i="28"/>
  <c r="M108" i="28"/>
  <c r="I108" i="28"/>
  <c r="E108" i="28"/>
  <c r="X108" i="28"/>
  <c r="T108" i="28"/>
  <c r="P108" i="28"/>
  <c r="L108" i="28"/>
  <c r="H108" i="28"/>
  <c r="D108" i="28"/>
  <c r="S108" i="28"/>
  <c r="K108" i="28"/>
  <c r="C108" i="28"/>
  <c r="R108" i="28"/>
  <c r="J108" i="28"/>
  <c r="B108" i="28"/>
  <c r="W108" i="28"/>
  <c r="G108" i="28"/>
  <c r="V108" i="28"/>
  <c r="F108" i="28"/>
  <c r="O108" i="28"/>
  <c r="N108"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V409" i="28"/>
  <c r="R409" i="28"/>
  <c r="N409" i="28"/>
  <c r="J409" i="28"/>
  <c r="F409" i="28"/>
  <c r="B409" i="28"/>
  <c r="Y409" i="28"/>
  <c r="T409" i="28"/>
  <c r="O409" i="28"/>
  <c r="I409" i="28"/>
  <c r="D409" i="28"/>
  <c r="X409" i="28"/>
  <c r="S409" i="28"/>
  <c r="M409" i="28"/>
  <c r="H409" i="28"/>
  <c r="C409" i="28"/>
  <c r="W409" i="28"/>
  <c r="L409" i="28"/>
  <c r="Q409" i="28"/>
  <c r="E409" i="28"/>
  <c r="U409" i="28"/>
  <c r="K409" i="28"/>
  <c r="G409" i="28"/>
  <c r="P409" i="28"/>
  <c r="W306" i="21"/>
  <c r="S306" i="21"/>
  <c r="O306" i="21"/>
  <c r="K306" i="21"/>
  <c r="G306" i="21"/>
  <c r="C306" i="21"/>
  <c r="V306" i="21"/>
  <c r="R306" i="21"/>
  <c r="N306" i="21"/>
  <c r="J306" i="21"/>
  <c r="F306" i="21"/>
  <c r="B306" i="21"/>
  <c r="U306" i="21"/>
  <c r="M306" i="21"/>
  <c r="E306" i="21"/>
  <c r="Q306" i="21"/>
  <c r="T306" i="21"/>
  <c r="L306" i="21"/>
  <c r="D306" i="21"/>
  <c r="Y306" i="21"/>
  <c r="I306" i="21"/>
  <c r="X306" i="21"/>
  <c r="P306" i="21"/>
  <c r="H306" i="21"/>
  <c r="A307" i="21"/>
  <c r="A410" i="21"/>
  <c r="A376" i="21"/>
  <c r="A342" i="21"/>
  <c r="A175" i="28"/>
  <c r="A308" i="28"/>
  <c r="A376" i="28"/>
  <c r="A273" i="28"/>
  <c r="A410" i="28"/>
  <c r="A342" i="28"/>
  <c r="A142" i="28"/>
  <c r="A207" i="28"/>
  <c r="A239" i="28"/>
  <c r="A272" i="21"/>
  <c r="A238" i="21"/>
  <c r="A205" i="21"/>
  <c r="A173" i="21"/>
  <c r="A107" i="21"/>
  <c r="A74" i="21"/>
  <c r="A140" i="21"/>
  <c r="A142" i="19"/>
  <c r="W142" i="19" l="1"/>
  <c r="S142" i="19"/>
  <c r="O142" i="19"/>
  <c r="K142" i="19"/>
  <c r="G142" i="19"/>
  <c r="C142" i="19"/>
  <c r="V142" i="19"/>
  <c r="R142" i="19"/>
  <c r="N142" i="19"/>
  <c r="J142" i="19"/>
  <c r="F142" i="19"/>
  <c r="B142" i="19"/>
  <c r="Y142" i="19"/>
  <c r="Q142" i="19"/>
  <c r="I142" i="19"/>
  <c r="U142" i="19"/>
  <c r="M142" i="19"/>
  <c r="E142" i="19"/>
  <c r="X142" i="19"/>
  <c r="H142" i="19"/>
  <c r="P142" i="19"/>
  <c r="L142" i="19"/>
  <c r="D142" i="19"/>
  <c r="T142" i="19"/>
  <c r="Y173" i="21"/>
  <c r="U173" i="21"/>
  <c r="Q173" i="21"/>
  <c r="M173" i="21"/>
  <c r="I173" i="21"/>
  <c r="E173" i="21"/>
  <c r="W173" i="21"/>
  <c r="S173" i="21"/>
  <c r="O173" i="21"/>
  <c r="K173" i="21"/>
  <c r="G173" i="21"/>
  <c r="C173" i="21"/>
  <c r="T173" i="21"/>
  <c r="L173" i="21"/>
  <c r="D173" i="21"/>
  <c r="R173" i="21"/>
  <c r="J173" i="21"/>
  <c r="B173" i="21"/>
  <c r="P173" i="21"/>
  <c r="X173" i="21"/>
  <c r="H173" i="21"/>
  <c r="N173" i="21"/>
  <c r="V173" i="21"/>
  <c r="F173" i="21"/>
  <c r="W205" i="21"/>
  <c r="S205" i="21"/>
  <c r="O205" i="21"/>
  <c r="K205" i="21"/>
  <c r="G205" i="21"/>
  <c r="C205" i="21"/>
  <c r="X205" i="21"/>
  <c r="R205" i="21"/>
  <c r="M205" i="21"/>
  <c r="H205" i="21"/>
  <c r="B205" i="21"/>
  <c r="V205" i="21"/>
  <c r="Q205" i="21"/>
  <c r="L205" i="21"/>
  <c r="F205" i="21"/>
  <c r="P205" i="21"/>
  <c r="E205" i="21"/>
  <c r="U205" i="21"/>
  <c r="J205" i="21"/>
  <c r="N205" i="21"/>
  <c r="Y205" i="21"/>
  <c r="D205" i="21"/>
  <c r="I205" i="21"/>
  <c r="T205" i="21"/>
  <c r="W207" i="28"/>
  <c r="S207" i="28"/>
  <c r="O207" i="28"/>
  <c r="K207" i="28"/>
  <c r="G207" i="28"/>
  <c r="C207" i="28"/>
  <c r="V207" i="28"/>
  <c r="Q207" i="28"/>
  <c r="L207" i="28"/>
  <c r="F207" i="28"/>
  <c r="X207" i="28"/>
  <c r="P207" i="28"/>
  <c r="I207" i="28"/>
  <c r="B207" i="28"/>
  <c r="U207" i="28"/>
  <c r="N207" i="28"/>
  <c r="H207" i="28"/>
  <c r="M207" i="28"/>
  <c r="Y207" i="28"/>
  <c r="J207" i="28"/>
  <c r="T207" i="28"/>
  <c r="R207" i="28"/>
  <c r="E207" i="28"/>
  <c r="D207" i="28"/>
  <c r="W410" i="28"/>
  <c r="S410" i="28"/>
  <c r="V410" i="28"/>
  <c r="R410" i="28"/>
  <c r="N410" i="28"/>
  <c r="J410" i="28"/>
  <c r="F410" i="28"/>
  <c r="B410" i="28"/>
  <c r="Y410" i="28"/>
  <c r="Q410" i="28"/>
  <c r="L410" i="28"/>
  <c r="G410" i="28"/>
  <c r="X410" i="28"/>
  <c r="P410" i="28"/>
  <c r="K410" i="28"/>
  <c r="E410" i="28"/>
  <c r="U410" i="28"/>
  <c r="I410" i="28"/>
  <c r="O410" i="28"/>
  <c r="M410" i="28"/>
  <c r="C410" i="28"/>
  <c r="T410" i="28"/>
  <c r="H410" i="28"/>
  <c r="D410" i="28"/>
  <c r="W410" i="21"/>
  <c r="S410" i="21"/>
  <c r="O410" i="21"/>
  <c r="K410" i="21"/>
  <c r="G410" i="21"/>
  <c r="C410" i="21"/>
  <c r="V410" i="21"/>
  <c r="R410" i="21"/>
  <c r="N410" i="21"/>
  <c r="J410" i="21"/>
  <c r="F410" i="21"/>
  <c r="B410" i="21"/>
  <c r="U410" i="21"/>
  <c r="M410" i="21"/>
  <c r="E410" i="21"/>
  <c r="Y410" i="21"/>
  <c r="I410" i="21"/>
  <c r="X410" i="21"/>
  <c r="T410" i="21"/>
  <c r="L410" i="21"/>
  <c r="D410" i="21"/>
  <c r="Q410" i="21"/>
  <c r="P410" i="21"/>
  <c r="H410" i="21"/>
  <c r="Y107" i="21"/>
  <c r="U107" i="21"/>
  <c r="Q107" i="21"/>
  <c r="M107" i="21"/>
  <c r="I107" i="21"/>
  <c r="E107" i="21"/>
  <c r="X107" i="21"/>
  <c r="T107" i="21"/>
  <c r="P107" i="21"/>
  <c r="L107" i="21"/>
  <c r="H107" i="21"/>
  <c r="D107" i="21"/>
  <c r="S107" i="21"/>
  <c r="K107" i="21"/>
  <c r="C107" i="21"/>
  <c r="R107" i="21"/>
  <c r="J107" i="21"/>
  <c r="B107" i="21"/>
  <c r="O107" i="21"/>
  <c r="N107" i="21"/>
  <c r="G107" i="21"/>
  <c r="W107" i="21"/>
  <c r="F107" i="21"/>
  <c r="V107" i="21"/>
  <c r="W272" i="21"/>
  <c r="S272" i="21"/>
  <c r="O272" i="21"/>
  <c r="K272" i="21"/>
  <c r="G272" i="21"/>
  <c r="C272" i="21"/>
  <c r="V272" i="21"/>
  <c r="R272" i="21"/>
  <c r="N272" i="21"/>
  <c r="J272" i="21"/>
  <c r="F272" i="21"/>
  <c r="B272" i="21"/>
  <c r="U272" i="21"/>
  <c r="M272" i="21"/>
  <c r="E272" i="21"/>
  <c r="Q272" i="21"/>
  <c r="T272" i="21"/>
  <c r="L272" i="21"/>
  <c r="D272" i="21"/>
  <c r="Y272" i="21"/>
  <c r="I272" i="21"/>
  <c r="X272" i="21"/>
  <c r="P272" i="21"/>
  <c r="H272" i="21"/>
  <c r="W342" i="28"/>
  <c r="S342" i="28"/>
  <c r="O342" i="28"/>
  <c r="K342" i="28"/>
  <c r="G342" i="28"/>
  <c r="C342" i="28"/>
  <c r="V342" i="28"/>
  <c r="R342" i="28"/>
  <c r="N342" i="28"/>
  <c r="J342" i="28"/>
  <c r="F342" i="28"/>
  <c r="B342" i="28"/>
  <c r="U342" i="28"/>
  <c r="M342" i="28"/>
  <c r="E342" i="28"/>
  <c r="Q342" i="28"/>
  <c r="P342" i="28"/>
  <c r="T342" i="28"/>
  <c r="L342" i="28"/>
  <c r="D342" i="28"/>
  <c r="Y342" i="28"/>
  <c r="I342" i="28"/>
  <c r="X342" i="28"/>
  <c r="H342" i="28"/>
  <c r="W376" i="28"/>
  <c r="S376" i="28"/>
  <c r="O376" i="28"/>
  <c r="K376" i="28"/>
  <c r="G376" i="28"/>
  <c r="C376" i="28"/>
  <c r="V376" i="28"/>
  <c r="R376" i="28"/>
  <c r="N376" i="28"/>
  <c r="J376" i="28"/>
  <c r="F376" i="28"/>
  <c r="B376" i="28"/>
  <c r="U376" i="28"/>
  <c r="M376" i="28"/>
  <c r="E376" i="28"/>
  <c r="Q376" i="28"/>
  <c r="P376" i="28"/>
  <c r="T376" i="28"/>
  <c r="L376" i="28"/>
  <c r="D376" i="28"/>
  <c r="Y376" i="28"/>
  <c r="I376" i="28"/>
  <c r="X376" i="28"/>
  <c r="H376" i="28"/>
  <c r="W342" i="21"/>
  <c r="S342" i="21"/>
  <c r="O342" i="21"/>
  <c r="K342" i="21"/>
  <c r="G342" i="21"/>
  <c r="C342" i="21"/>
  <c r="V342" i="21"/>
  <c r="R342" i="21"/>
  <c r="N342" i="21"/>
  <c r="J342" i="21"/>
  <c r="F342" i="21"/>
  <c r="B342" i="21"/>
  <c r="U342" i="21"/>
  <c r="M342" i="21"/>
  <c r="E342" i="21"/>
  <c r="Q342" i="21"/>
  <c r="X342" i="21"/>
  <c r="H342" i="21"/>
  <c r="T342" i="21"/>
  <c r="L342" i="21"/>
  <c r="D342" i="21"/>
  <c r="Y342" i="21"/>
  <c r="I342" i="21"/>
  <c r="P342" i="21"/>
  <c r="Y74" i="21"/>
  <c r="U74" i="21"/>
  <c r="Q74" i="21"/>
  <c r="M74" i="21"/>
  <c r="I74" i="21"/>
  <c r="E74" i="21"/>
  <c r="X74" i="21"/>
  <c r="T74" i="21"/>
  <c r="P74" i="21"/>
  <c r="L74" i="21"/>
  <c r="H74" i="21"/>
  <c r="D74" i="21"/>
  <c r="S74" i="21"/>
  <c r="K74" i="21"/>
  <c r="C74" i="21"/>
  <c r="R74" i="21"/>
  <c r="J74" i="21"/>
  <c r="B74" i="21"/>
  <c r="O74" i="21"/>
  <c r="N74" i="21"/>
  <c r="W74" i="21"/>
  <c r="G74" i="21"/>
  <c r="F74" i="21"/>
  <c r="V74" i="21"/>
  <c r="W239" i="28"/>
  <c r="S239" i="28"/>
  <c r="O239" i="28"/>
  <c r="K239" i="28"/>
  <c r="G239" i="28"/>
  <c r="C239" i="28"/>
  <c r="V239" i="28"/>
  <c r="R239" i="28"/>
  <c r="N239" i="28"/>
  <c r="J239" i="28"/>
  <c r="F239" i="28"/>
  <c r="B239" i="28"/>
  <c r="U239" i="28"/>
  <c r="M239" i="28"/>
  <c r="E239" i="28"/>
  <c r="Y239" i="28"/>
  <c r="I239" i="28"/>
  <c r="X239" i="28"/>
  <c r="H239" i="28"/>
  <c r="T239" i="28"/>
  <c r="L239" i="28"/>
  <c r="D239" i="28"/>
  <c r="Q239" i="28"/>
  <c r="P239" i="28"/>
  <c r="W308" i="28"/>
  <c r="S308" i="28"/>
  <c r="O308" i="28"/>
  <c r="K308" i="28"/>
  <c r="G308" i="28"/>
  <c r="C308" i="28"/>
  <c r="V308" i="28"/>
  <c r="R308" i="28"/>
  <c r="N308" i="28"/>
  <c r="J308" i="28"/>
  <c r="F308" i="28"/>
  <c r="B308" i="28"/>
  <c r="U308" i="28"/>
  <c r="M308" i="28"/>
  <c r="E308" i="28"/>
  <c r="Q308" i="28"/>
  <c r="P308" i="28"/>
  <c r="T308" i="28"/>
  <c r="L308" i="28"/>
  <c r="D308" i="28"/>
  <c r="Y308" i="28"/>
  <c r="I308" i="28"/>
  <c r="X308" i="28"/>
  <c r="H308" i="28"/>
  <c r="W376" i="21"/>
  <c r="S376" i="21"/>
  <c r="O376" i="21"/>
  <c r="K376" i="21"/>
  <c r="G376" i="21"/>
  <c r="C376" i="21"/>
  <c r="V376" i="21"/>
  <c r="R376" i="21"/>
  <c r="N376" i="21"/>
  <c r="J376" i="21"/>
  <c r="F376" i="21"/>
  <c r="B376" i="21"/>
  <c r="U376" i="21"/>
  <c r="M376" i="21"/>
  <c r="E376" i="21"/>
  <c r="Y376" i="21"/>
  <c r="I376" i="21"/>
  <c r="X376" i="21"/>
  <c r="H376" i="21"/>
  <c r="T376" i="21"/>
  <c r="L376" i="21"/>
  <c r="D376" i="21"/>
  <c r="Q376" i="21"/>
  <c r="P376" i="21"/>
  <c r="Y140" i="21"/>
  <c r="U140" i="21"/>
  <c r="Q140" i="21"/>
  <c r="M140" i="21"/>
  <c r="I140" i="21"/>
  <c r="E140" i="21"/>
  <c r="X140" i="21"/>
  <c r="T140" i="21"/>
  <c r="P140" i="21"/>
  <c r="L140" i="21"/>
  <c r="H140" i="21"/>
  <c r="D140" i="21"/>
  <c r="S140" i="21"/>
  <c r="K140" i="21"/>
  <c r="C140" i="21"/>
  <c r="R140" i="21"/>
  <c r="J140" i="21"/>
  <c r="B140" i="21"/>
  <c r="O140" i="21"/>
  <c r="N140" i="21"/>
  <c r="W140" i="21"/>
  <c r="G140" i="21"/>
  <c r="F140" i="21"/>
  <c r="V140" i="21"/>
  <c r="W238" i="21"/>
  <c r="S238" i="21"/>
  <c r="O238" i="21"/>
  <c r="K238" i="21"/>
  <c r="G238" i="21"/>
  <c r="C238" i="21"/>
  <c r="V238" i="21"/>
  <c r="R238" i="21"/>
  <c r="N238" i="21"/>
  <c r="J238" i="21"/>
  <c r="F238" i="21"/>
  <c r="B238" i="21"/>
  <c r="U238" i="21"/>
  <c r="M238" i="21"/>
  <c r="E238" i="21"/>
  <c r="Y238" i="21"/>
  <c r="I238" i="21"/>
  <c r="T238" i="21"/>
  <c r="L238" i="21"/>
  <c r="D238" i="21"/>
  <c r="Q238" i="21"/>
  <c r="H238" i="21"/>
  <c r="X238" i="21"/>
  <c r="P238" i="21"/>
  <c r="Y142" i="28"/>
  <c r="U142" i="28"/>
  <c r="Q142" i="28"/>
  <c r="M142" i="28"/>
  <c r="I142" i="28"/>
  <c r="E142" i="28"/>
  <c r="X142" i="28"/>
  <c r="T142" i="28"/>
  <c r="P142" i="28"/>
  <c r="L142" i="28"/>
  <c r="H142" i="28"/>
  <c r="D142" i="28"/>
  <c r="S142" i="28"/>
  <c r="K142" i="28"/>
  <c r="C142" i="28"/>
  <c r="R142" i="28"/>
  <c r="J142" i="28"/>
  <c r="B142" i="28"/>
  <c r="O142" i="28"/>
  <c r="N142" i="28"/>
  <c r="G142" i="28"/>
  <c r="V142" i="28"/>
  <c r="F142" i="28"/>
  <c r="W142"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175" i="28"/>
  <c r="R175" i="28"/>
  <c r="N175" i="28"/>
  <c r="J175" i="28"/>
  <c r="F175" i="28"/>
  <c r="B175" i="28"/>
  <c r="X175" i="28"/>
  <c r="T175" i="28"/>
  <c r="P175" i="28"/>
  <c r="L175" i="28"/>
  <c r="H175" i="28"/>
  <c r="D175" i="28"/>
  <c r="U175" i="28"/>
  <c r="M175" i="28"/>
  <c r="E175" i="28"/>
  <c r="Y175" i="28"/>
  <c r="Q175" i="28"/>
  <c r="I175" i="28"/>
  <c r="S175" i="28"/>
  <c r="C175" i="28"/>
  <c r="O175" i="28"/>
  <c r="K175" i="28"/>
  <c r="W175" i="28"/>
  <c r="G175" i="28"/>
  <c r="W307" i="21"/>
  <c r="S307" i="21"/>
  <c r="O307" i="21"/>
  <c r="K307" i="21"/>
  <c r="G307" i="21"/>
  <c r="C307" i="21"/>
  <c r="V307" i="21"/>
  <c r="R307" i="21"/>
  <c r="N307" i="21"/>
  <c r="J307" i="21"/>
  <c r="F307" i="21"/>
  <c r="B307" i="21"/>
  <c r="U307" i="21"/>
  <c r="M307" i="21"/>
  <c r="E307" i="21"/>
  <c r="Q307" i="21"/>
  <c r="T307" i="21"/>
  <c r="L307" i="21"/>
  <c r="D307" i="21"/>
  <c r="Y307" i="21"/>
  <c r="I307" i="21"/>
  <c r="H307" i="21"/>
  <c r="X307" i="21"/>
  <c r="P307" i="21"/>
  <c r="A411" i="21"/>
  <c r="A308" i="21"/>
  <c r="A343" i="21"/>
  <c r="A377" i="21"/>
  <c r="A274" i="28"/>
  <c r="A377" i="28"/>
  <c r="A176" i="28"/>
  <c r="A343" i="28"/>
  <c r="A240" i="28"/>
  <c r="A208" i="28"/>
  <c r="A411" i="28"/>
  <c r="A309" i="28"/>
  <c r="A239" i="21"/>
  <c r="A273" i="21"/>
  <c r="A206" i="21"/>
  <c r="A141" i="21"/>
  <c r="A108" i="21"/>
  <c r="A174" i="21"/>
  <c r="W273" i="21" l="1"/>
  <c r="S273" i="21"/>
  <c r="O273" i="21"/>
  <c r="K273" i="21"/>
  <c r="G273" i="21"/>
  <c r="C273" i="21"/>
  <c r="V273" i="21"/>
  <c r="R273" i="21"/>
  <c r="N273" i="21"/>
  <c r="J273" i="21"/>
  <c r="F273" i="21"/>
  <c r="B273" i="21"/>
  <c r="U273" i="21"/>
  <c r="M273" i="21"/>
  <c r="E273" i="21"/>
  <c r="Y273" i="21"/>
  <c r="I273" i="21"/>
  <c r="T273" i="21"/>
  <c r="L273" i="21"/>
  <c r="D273" i="21"/>
  <c r="Q273" i="21"/>
  <c r="H273" i="21"/>
  <c r="X273" i="21"/>
  <c r="P273" i="21"/>
  <c r="W377" i="21"/>
  <c r="S377" i="21"/>
  <c r="O377" i="21"/>
  <c r="K377" i="21"/>
  <c r="G377" i="21"/>
  <c r="C377" i="21"/>
  <c r="V377" i="21"/>
  <c r="R377" i="21"/>
  <c r="N377" i="21"/>
  <c r="J377" i="21"/>
  <c r="F377" i="21"/>
  <c r="B377" i="21"/>
  <c r="U377" i="21"/>
  <c r="M377" i="21"/>
  <c r="E377" i="21"/>
  <c r="Q377" i="21"/>
  <c r="P377" i="21"/>
  <c r="T377" i="21"/>
  <c r="L377" i="21"/>
  <c r="D377" i="21"/>
  <c r="Y377" i="21"/>
  <c r="I377" i="21"/>
  <c r="X377" i="21"/>
  <c r="H377" i="21"/>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W309" i="28"/>
  <c r="S309" i="28"/>
  <c r="O309" i="28"/>
  <c r="K309" i="28"/>
  <c r="G309" i="28"/>
  <c r="C309" i="28"/>
  <c r="V309" i="28"/>
  <c r="R309" i="28"/>
  <c r="N309" i="28"/>
  <c r="J309" i="28"/>
  <c r="F309" i="28"/>
  <c r="B309" i="28"/>
  <c r="U309" i="28"/>
  <c r="M309" i="28"/>
  <c r="E309" i="28"/>
  <c r="Y309" i="28"/>
  <c r="I309" i="28"/>
  <c r="X309" i="28"/>
  <c r="H309" i="28"/>
  <c r="T309" i="28"/>
  <c r="L309" i="28"/>
  <c r="D309" i="28"/>
  <c r="Q309" i="28"/>
  <c r="P309" i="28"/>
  <c r="W240" i="28"/>
  <c r="S240" i="28"/>
  <c r="O240" i="28"/>
  <c r="K240" i="28"/>
  <c r="G240" i="28"/>
  <c r="C240" i="28"/>
  <c r="V240" i="28"/>
  <c r="R240" i="28"/>
  <c r="N240" i="28"/>
  <c r="J240" i="28"/>
  <c r="F240" i="28"/>
  <c r="B240" i="28"/>
  <c r="U240" i="28"/>
  <c r="M240" i="28"/>
  <c r="E240" i="28"/>
  <c r="Q240" i="28"/>
  <c r="P240" i="28"/>
  <c r="T240" i="28"/>
  <c r="L240" i="28"/>
  <c r="D240" i="28"/>
  <c r="Y240" i="28"/>
  <c r="I240" i="28"/>
  <c r="X240" i="28"/>
  <c r="H240" i="28"/>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239" i="21"/>
  <c r="S239" i="21"/>
  <c r="O239" i="21"/>
  <c r="K239" i="21"/>
  <c r="G239" i="21"/>
  <c r="C239" i="21"/>
  <c r="V239" i="21"/>
  <c r="R239" i="21"/>
  <c r="N239" i="21"/>
  <c r="J239" i="21"/>
  <c r="F239" i="21"/>
  <c r="B239" i="21"/>
  <c r="U239" i="21"/>
  <c r="M239" i="21"/>
  <c r="E239" i="21"/>
  <c r="Q239" i="21"/>
  <c r="T239" i="21"/>
  <c r="L239" i="21"/>
  <c r="D239" i="21"/>
  <c r="Y239" i="21"/>
  <c r="I239" i="21"/>
  <c r="P239" i="21"/>
  <c r="H239" i="21"/>
  <c r="X239" i="21"/>
  <c r="W208" i="28"/>
  <c r="S208" i="28"/>
  <c r="O208" i="28"/>
  <c r="K208" i="28"/>
  <c r="G208" i="28"/>
  <c r="C208" i="28"/>
  <c r="Y208" i="28"/>
  <c r="T208" i="28"/>
  <c r="N208" i="28"/>
  <c r="I208" i="28"/>
  <c r="D208" i="28"/>
  <c r="U208" i="28"/>
  <c r="M208" i="28"/>
  <c r="F208" i="28"/>
  <c r="R208" i="28"/>
  <c r="L208" i="28"/>
  <c r="E208" i="28"/>
  <c r="Q208" i="28"/>
  <c r="B208" i="28"/>
  <c r="P208" i="28"/>
  <c r="X208" i="28"/>
  <c r="V208" i="28"/>
  <c r="J208" i="28"/>
  <c r="H208" i="28"/>
  <c r="V176" i="28"/>
  <c r="R176" i="28"/>
  <c r="N176" i="28"/>
  <c r="J176" i="28"/>
  <c r="F176" i="28"/>
  <c r="B176" i="28"/>
  <c r="X176" i="28"/>
  <c r="T176" i="28"/>
  <c r="P176" i="28"/>
  <c r="L176" i="28"/>
  <c r="H176" i="28"/>
  <c r="D176" i="28"/>
  <c r="U176" i="28"/>
  <c r="M176" i="28"/>
  <c r="E176" i="28"/>
  <c r="Y176" i="28"/>
  <c r="Q176" i="28"/>
  <c r="I176" i="28"/>
  <c r="K176" i="28"/>
  <c r="W176" i="28"/>
  <c r="G176" i="28"/>
  <c r="C176" i="28"/>
  <c r="S176" i="28"/>
  <c r="O176" i="28"/>
  <c r="W343" i="21"/>
  <c r="S343" i="21"/>
  <c r="O343" i="21"/>
  <c r="K343" i="21"/>
  <c r="G343" i="21"/>
  <c r="C343" i="21"/>
  <c r="V343" i="21"/>
  <c r="R343" i="21"/>
  <c r="N343" i="21"/>
  <c r="J343" i="21"/>
  <c r="F343" i="21"/>
  <c r="B343" i="21"/>
  <c r="U343" i="21"/>
  <c r="M343" i="21"/>
  <c r="E343" i="21"/>
  <c r="Y343" i="21"/>
  <c r="I343" i="21"/>
  <c r="P343" i="21"/>
  <c r="T343" i="21"/>
  <c r="L343" i="21"/>
  <c r="D343" i="21"/>
  <c r="Q343" i="21"/>
  <c r="X343" i="21"/>
  <c r="H343" i="21"/>
  <c r="Y174" i="21"/>
  <c r="U174" i="21"/>
  <c r="Q174" i="21"/>
  <c r="M174" i="21"/>
  <c r="I174" i="21"/>
  <c r="E174" i="21"/>
  <c r="W174" i="21"/>
  <c r="S174" i="21"/>
  <c r="O174" i="21"/>
  <c r="K174" i="21"/>
  <c r="G174" i="21"/>
  <c r="C174" i="21"/>
  <c r="T174" i="21"/>
  <c r="L174" i="21"/>
  <c r="D174" i="21"/>
  <c r="R174" i="21"/>
  <c r="J174" i="21"/>
  <c r="B174" i="21"/>
  <c r="X174" i="21"/>
  <c r="H174" i="21"/>
  <c r="P174" i="21"/>
  <c r="F174" i="21"/>
  <c r="V174" i="21"/>
  <c r="N174" i="21"/>
  <c r="W206" i="21"/>
  <c r="S206" i="21"/>
  <c r="O206" i="21"/>
  <c r="K206" i="21"/>
  <c r="G206" i="21"/>
  <c r="C206" i="21"/>
  <c r="U206" i="21"/>
  <c r="P206" i="21"/>
  <c r="J206" i="21"/>
  <c r="E206" i="21"/>
  <c r="Y206" i="21"/>
  <c r="T206" i="21"/>
  <c r="N206" i="21"/>
  <c r="I206" i="21"/>
  <c r="D206" i="21"/>
  <c r="X206" i="21"/>
  <c r="M206" i="21"/>
  <c r="B206" i="21"/>
  <c r="R206" i="21"/>
  <c r="H206" i="21"/>
  <c r="L206" i="21"/>
  <c r="V206" i="21"/>
  <c r="Q206" i="21"/>
  <c r="F206" i="21"/>
  <c r="W411" i="28"/>
  <c r="S411" i="28"/>
  <c r="O411" i="28"/>
  <c r="K411" i="28"/>
  <c r="G411" i="28"/>
  <c r="C411" i="28"/>
  <c r="V411" i="28"/>
  <c r="R411" i="28"/>
  <c r="N411" i="28"/>
  <c r="J411" i="28"/>
  <c r="F411" i="28"/>
  <c r="B411" i="28"/>
  <c r="Y411" i="28"/>
  <c r="Q411" i="28"/>
  <c r="I411" i="28"/>
  <c r="X411" i="28"/>
  <c r="P411" i="28"/>
  <c r="H411" i="28"/>
  <c r="M411" i="28"/>
  <c r="U411" i="28"/>
  <c r="T411" i="28"/>
  <c r="L411" i="28"/>
  <c r="E411" i="28"/>
  <c r="D411" i="28"/>
  <c r="W343" i="28"/>
  <c r="S343" i="28"/>
  <c r="O343" i="28"/>
  <c r="K343" i="28"/>
  <c r="G343" i="28"/>
  <c r="C343" i="28"/>
  <c r="V343" i="28"/>
  <c r="R343" i="28"/>
  <c r="N343" i="28"/>
  <c r="J343" i="28"/>
  <c r="F343" i="28"/>
  <c r="B343" i="28"/>
  <c r="U343" i="28"/>
  <c r="M343" i="28"/>
  <c r="E343" i="28"/>
  <c r="Y343" i="28"/>
  <c r="I343" i="28"/>
  <c r="X343" i="28"/>
  <c r="H343" i="28"/>
  <c r="T343" i="28"/>
  <c r="L343" i="28"/>
  <c r="D343" i="28"/>
  <c r="Q343" i="28"/>
  <c r="P343" i="28"/>
  <c r="W274" i="28"/>
  <c r="S274" i="28"/>
  <c r="O274" i="28"/>
  <c r="K274" i="28"/>
  <c r="G274" i="28"/>
  <c r="C274" i="28"/>
  <c r="V274" i="28"/>
  <c r="R274" i="28"/>
  <c r="N274" i="28"/>
  <c r="J274" i="28"/>
  <c r="F274" i="28"/>
  <c r="B274" i="28"/>
  <c r="U274" i="28"/>
  <c r="M274" i="28"/>
  <c r="E274" i="28"/>
  <c r="Y274" i="28"/>
  <c r="I274" i="28"/>
  <c r="X274" i="28"/>
  <c r="T274" i="28"/>
  <c r="L274" i="28"/>
  <c r="D274" i="28"/>
  <c r="Q274" i="28"/>
  <c r="P274" i="28"/>
  <c r="H274" i="28"/>
  <c r="W411" i="21"/>
  <c r="S411" i="21"/>
  <c r="O411" i="21"/>
  <c r="K411" i="21"/>
  <c r="G411" i="21"/>
  <c r="C411" i="21"/>
  <c r="V411" i="21"/>
  <c r="R411" i="21"/>
  <c r="N411" i="21"/>
  <c r="J411" i="21"/>
  <c r="F411" i="21"/>
  <c r="B411" i="21"/>
  <c r="U411" i="21"/>
  <c r="M411" i="21"/>
  <c r="E411" i="21"/>
  <c r="Q411" i="21"/>
  <c r="P411" i="21"/>
  <c r="T411" i="21"/>
  <c r="L411" i="21"/>
  <c r="D411" i="21"/>
  <c r="Y411" i="21"/>
  <c r="I411" i="21"/>
  <c r="X411" i="21"/>
  <c r="H411" i="21"/>
  <c r="A309" i="21"/>
  <c r="A344" i="21"/>
  <c r="A412" i="21"/>
  <c r="A378" i="21"/>
  <c r="A412" i="28"/>
  <c r="A209" i="28"/>
  <c r="A310" i="28"/>
  <c r="A275" i="28"/>
  <c r="A241" i="28"/>
  <c r="A344" i="28"/>
  <c r="A378" i="28"/>
  <c r="A274" i="21"/>
  <c r="A240" i="21"/>
  <c r="A207" i="21"/>
  <c r="A175" i="21"/>
  <c r="A142" i="21"/>
  <c r="Y142" i="21" l="1"/>
  <c r="U142" i="21"/>
  <c r="Q142" i="21"/>
  <c r="M142" i="21"/>
  <c r="I142" i="21"/>
  <c r="E142" i="21"/>
  <c r="X142" i="21"/>
  <c r="T142" i="21"/>
  <c r="P142" i="21"/>
  <c r="L142" i="21"/>
  <c r="H142" i="21"/>
  <c r="D142" i="21"/>
  <c r="S142" i="21"/>
  <c r="K142" i="21"/>
  <c r="C142" i="21"/>
  <c r="R142" i="21"/>
  <c r="J142" i="21"/>
  <c r="B142" i="21"/>
  <c r="O142" i="21"/>
  <c r="N142" i="21"/>
  <c r="G142" i="21"/>
  <c r="V142" i="21"/>
  <c r="F142" i="21"/>
  <c r="W142" i="21"/>
  <c r="W240" i="21"/>
  <c r="S240" i="21"/>
  <c r="O240" i="21"/>
  <c r="K240" i="21"/>
  <c r="G240" i="21"/>
  <c r="C240" i="21"/>
  <c r="V240" i="21"/>
  <c r="R240" i="21"/>
  <c r="N240" i="21"/>
  <c r="J240" i="21"/>
  <c r="F240" i="21"/>
  <c r="B240" i="21"/>
  <c r="U240" i="21"/>
  <c r="M240" i="21"/>
  <c r="E240" i="21"/>
  <c r="Y240" i="21"/>
  <c r="I240" i="21"/>
  <c r="T240" i="21"/>
  <c r="L240" i="21"/>
  <c r="D240" i="21"/>
  <c r="Q240" i="21"/>
  <c r="X240" i="21"/>
  <c r="P240" i="21"/>
  <c r="H240" i="21"/>
  <c r="W241" i="28"/>
  <c r="S241" i="28"/>
  <c r="O241" i="28"/>
  <c r="K241" i="28"/>
  <c r="G241" i="28"/>
  <c r="C241" i="28"/>
  <c r="V241" i="28"/>
  <c r="R241" i="28"/>
  <c r="N241" i="28"/>
  <c r="J241" i="28"/>
  <c r="F241" i="28"/>
  <c r="B241" i="28"/>
  <c r="U241" i="28"/>
  <c r="M241" i="28"/>
  <c r="E241" i="28"/>
  <c r="Y241" i="28"/>
  <c r="I241" i="28"/>
  <c r="X241" i="28"/>
  <c r="H241" i="28"/>
  <c r="T241" i="28"/>
  <c r="L241" i="28"/>
  <c r="D241" i="28"/>
  <c r="Q241" i="28"/>
  <c r="P241" i="28"/>
  <c r="W209" i="28"/>
  <c r="S209" i="28"/>
  <c r="O209" i="28"/>
  <c r="K209" i="28"/>
  <c r="G209" i="28"/>
  <c r="C209" i="28"/>
  <c r="V209" i="28"/>
  <c r="Q209" i="28"/>
  <c r="L209" i="28"/>
  <c r="F209" i="28"/>
  <c r="Y209" i="28"/>
  <c r="R209" i="28"/>
  <c r="J209" i="28"/>
  <c r="D209" i="28"/>
  <c r="X209" i="28"/>
  <c r="P209" i="28"/>
  <c r="I209" i="28"/>
  <c r="B209" i="28"/>
  <c r="U209" i="28"/>
  <c r="H209" i="28"/>
  <c r="T209" i="28"/>
  <c r="E209" i="28"/>
  <c r="N209" i="28"/>
  <c r="M209"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W378" i="28"/>
  <c r="S378" i="28"/>
  <c r="O378" i="28"/>
  <c r="K378" i="28"/>
  <c r="G378" i="28"/>
  <c r="C378" i="28"/>
  <c r="V378" i="28"/>
  <c r="R378" i="28"/>
  <c r="N378" i="28"/>
  <c r="J378" i="28"/>
  <c r="F378" i="28"/>
  <c r="B378" i="28"/>
  <c r="U378" i="28"/>
  <c r="M378" i="28"/>
  <c r="E378" i="28"/>
  <c r="Y378" i="28"/>
  <c r="Q378" i="28"/>
  <c r="X378" i="28"/>
  <c r="H378" i="28"/>
  <c r="T378" i="28"/>
  <c r="L378" i="28"/>
  <c r="D378" i="28"/>
  <c r="I378" i="28"/>
  <c r="P378"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W207" i="21"/>
  <c r="S207" i="21"/>
  <c r="O207" i="21"/>
  <c r="K207" i="21"/>
  <c r="G207" i="21"/>
  <c r="C207" i="21"/>
  <c r="X207" i="21"/>
  <c r="R207" i="21"/>
  <c r="M207" i="21"/>
  <c r="H207" i="21"/>
  <c r="B207" i="21"/>
  <c r="V207" i="21"/>
  <c r="Q207" i="21"/>
  <c r="L207" i="21"/>
  <c r="F207" i="21"/>
  <c r="U207" i="21"/>
  <c r="J207" i="21"/>
  <c r="P207" i="21"/>
  <c r="E207" i="21"/>
  <c r="I207" i="21"/>
  <c r="T207" i="21"/>
  <c r="D207" i="21"/>
  <c r="Y207" i="21"/>
  <c r="N207" i="21"/>
  <c r="W344" i="28"/>
  <c r="S344" i="28"/>
  <c r="O344" i="28"/>
  <c r="K344" i="28"/>
  <c r="G344" i="28"/>
  <c r="C344" i="28"/>
  <c r="V344" i="28"/>
  <c r="R344" i="28"/>
  <c r="N344" i="28"/>
  <c r="J344" i="28"/>
  <c r="F344" i="28"/>
  <c r="B344" i="28"/>
  <c r="U344" i="28"/>
  <c r="M344" i="28"/>
  <c r="E344" i="28"/>
  <c r="Y344" i="28"/>
  <c r="Q344" i="28"/>
  <c r="P344" i="28"/>
  <c r="T344" i="28"/>
  <c r="L344" i="28"/>
  <c r="D344" i="28"/>
  <c r="I344" i="28"/>
  <c r="X344" i="28"/>
  <c r="H344" i="28"/>
  <c r="W310" i="28"/>
  <c r="S310" i="28"/>
  <c r="O310" i="28"/>
  <c r="K310" i="28"/>
  <c r="G310" i="28"/>
  <c r="C310" i="28"/>
  <c r="V310" i="28"/>
  <c r="R310" i="28"/>
  <c r="N310" i="28"/>
  <c r="J310" i="28"/>
  <c r="F310" i="28"/>
  <c r="B310" i="28"/>
  <c r="U310" i="28"/>
  <c r="M310" i="28"/>
  <c r="E310" i="28"/>
  <c r="Q310" i="28"/>
  <c r="P310" i="28"/>
  <c r="T310" i="28"/>
  <c r="L310" i="28"/>
  <c r="D310" i="28"/>
  <c r="Y310" i="28"/>
  <c r="I310" i="28"/>
  <c r="X310" i="28"/>
  <c r="H310" i="28"/>
  <c r="W378" i="21"/>
  <c r="S378" i="21"/>
  <c r="O378" i="21"/>
  <c r="K378" i="21"/>
  <c r="G378" i="21"/>
  <c r="C378" i="21"/>
  <c r="V378" i="21"/>
  <c r="R378" i="21"/>
  <c r="N378" i="21"/>
  <c r="J378" i="21"/>
  <c r="F378" i="21"/>
  <c r="B378" i="21"/>
  <c r="U378" i="21"/>
  <c r="M378" i="21"/>
  <c r="E378" i="21"/>
  <c r="I378" i="21"/>
  <c r="H378" i="21"/>
  <c r="T378" i="21"/>
  <c r="L378" i="21"/>
  <c r="D378" i="21"/>
  <c r="Y378" i="21"/>
  <c r="Q378" i="21"/>
  <c r="X378" i="21"/>
  <c r="P378" i="21"/>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412" i="28"/>
  <c r="S412" i="28"/>
  <c r="O412" i="28"/>
  <c r="K412" i="28"/>
  <c r="G412" i="28"/>
  <c r="C412" i="28"/>
  <c r="V412" i="28"/>
  <c r="R412" i="28"/>
  <c r="N412" i="28"/>
  <c r="J412" i="28"/>
  <c r="F412" i="28"/>
  <c r="B412" i="28"/>
  <c r="Y412" i="28"/>
  <c r="Q412" i="28"/>
  <c r="I412" i="28"/>
  <c r="X412" i="28"/>
  <c r="P412" i="28"/>
  <c r="H412" i="28"/>
  <c r="U412" i="28"/>
  <c r="E412" i="28"/>
  <c r="T412" i="28"/>
  <c r="D412" i="28"/>
  <c r="M412" i="28"/>
  <c r="L412" i="28"/>
  <c r="W344" i="21"/>
  <c r="S344" i="21"/>
  <c r="O344" i="21"/>
  <c r="K344" i="21"/>
  <c r="G344" i="21"/>
  <c r="C344" i="21"/>
  <c r="V344" i="21"/>
  <c r="R344" i="21"/>
  <c r="N344" i="21"/>
  <c r="J344" i="21"/>
  <c r="F344" i="21"/>
  <c r="B344" i="21"/>
  <c r="U344" i="21"/>
  <c r="M344" i="21"/>
  <c r="E344" i="21"/>
  <c r="Q344" i="21"/>
  <c r="X344" i="21"/>
  <c r="H344" i="21"/>
  <c r="T344" i="21"/>
  <c r="L344" i="21"/>
  <c r="D344" i="21"/>
  <c r="Y344" i="21"/>
  <c r="I344" i="21"/>
  <c r="P344" i="21"/>
  <c r="W275" i="28"/>
  <c r="S275" i="28"/>
  <c r="O275" i="28"/>
  <c r="K275" i="28"/>
  <c r="G275" i="28"/>
  <c r="C275" i="28"/>
  <c r="V275" i="28"/>
  <c r="R275" i="28"/>
  <c r="N275" i="28"/>
  <c r="J275" i="28"/>
  <c r="F275" i="28"/>
  <c r="B275" i="28"/>
  <c r="U275" i="28"/>
  <c r="M275" i="28"/>
  <c r="E275" i="28"/>
  <c r="Q275" i="28"/>
  <c r="P275" i="28"/>
  <c r="T275" i="28"/>
  <c r="L275" i="28"/>
  <c r="D275" i="28"/>
  <c r="Y275" i="28"/>
  <c r="I275" i="28"/>
  <c r="X275" i="28"/>
  <c r="H275" i="28"/>
  <c r="A379" i="21"/>
  <c r="A345" i="21"/>
  <c r="A413" i="21"/>
  <c r="A310" i="21"/>
  <c r="A276" i="28"/>
  <c r="A413" i="28"/>
  <c r="A345" i="28"/>
  <c r="A242" i="28"/>
  <c r="A379" i="28"/>
  <c r="A311" i="28"/>
  <c r="A241" i="21"/>
  <c r="A275" i="21"/>
  <c r="A208" i="21"/>
  <c r="A176" i="21"/>
  <c r="W208" i="21" l="1"/>
  <c r="S208" i="21"/>
  <c r="O208" i="21"/>
  <c r="K208" i="21"/>
  <c r="G208" i="21"/>
  <c r="C208" i="21"/>
  <c r="U208" i="21"/>
  <c r="P208" i="21"/>
  <c r="J208" i="21"/>
  <c r="E208" i="21"/>
  <c r="Y208" i="21"/>
  <c r="T208" i="21"/>
  <c r="N208" i="21"/>
  <c r="I208" i="21"/>
  <c r="D208" i="21"/>
  <c r="R208" i="21"/>
  <c r="H208" i="21"/>
  <c r="X208" i="21"/>
  <c r="M208" i="21"/>
  <c r="B208" i="21"/>
  <c r="F208" i="21"/>
  <c r="Q208" i="21"/>
  <c r="V208" i="21"/>
  <c r="L208" i="21"/>
  <c r="W379" i="28"/>
  <c r="S379" i="28"/>
  <c r="O379" i="28"/>
  <c r="K379" i="28"/>
  <c r="G379" i="28"/>
  <c r="C379" i="28"/>
  <c r="V379" i="28"/>
  <c r="R379" i="28"/>
  <c r="N379" i="28"/>
  <c r="J379" i="28"/>
  <c r="F379" i="28"/>
  <c r="B379" i="28"/>
  <c r="U379" i="28"/>
  <c r="M379" i="28"/>
  <c r="E379" i="28"/>
  <c r="Q379" i="28"/>
  <c r="P379" i="28"/>
  <c r="T379" i="28"/>
  <c r="L379" i="28"/>
  <c r="D379" i="28"/>
  <c r="Y379" i="28"/>
  <c r="I379" i="28"/>
  <c r="X379" i="28"/>
  <c r="H379"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W413" i="21"/>
  <c r="S413" i="21"/>
  <c r="O413" i="21"/>
  <c r="K413" i="21"/>
  <c r="G413" i="21"/>
  <c r="C413" i="21"/>
  <c r="V413" i="21"/>
  <c r="R413" i="21"/>
  <c r="N413" i="21"/>
  <c r="J413" i="21"/>
  <c r="F413" i="21"/>
  <c r="B413" i="21"/>
  <c r="U413" i="21"/>
  <c r="M413" i="21"/>
  <c r="E413" i="21"/>
  <c r="Q413" i="21"/>
  <c r="X413" i="21"/>
  <c r="T413" i="21"/>
  <c r="L413" i="21"/>
  <c r="D413" i="21"/>
  <c r="Y413" i="21"/>
  <c r="I413" i="21"/>
  <c r="P413" i="21"/>
  <c r="H413"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413" i="28"/>
  <c r="S413" i="28"/>
  <c r="O413" i="28"/>
  <c r="K413" i="28"/>
  <c r="G413" i="28"/>
  <c r="C413" i="28"/>
  <c r="V413" i="28"/>
  <c r="R413" i="28"/>
  <c r="N413" i="28"/>
  <c r="J413" i="28"/>
  <c r="F413" i="28"/>
  <c r="B413" i="28"/>
  <c r="Y413" i="28"/>
  <c r="Q413" i="28"/>
  <c r="I413" i="28"/>
  <c r="X413" i="28"/>
  <c r="P413" i="28"/>
  <c r="H413" i="28"/>
  <c r="M413" i="28"/>
  <c r="E413" i="28"/>
  <c r="D413" i="28"/>
  <c r="L413" i="28"/>
  <c r="U413" i="28"/>
  <c r="T413"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W241" i="21"/>
  <c r="S241" i="21"/>
  <c r="O241" i="21"/>
  <c r="K241" i="21"/>
  <c r="G241" i="21"/>
  <c r="C241" i="21"/>
  <c r="V241" i="21"/>
  <c r="R241" i="21"/>
  <c r="N241" i="21"/>
  <c r="J241" i="21"/>
  <c r="F241" i="21"/>
  <c r="B241" i="21"/>
  <c r="U241" i="21"/>
  <c r="M241" i="21"/>
  <c r="E241" i="21"/>
  <c r="Q241" i="21"/>
  <c r="T241" i="21"/>
  <c r="L241" i="21"/>
  <c r="D241" i="21"/>
  <c r="Y241" i="21"/>
  <c r="I241" i="21"/>
  <c r="P241" i="21"/>
  <c r="H241" i="21"/>
  <c r="X241" i="21"/>
  <c r="W276" i="28"/>
  <c r="S276" i="28"/>
  <c r="O276" i="28"/>
  <c r="K276" i="28"/>
  <c r="G276" i="28"/>
  <c r="C276" i="28"/>
  <c r="V276" i="28"/>
  <c r="R276" i="28"/>
  <c r="N276" i="28"/>
  <c r="J276" i="28"/>
  <c r="F276" i="28"/>
  <c r="B276" i="28"/>
  <c r="U276" i="28"/>
  <c r="M276" i="28"/>
  <c r="E276" i="28"/>
  <c r="Y276" i="28"/>
  <c r="I276" i="28"/>
  <c r="X276" i="28"/>
  <c r="H276" i="28"/>
  <c r="T276" i="28"/>
  <c r="L276" i="28"/>
  <c r="D276" i="28"/>
  <c r="Q276" i="28"/>
  <c r="P276"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W311" i="28"/>
  <c r="S311" i="28"/>
  <c r="O311" i="28"/>
  <c r="K311" i="28"/>
  <c r="G311" i="28"/>
  <c r="C311" i="28"/>
  <c r="V311" i="28"/>
  <c r="R311" i="28"/>
  <c r="N311" i="28"/>
  <c r="J311" i="28"/>
  <c r="F311" i="28"/>
  <c r="B311" i="28"/>
  <c r="U311" i="28"/>
  <c r="M311" i="28"/>
  <c r="E311" i="28"/>
  <c r="Y311" i="28"/>
  <c r="I311" i="28"/>
  <c r="X311" i="28"/>
  <c r="H311" i="28"/>
  <c r="T311" i="28"/>
  <c r="L311" i="28"/>
  <c r="D311" i="28"/>
  <c r="Q311" i="28"/>
  <c r="P311" i="28"/>
  <c r="W242" i="28"/>
  <c r="S242" i="28"/>
  <c r="O242" i="28"/>
  <c r="K242" i="28"/>
  <c r="G242" i="28"/>
  <c r="C242" i="28"/>
  <c r="V242" i="28"/>
  <c r="R242" i="28"/>
  <c r="N242" i="28"/>
  <c r="J242" i="28"/>
  <c r="F242" i="28"/>
  <c r="B242" i="28"/>
  <c r="U242" i="28"/>
  <c r="M242" i="28"/>
  <c r="E242" i="28"/>
  <c r="Q242" i="28"/>
  <c r="P242" i="28"/>
  <c r="T242" i="28"/>
  <c r="L242" i="28"/>
  <c r="D242" i="28"/>
  <c r="Y242" i="28"/>
  <c r="I242" i="28"/>
  <c r="X242" i="28"/>
  <c r="H242" i="28"/>
  <c r="W310" i="21"/>
  <c r="S310" i="21"/>
  <c r="O310" i="21"/>
  <c r="K310" i="21"/>
  <c r="G310" i="21"/>
  <c r="C310" i="21"/>
  <c r="V310" i="21"/>
  <c r="R310" i="21"/>
  <c r="N310" i="21"/>
  <c r="J310" i="21"/>
  <c r="F310" i="21"/>
  <c r="B310" i="21"/>
  <c r="U310" i="21"/>
  <c r="M310" i="21"/>
  <c r="E310" i="21"/>
  <c r="Y310" i="21"/>
  <c r="I310" i="21"/>
  <c r="T310" i="21"/>
  <c r="L310" i="21"/>
  <c r="D310" i="21"/>
  <c r="Q310" i="21"/>
  <c r="X310" i="21"/>
  <c r="P310" i="21"/>
  <c r="H310" i="21"/>
  <c r="A311" i="21"/>
  <c r="A346" i="21"/>
  <c r="A414" i="21"/>
  <c r="A380" i="21"/>
  <c r="A243" i="28"/>
  <c r="A312" i="28"/>
  <c r="A346" i="28"/>
  <c r="A380" i="28"/>
  <c r="A414" i="28"/>
  <c r="A277" i="28"/>
  <c r="A276" i="21"/>
  <c r="A242" i="21"/>
  <c r="A209" i="21"/>
  <c r="W276" i="21" l="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346" i="28"/>
  <c r="S346" i="28"/>
  <c r="O346" i="28"/>
  <c r="K346" i="28"/>
  <c r="G346" i="28"/>
  <c r="C346" i="28"/>
  <c r="V346" i="28"/>
  <c r="R346" i="28"/>
  <c r="N346" i="28"/>
  <c r="J346" i="28"/>
  <c r="F346" i="28"/>
  <c r="B346" i="28"/>
  <c r="U346" i="28"/>
  <c r="M346" i="28"/>
  <c r="E346" i="28"/>
  <c r="Y346" i="28"/>
  <c r="I346" i="28"/>
  <c r="P346" i="28"/>
  <c r="T346" i="28"/>
  <c r="L346" i="28"/>
  <c r="D346" i="28"/>
  <c r="Q346" i="28"/>
  <c r="X346" i="28"/>
  <c r="H34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W414" i="21"/>
  <c r="S414" i="21"/>
  <c r="O414" i="21"/>
  <c r="K414" i="21"/>
  <c r="G414" i="21"/>
  <c r="C414" i="21"/>
  <c r="V414" i="21"/>
  <c r="R414" i="21"/>
  <c r="N414" i="21"/>
  <c r="J414" i="21"/>
  <c r="F414" i="21"/>
  <c r="B414" i="21"/>
  <c r="U414" i="21"/>
  <c r="M414" i="21"/>
  <c r="E414" i="21"/>
  <c r="Y414" i="21"/>
  <c r="I414" i="21"/>
  <c r="P414" i="21"/>
  <c r="T414" i="21"/>
  <c r="L414" i="21"/>
  <c r="D414" i="21"/>
  <c r="Q414" i="21"/>
  <c r="X414" i="21"/>
  <c r="H414" i="21"/>
  <c r="W209" i="21"/>
  <c r="S209" i="21"/>
  <c r="O209" i="21"/>
  <c r="K209" i="21"/>
  <c r="G209" i="21"/>
  <c r="C209" i="21"/>
  <c r="X209" i="21"/>
  <c r="R209" i="21"/>
  <c r="M209" i="21"/>
  <c r="H209" i="21"/>
  <c r="B209" i="21"/>
  <c r="V209" i="21"/>
  <c r="Q209" i="21"/>
  <c r="L209" i="21"/>
  <c r="F209" i="21"/>
  <c r="P209" i="21"/>
  <c r="E209" i="21"/>
  <c r="U209" i="21"/>
  <c r="J209" i="21"/>
  <c r="Y209" i="21"/>
  <c r="D209" i="21"/>
  <c r="N209" i="21"/>
  <c r="T209" i="21"/>
  <c r="I209" i="21"/>
  <c r="W414" i="28"/>
  <c r="S414" i="28"/>
  <c r="O414" i="28"/>
  <c r="K414" i="28"/>
  <c r="G414" i="28"/>
  <c r="C414" i="28"/>
  <c r="V414" i="28"/>
  <c r="R414" i="28"/>
  <c r="N414" i="28"/>
  <c r="J414" i="28"/>
  <c r="F414" i="28"/>
  <c r="B414" i="28"/>
  <c r="Y414" i="28"/>
  <c r="Q414" i="28"/>
  <c r="I414" i="28"/>
  <c r="X414" i="28"/>
  <c r="P414" i="28"/>
  <c r="H414" i="28"/>
  <c r="U414" i="28"/>
  <c r="E414" i="28"/>
  <c r="M414" i="28"/>
  <c r="L414" i="28"/>
  <c r="T414" i="28"/>
  <c r="D414" i="28"/>
  <c r="W312" i="28"/>
  <c r="S312" i="28"/>
  <c r="O312" i="28"/>
  <c r="K312" i="28"/>
  <c r="G312" i="28"/>
  <c r="C312" i="28"/>
  <c r="V312" i="28"/>
  <c r="R312" i="28"/>
  <c r="N312" i="28"/>
  <c r="J312" i="28"/>
  <c r="F312" i="28"/>
  <c r="B312" i="28"/>
  <c r="U312" i="28"/>
  <c r="M312" i="28"/>
  <c r="E312" i="28"/>
  <c r="Q312" i="28"/>
  <c r="P312" i="28"/>
  <c r="T312" i="28"/>
  <c r="L312" i="28"/>
  <c r="D312" i="28"/>
  <c r="Y312" i="28"/>
  <c r="I312" i="28"/>
  <c r="X312" i="28"/>
  <c r="H312" i="28"/>
  <c r="W346" i="21"/>
  <c r="S346" i="21"/>
  <c r="O346" i="21"/>
  <c r="K346" i="21"/>
  <c r="G346" i="21"/>
  <c r="C346" i="21"/>
  <c r="V346" i="21"/>
  <c r="R346" i="21"/>
  <c r="N346" i="21"/>
  <c r="J346" i="21"/>
  <c r="F346" i="21"/>
  <c r="B346" i="21"/>
  <c r="U346" i="21"/>
  <c r="M346" i="21"/>
  <c r="E346" i="21"/>
  <c r="Y346" i="21"/>
  <c r="X346" i="21"/>
  <c r="H346" i="21"/>
  <c r="T346" i="21"/>
  <c r="L346" i="21"/>
  <c r="D346" i="21"/>
  <c r="Q346" i="21"/>
  <c r="I346" i="21"/>
  <c r="P346" i="21"/>
  <c r="W242" i="21"/>
  <c r="S242" i="21"/>
  <c r="O242" i="21"/>
  <c r="K242" i="21"/>
  <c r="G242" i="21"/>
  <c r="C242" i="21"/>
  <c r="V242" i="21"/>
  <c r="R242" i="21"/>
  <c r="N242" i="21"/>
  <c r="J242" i="21"/>
  <c r="F242" i="21"/>
  <c r="B242" i="21"/>
  <c r="U242" i="21"/>
  <c r="M242" i="21"/>
  <c r="E242" i="21"/>
  <c r="Y242" i="21"/>
  <c r="I242" i="21"/>
  <c r="T242" i="21"/>
  <c r="L242" i="21"/>
  <c r="D242" i="21"/>
  <c r="Q242" i="21"/>
  <c r="H242" i="21"/>
  <c r="X242" i="21"/>
  <c r="P242" i="21"/>
  <c r="W380" i="28"/>
  <c r="S380" i="28"/>
  <c r="O380" i="28"/>
  <c r="K380" i="28"/>
  <c r="G380" i="28"/>
  <c r="C380" i="28"/>
  <c r="V380" i="28"/>
  <c r="R380" i="28"/>
  <c r="N380" i="28"/>
  <c r="J380" i="28"/>
  <c r="F380" i="28"/>
  <c r="B380" i="28"/>
  <c r="U380" i="28"/>
  <c r="M380" i="28"/>
  <c r="E380" i="28"/>
  <c r="Y380" i="28"/>
  <c r="I380" i="28"/>
  <c r="X380" i="28"/>
  <c r="H380" i="28"/>
  <c r="T380" i="28"/>
  <c r="L380" i="28"/>
  <c r="D380" i="28"/>
  <c r="Q380" i="28"/>
  <c r="P380" i="28"/>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A381" i="21"/>
  <c r="A347" i="21"/>
  <c r="A415" i="21"/>
  <c r="A312" i="21"/>
  <c r="A415" i="28"/>
  <c r="A313" i="28"/>
  <c r="A347" i="28"/>
  <c r="A244" i="28"/>
  <c r="A278" i="28"/>
  <c r="A381" i="28"/>
  <c r="A243" i="21"/>
  <c r="A277" i="21"/>
  <c r="W243" i="21" l="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W347" i="28"/>
  <c r="S347" i="28"/>
  <c r="O347" i="28"/>
  <c r="K347" i="28"/>
  <c r="G347" i="28"/>
  <c r="C347" i="28"/>
  <c r="V347" i="28"/>
  <c r="R347" i="28"/>
  <c r="N347" i="28"/>
  <c r="J347" i="28"/>
  <c r="F347" i="28"/>
  <c r="B347" i="28"/>
  <c r="U347" i="28"/>
  <c r="M347" i="28"/>
  <c r="E347" i="28"/>
  <c r="Q347" i="28"/>
  <c r="X347" i="28"/>
  <c r="H347" i="28"/>
  <c r="T347" i="28"/>
  <c r="L347" i="28"/>
  <c r="D347" i="28"/>
  <c r="Y347" i="28"/>
  <c r="I347" i="28"/>
  <c r="P347" i="28"/>
  <c r="W415" i="21"/>
  <c r="S415" i="21"/>
  <c r="O415" i="21"/>
  <c r="K415" i="21"/>
  <c r="G415" i="21"/>
  <c r="C415" i="21"/>
  <c r="V415" i="21"/>
  <c r="R415" i="21"/>
  <c r="N415" i="21"/>
  <c r="J415" i="21"/>
  <c r="F415" i="21"/>
  <c r="B415" i="21"/>
  <c r="U415" i="21"/>
  <c r="M415" i="21"/>
  <c r="E415" i="21"/>
  <c r="Q415" i="21"/>
  <c r="X415" i="21"/>
  <c r="H415" i="21"/>
  <c r="T415" i="21"/>
  <c r="L415" i="21"/>
  <c r="D415" i="21"/>
  <c r="Y415" i="21"/>
  <c r="I415" i="21"/>
  <c r="P415" i="21"/>
  <c r="W277" i="21"/>
  <c r="S277" i="21"/>
  <c r="O277" i="21"/>
  <c r="K277" i="21"/>
  <c r="G277" i="21"/>
  <c r="C277" i="21"/>
  <c r="V277" i="21"/>
  <c r="R277" i="21"/>
  <c r="N277" i="21"/>
  <c r="J277" i="21"/>
  <c r="F277" i="21"/>
  <c r="B277" i="21"/>
  <c r="U277" i="21"/>
  <c r="M277" i="21"/>
  <c r="E277" i="21"/>
  <c r="Q277" i="21"/>
  <c r="T277" i="21"/>
  <c r="L277" i="21"/>
  <c r="D277" i="21"/>
  <c r="Y277" i="21"/>
  <c r="I277" i="21"/>
  <c r="H277" i="21"/>
  <c r="X277" i="21"/>
  <c r="P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W312" i="21"/>
  <c r="S312" i="21"/>
  <c r="O312" i="21"/>
  <c r="K312" i="21"/>
  <c r="G312" i="21"/>
  <c r="C312" i="21"/>
  <c r="V312" i="21"/>
  <c r="R312" i="21"/>
  <c r="N312" i="21"/>
  <c r="J312" i="21"/>
  <c r="F312" i="21"/>
  <c r="B312" i="21"/>
  <c r="U312" i="21"/>
  <c r="M312" i="21"/>
  <c r="E312" i="21"/>
  <c r="Y312" i="21"/>
  <c r="I312" i="21"/>
  <c r="T312" i="21"/>
  <c r="L312" i="21"/>
  <c r="D312" i="21"/>
  <c r="Q312" i="21"/>
  <c r="P312" i="21"/>
  <c r="H312" i="21"/>
  <c r="X312" i="21"/>
  <c r="W381" i="28"/>
  <c r="S381" i="28"/>
  <c r="O381" i="28"/>
  <c r="K381" i="28"/>
  <c r="G381" i="28"/>
  <c r="C381" i="28"/>
  <c r="V381" i="28"/>
  <c r="R381" i="28"/>
  <c r="N381" i="28"/>
  <c r="J381" i="28"/>
  <c r="F381" i="28"/>
  <c r="B381" i="28"/>
  <c r="U381" i="28"/>
  <c r="M381" i="28"/>
  <c r="E381" i="28"/>
  <c r="Q381" i="28"/>
  <c r="P381" i="28"/>
  <c r="T381" i="28"/>
  <c r="L381" i="28"/>
  <c r="D381" i="28"/>
  <c r="Y381" i="28"/>
  <c r="I381" i="28"/>
  <c r="X381" i="28"/>
  <c r="H381" i="28"/>
  <c r="W313" i="28"/>
  <c r="S313" i="28"/>
  <c r="O313" i="28"/>
  <c r="K313" i="28"/>
  <c r="G313" i="28"/>
  <c r="C313" i="28"/>
  <c r="V313" i="28"/>
  <c r="R313" i="28"/>
  <c r="N313" i="28"/>
  <c r="J313" i="28"/>
  <c r="F313" i="28"/>
  <c r="B313" i="28"/>
  <c r="U313" i="28"/>
  <c r="M313" i="28"/>
  <c r="E313" i="28"/>
  <c r="Y313" i="28"/>
  <c r="I313" i="28"/>
  <c r="X313" i="28"/>
  <c r="H313" i="28"/>
  <c r="T313" i="28"/>
  <c r="L313" i="28"/>
  <c r="D313" i="28"/>
  <c r="Q313" i="28"/>
  <c r="P313" i="28"/>
  <c r="W347" i="21"/>
  <c r="S347" i="21"/>
  <c r="O347" i="21"/>
  <c r="K347" i="21"/>
  <c r="G347" i="21"/>
  <c r="C347" i="21"/>
  <c r="V347" i="21"/>
  <c r="R347" i="21"/>
  <c r="N347" i="21"/>
  <c r="J347" i="21"/>
  <c r="F347" i="21"/>
  <c r="B347" i="21"/>
  <c r="U347" i="21"/>
  <c r="M347" i="21"/>
  <c r="E347" i="21"/>
  <c r="Q347" i="21"/>
  <c r="P347" i="21"/>
  <c r="T347" i="21"/>
  <c r="L347" i="21"/>
  <c r="D347" i="21"/>
  <c r="Y347" i="21"/>
  <c r="I347" i="21"/>
  <c r="X347" i="21"/>
  <c r="H347" i="21"/>
  <c r="W278" i="28"/>
  <c r="S278" i="28"/>
  <c r="O278" i="28"/>
  <c r="K278" i="28"/>
  <c r="G278" i="28"/>
  <c r="C278" i="28"/>
  <c r="V278" i="28"/>
  <c r="R278" i="28"/>
  <c r="N278" i="28"/>
  <c r="J278" i="28"/>
  <c r="F278" i="28"/>
  <c r="B278" i="28"/>
  <c r="U278" i="28"/>
  <c r="M278" i="28"/>
  <c r="E278" i="28"/>
  <c r="Y278" i="28"/>
  <c r="I278" i="28"/>
  <c r="P278" i="28"/>
  <c r="T278" i="28"/>
  <c r="L278" i="28"/>
  <c r="D278" i="28"/>
  <c r="Q278" i="28"/>
  <c r="X278" i="28"/>
  <c r="H278" i="28"/>
  <c r="W415" i="28"/>
  <c r="S415" i="28"/>
  <c r="O415" i="28"/>
  <c r="K415" i="28"/>
  <c r="G415" i="28"/>
  <c r="C415" i="28"/>
  <c r="V415" i="28"/>
  <c r="R415" i="28"/>
  <c r="N415" i="28"/>
  <c r="J415" i="28"/>
  <c r="F415" i="28"/>
  <c r="B415" i="28"/>
  <c r="Y415" i="28"/>
  <c r="Q415" i="28"/>
  <c r="I415" i="28"/>
  <c r="X415" i="28"/>
  <c r="P415" i="28"/>
  <c r="H415" i="28"/>
  <c r="M415" i="28"/>
  <c r="E415" i="28"/>
  <c r="T415" i="28"/>
  <c r="L415" i="28"/>
  <c r="U415" i="28"/>
  <c r="D415" i="28"/>
  <c r="W381" i="21"/>
  <c r="S381" i="21"/>
  <c r="O381" i="21"/>
  <c r="K381" i="21"/>
  <c r="G381" i="21"/>
  <c r="C381" i="21"/>
  <c r="V381" i="21"/>
  <c r="R381" i="21"/>
  <c r="N381" i="21"/>
  <c r="J381" i="21"/>
  <c r="F381" i="21"/>
  <c r="B381" i="21"/>
  <c r="U381" i="21"/>
  <c r="M381" i="21"/>
  <c r="E381" i="21"/>
  <c r="Y381" i="21"/>
  <c r="I381" i="21"/>
  <c r="X381" i="21"/>
  <c r="H381" i="21"/>
  <c r="T381" i="21"/>
  <c r="L381" i="21"/>
  <c r="D381" i="21"/>
  <c r="Q381" i="21"/>
  <c r="P381" i="21"/>
  <c r="A382" i="21"/>
  <c r="A313" i="21"/>
  <c r="A348" i="21"/>
  <c r="A416" i="21"/>
  <c r="A382" i="28"/>
  <c r="A279" i="28"/>
  <c r="A348" i="28"/>
  <c r="A314" i="28"/>
  <c r="A416" i="28"/>
  <c r="A278" i="21"/>
  <c r="A244" i="21"/>
  <c r="W314" i="28" l="1"/>
  <c r="S314" i="28"/>
  <c r="O314" i="28"/>
  <c r="K314" i="28"/>
  <c r="G314" i="28"/>
  <c r="C314" i="28"/>
  <c r="V314" i="28"/>
  <c r="R314" i="28"/>
  <c r="N314" i="28"/>
  <c r="J314" i="28"/>
  <c r="F314" i="28"/>
  <c r="B314" i="28"/>
  <c r="U314" i="28"/>
  <c r="M314" i="28"/>
  <c r="E314" i="28"/>
  <c r="Q314" i="28"/>
  <c r="P314" i="28"/>
  <c r="T314" i="28"/>
  <c r="L314" i="28"/>
  <c r="D314" i="28"/>
  <c r="Y314" i="28"/>
  <c r="I314" i="28"/>
  <c r="X314" i="28"/>
  <c r="H314" i="28"/>
  <c r="W416" i="21"/>
  <c r="S416" i="21"/>
  <c r="O416" i="21"/>
  <c r="K416" i="21"/>
  <c r="G416" i="21"/>
  <c r="C416" i="21"/>
  <c r="V416" i="21"/>
  <c r="R416" i="21"/>
  <c r="N416" i="21"/>
  <c r="J416" i="21"/>
  <c r="F416" i="21"/>
  <c r="B416" i="21"/>
  <c r="U416" i="21"/>
  <c r="M416" i="21"/>
  <c r="E416" i="21"/>
  <c r="Y416" i="21"/>
  <c r="I416" i="21"/>
  <c r="X416" i="21"/>
  <c r="T416" i="21"/>
  <c r="L416" i="21"/>
  <c r="D416" i="21"/>
  <c r="Q416" i="21"/>
  <c r="P416" i="21"/>
  <c r="H416" i="21"/>
  <c r="W244" i="21"/>
  <c r="S244" i="21"/>
  <c r="O244" i="21"/>
  <c r="K244" i="21"/>
  <c r="G244" i="21"/>
  <c r="C244" i="21"/>
  <c r="V244" i="21"/>
  <c r="R244" i="21"/>
  <c r="N244" i="21"/>
  <c r="J244" i="21"/>
  <c r="F244" i="21"/>
  <c r="B244" i="21"/>
  <c r="U244" i="21"/>
  <c r="M244" i="21"/>
  <c r="E244" i="21"/>
  <c r="Y244" i="21"/>
  <c r="I244" i="21"/>
  <c r="T244" i="21"/>
  <c r="L244" i="21"/>
  <c r="D244" i="21"/>
  <c r="Q244" i="21"/>
  <c r="X244" i="21"/>
  <c r="H244" i="21"/>
  <c r="P244" i="21"/>
  <c r="W348" i="28"/>
  <c r="S348" i="28"/>
  <c r="O348" i="28"/>
  <c r="K348" i="28"/>
  <c r="G348" i="28"/>
  <c r="C348" i="28"/>
  <c r="V348" i="28"/>
  <c r="R348" i="28"/>
  <c r="N348" i="28"/>
  <c r="J348" i="28"/>
  <c r="F348" i="28"/>
  <c r="B348" i="28"/>
  <c r="U348" i="28"/>
  <c r="M348" i="28"/>
  <c r="E348" i="28"/>
  <c r="Y348" i="28"/>
  <c r="I348" i="28"/>
  <c r="P348" i="28"/>
  <c r="T348" i="28"/>
  <c r="L348" i="28"/>
  <c r="D348" i="28"/>
  <c r="Q348" i="28"/>
  <c r="X348" i="28"/>
  <c r="H348" i="28"/>
  <c r="W348" i="21"/>
  <c r="S348" i="21"/>
  <c r="O348" i="21"/>
  <c r="K348" i="21"/>
  <c r="G348" i="21"/>
  <c r="C348" i="21"/>
  <c r="V348" i="21"/>
  <c r="R348" i="21"/>
  <c r="N348" i="21"/>
  <c r="J348" i="21"/>
  <c r="F348" i="21"/>
  <c r="B348" i="21"/>
  <c r="U348" i="21"/>
  <c r="M348" i="21"/>
  <c r="E348" i="21"/>
  <c r="Y348" i="21"/>
  <c r="I348" i="21"/>
  <c r="X348" i="21"/>
  <c r="H348" i="21"/>
  <c r="T348" i="21"/>
  <c r="L348" i="21"/>
  <c r="D348" i="21"/>
  <c r="Q348" i="21"/>
  <c r="P348" i="21"/>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279" i="28"/>
  <c r="S279" i="28"/>
  <c r="O279" i="28"/>
  <c r="K279" i="28"/>
  <c r="G279" i="28"/>
  <c r="C279" i="28"/>
  <c r="V279" i="28"/>
  <c r="R279" i="28"/>
  <c r="N279" i="28"/>
  <c r="J279" i="28"/>
  <c r="F279" i="28"/>
  <c r="B279" i="28"/>
  <c r="U279" i="28"/>
  <c r="M279" i="28"/>
  <c r="E279" i="28"/>
  <c r="Q279" i="28"/>
  <c r="X279" i="28"/>
  <c r="H279" i="28"/>
  <c r="T279" i="28"/>
  <c r="L279" i="28"/>
  <c r="D279" i="28"/>
  <c r="Y279" i="28"/>
  <c r="I279" i="28"/>
  <c r="P279" i="28"/>
  <c r="W313" i="21"/>
  <c r="S313" i="21"/>
  <c r="O313" i="21"/>
  <c r="K313" i="21"/>
  <c r="G313" i="21"/>
  <c r="C313" i="21"/>
  <c r="V313" i="21"/>
  <c r="R313" i="21"/>
  <c r="N313" i="21"/>
  <c r="J313" i="21"/>
  <c r="F313" i="21"/>
  <c r="B313" i="21"/>
  <c r="U313" i="21"/>
  <c r="M313" i="21"/>
  <c r="E313" i="21"/>
  <c r="Q313" i="21"/>
  <c r="T313" i="21"/>
  <c r="L313" i="21"/>
  <c r="D313" i="21"/>
  <c r="Y313" i="21"/>
  <c r="I313" i="21"/>
  <c r="X313" i="21"/>
  <c r="P313" i="21"/>
  <c r="H313" i="21"/>
  <c r="W416" i="28"/>
  <c r="S416" i="28"/>
  <c r="O416" i="28"/>
  <c r="K416" i="28"/>
  <c r="G416" i="28"/>
  <c r="C416" i="28"/>
  <c r="V416" i="28"/>
  <c r="R416" i="28"/>
  <c r="N416" i="28"/>
  <c r="J416" i="28"/>
  <c r="F416" i="28"/>
  <c r="B416" i="28"/>
  <c r="Y416" i="28"/>
  <c r="Q416" i="28"/>
  <c r="I416" i="28"/>
  <c r="X416" i="28"/>
  <c r="P416" i="28"/>
  <c r="H416" i="28"/>
  <c r="U416" i="28"/>
  <c r="E416" i="28"/>
  <c r="M416" i="28"/>
  <c r="T416" i="28"/>
  <c r="D416" i="28"/>
  <c r="L416" i="28"/>
  <c r="W382" i="28"/>
  <c r="S382" i="28"/>
  <c r="O382" i="28"/>
  <c r="K382" i="28"/>
  <c r="G382" i="28"/>
  <c r="C382" i="28"/>
  <c r="V382" i="28"/>
  <c r="R382" i="28"/>
  <c r="N382" i="28"/>
  <c r="J382" i="28"/>
  <c r="F382" i="28"/>
  <c r="B382" i="28"/>
  <c r="U382" i="28"/>
  <c r="M382" i="28"/>
  <c r="E382" i="28"/>
  <c r="Y382" i="28"/>
  <c r="I382" i="28"/>
  <c r="X382" i="28"/>
  <c r="H382" i="28"/>
  <c r="T382" i="28"/>
  <c r="L382" i="28"/>
  <c r="D382" i="28"/>
  <c r="Q382" i="28"/>
  <c r="P382" i="28"/>
  <c r="W382" i="21"/>
  <c r="S382" i="21"/>
  <c r="O382" i="21"/>
  <c r="K382" i="21"/>
  <c r="G382" i="21"/>
  <c r="C382" i="21"/>
  <c r="V382" i="21"/>
  <c r="R382" i="21"/>
  <c r="N382" i="21"/>
  <c r="J382" i="21"/>
  <c r="F382" i="21"/>
  <c r="B382" i="21"/>
  <c r="U382" i="21"/>
  <c r="M382" i="21"/>
  <c r="E382" i="21"/>
  <c r="Q382" i="21"/>
  <c r="P382" i="21"/>
  <c r="T382" i="21"/>
  <c r="L382" i="21"/>
  <c r="D382" i="21"/>
  <c r="Y382" i="21"/>
  <c r="I382" i="21"/>
  <c r="X382" i="21"/>
  <c r="H382" i="21"/>
  <c r="A417" i="21"/>
  <c r="A349" i="21"/>
  <c r="A314" i="21"/>
  <c r="A383" i="21"/>
  <c r="A417" i="28"/>
  <c r="A315" i="28"/>
  <c r="A349" i="28"/>
  <c r="A383" i="28"/>
  <c r="A279" i="21"/>
  <c r="W383" i="28" l="1"/>
  <c r="S383" i="28"/>
  <c r="O383" i="28"/>
  <c r="K383" i="28"/>
  <c r="G383" i="28"/>
  <c r="C383" i="28"/>
  <c r="V383" i="28"/>
  <c r="R383" i="28"/>
  <c r="N383" i="28"/>
  <c r="J383" i="28"/>
  <c r="F383" i="28"/>
  <c r="B383" i="28"/>
  <c r="U383" i="28"/>
  <c r="M383" i="28"/>
  <c r="E383" i="28"/>
  <c r="Q383" i="28"/>
  <c r="P383" i="28"/>
  <c r="T383" i="28"/>
  <c r="L383" i="28"/>
  <c r="D383" i="28"/>
  <c r="Y383" i="28"/>
  <c r="I383" i="28"/>
  <c r="X383" i="28"/>
  <c r="H383" i="28"/>
  <c r="W383" i="21"/>
  <c r="S383" i="21"/>
  <c r="O383" i="21"/>
  <c r="K383" i="21"/>
  <c r="G383" i="21"/>
  <c r="C383" i="21"/>
  <c r="V383" i="21"/>
  <c r="R383" i="21"/>
  <c r="N383" i="21"/>
  <c r="J383" i="21"/>
  <c r="F383" i="21"/>
  <c r="B383" i="21"/>
  <c r="U383" i="21"/>
  <c r="M383" i="21"/>
  <c r="E383" i="21"/>
  <c r="Y383" i="21"/>
  <c r="I383" i="21"/>
  <c r="X383" i="21"/>
  <c r="H383" i="21"/>
  <c r="T383" i="21"/>
  <c r="L383" i="21"/>
  <c r="D383" i="21"/>
  <c r="Q383" i="21"/>
  <c r="P383" i="21"/>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14" i="21"/>
  <c r="S314" i="21"/>
  <c r="O314" i="21"/>
  <c r="K314" i="21"/>
  <c r="G314" i="21"/>
  <c r="C314" i="21"/>
  <c r="V314" i="21"/>
  <c r="R314" i="21"/>
  <c r="N314" i="21"/>
  <c r="J314" i="21"/>
  <c r="F314" i="21"/>
  <c r="B314" i="21"/>
  <c r="U314" i="21"/>
  <c r="M314" i="21"/>
  <c r="E314" i="21"/>
  <c r="Y314" i="21"/>
  <c r="I314" i="21"/>
  <c r="T314" i="21"/>
  <c r="L314" i="21"/>
  <c r="D314" i="21"/>
  <c r="Q314" i="21"/>
  <c r="H314" i="21"/>
  <c r="X314" i="21"/>
  <c r="P314" i="21"/>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417" i="28"/>
  <c r="S417" i="28"/>
  <c r="O417" i="28"/>
  <c r="K417" i="28"/>
  <c r="G417" i="28"/>
  <c r="C417" i="28"/>
  <c r="V417" i="28"/>
  <c r="R417" i="28"/>
  <c r="N417" i="28"/>
  <c r="J417" i="28"/>
  <c r="F417" i="28"/>
  <c r="B417" i="28"/>
  <c r="Y417" i="28"/>
  <c r="Q417" i="28"/>
  <c r="I417" i="28"/>
  <c r="X417" i="28"/>
  <c r="P417" i="28"/>
  <c r="H417" i="28"/>
  <c r="M417" i="28"/>
  <c r="U417" i="28"/>
  <c r="D417" i="28"/>
  <c r="L417" i="28"/>
  <c r="E417" i="28"/>
  <c r="T417" i="28"/>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W315" i="28"/>
  <c r="S315" i="28"/>
  <c r="O315" i="28"/>
  <c r="K315" i="28"/>
  <c r="G315" i="28"/>
  <c r="C315" i="28"/>
  <c r="V315" i="28"/>
  <c r="R315" i="28"/>
  <c r="N315" i="28"/>
  <c r="J315" i="28"/>
  <c r="F315" i="28"/>
  <c r="B315" i="28"/>
  <c r="U315" i="28"/>
  <c r="M315" i="28"/>
  <c r="E315" i="28"/>
  <c r="Y315" i="28"/>
  <c r="I315" i="28"/>
  <c r="X315" i="28"/>
  <c r="H315" i="28"/>
  <c r="T315" i="28"/>
  <c r="L315" i="28"/>
  <c r="D315" i="28"/>
  <c r="Q315" i="28"/>
  <c r="P315" i="28"/>
  <c r="W349" i="21"/>
  <c r="S349" i="21"/>
  <c r="O349" i="21"/>
  <c r="K349" i="21"/>
  <c r="G349" i="21"/>
  <c r="C349" i="21"/>
  <c r="V349" i="21"/>
  <c r="R349" i="21"/>
  <c r="N349" i="21"/>
  <c r="J349" i="21"/>
  <c r="F349" i="21"/>
  <c r="B349" i="21"/>
  <c r="U349" i="21"/>
  <c r="M349" i="21"/>
  <c r="E349" i="21"/>
  <c r="Y349" i="21"/>
  <c r="I349" i="21"/>
  <c r="P349" i="21"/>
  <c r="T349" i="21"/>
  <c r="L349" i="21"/>
  <c r="D349" i="21"/>
  <c r="Q349" i="21"/>
  <c r="X349" i="21"/>
  <c r="H349" i="21"/>
  <c r="A418" i="21"/>
  <c r="A384" i="21"/>
  <c r="A350" i="21"/>
  <c r="A315" i="21"/>
  <c r="A350" i="28"/>
  <c r="A384" i="28"/>
  <c r="A418" i="28"/>
  <c r="W315" i="21" l="1"/>
  <c r="S315" i="21"/>
  <c r="O315" i="21"/>
  <c r="K315" i="21"/>
  <c r="G315" i="21"/>
  <c r="C315" i="21"/>
  <c r="V315" i="21"/>
  <c r="R315" i="21"/>
  <c r="N315" i="21"/>
  <c r="J315" i="21"/>
  <c r="F315" i="21"/>
  <c r="B315" i="21"/>
  <c r="U315" i="21"/>
  <c r="M315" i="21"/>
  <c r="E315" i="21"/>
  <c r="Y315" i="21"/>
  <c r="Q315" i="21"/>
  <c r="T315" i="21"/>
  <c r="L315" i="21"/>
  <c r="D315" i="21"/>
  <c r="I315" i="21"/>
  <c r="H315" i="21"/>
  <c r="X315" i="21"/>
  <c r="P315" i="21"/>
  <c r="W418" i="28"/>
  <c r="S418" i="28"/>
  <c r="O418" i="28"/>
  <c r="K418" i="28"/>
  <c r="G418" i="28"/>
  <c r="C418" i="28"/>
  <c r="V418" i="28"/>
  <c r="R418" i="28"/>
  <c r="N418" i="28"/>
  <c r="J418" i="28"/>
  <c r="F418" i="28"/>
  <c r="B418" i="28"/>
  <c r="Y418" i="28"/>
  <c r="Q418" i="28"/>
  <c r="I418" i="28"/>
  <c r="X418" i="28"/>
  <c r="P418" i="28"/>
  <c r="H418" i="28"/>
  <c r="U418" i="28"/>
  <c r="E418" i="28"/>
  <c r="L418" i="28"/>
  <c r="T418" i="28"/>
  <c r="D418" i="28"/>
  <c r="M418" i="28"/>
  <c r="W350" i="21"/>
  <c r="S350" i="21"/>
  <c r="O350" i="21"/>
  <c r="K350" i="21"/>
  <c r="G350" i="21"/>
  <c r="C350" i="21"/>
  <c r="V350" i="21"/>
  <c r="R350" i="21"/>
  <c r="N350" i="21"/>
  <c r="J350" i="21"/>
  <c r="F350" i="21"/>
  <c r="B350" i="21"/>
  <c r="U350" i="21"/>
  <c r="M350" i="21"/>
  <c r="E350" i="21"/>
  <c r="Q350" i="21"/>
  <c r="X350" i="21"/>
  <c r="H350" i="21"/>
  <c r="T350" i="21"/>
  <c r="L350" i="21"/>
  <c r="D350" i="21"/>
  <c r="Y350" i="21"/>
  <c r="I350" i="21"/>
  <c r="P350" i="21"/>
  <c r="W384" i="28"/>
  <c r="S384" i="28"/>
  <c r="O384" i="28"/>
  <c r="K384" i="28"/>
  <c r="G384" i="28"/>
  <c r="C384" i="28"/>
  <c r="V384" i="28"/>
  <c r="R384" i="28"/>
  <c r="N384" i="28"/>
  <c r="J384" i="28"/>
  <c r="F384" i="28"/>
  <c r="B384" i="28"/>
  <c r="U384" i="28"/>
  <c r="M384" i="28"/>
  <c r="E384" i="28"/>
  <c r="Y384" i="28"/>
  <c r="I384" i="28"/>
  <c r="X384" i="28"/>
  <c r="H384" i="28"/>
  <c r="T384" i="28"/>
  <c r="L384" i="28"/>
  <c r="D384" i="28"/>
  <c r="Q384" i="28"/>
  <c r="P384" i="28"/>
  <c r="W384" i="21"/>
  <c r="S384" i="21"/>
  <c r="O384" i="21"/>
  <c r="K384" i="21"/>
  <c r="G384" i="21"/>
  <c r="C384" i="21"/>
  <c r="V384" i="21"/>
  <c r="R384" i="21"/>
  <c r="N384" i="21"/>
  <c r="J384" i="21"/>
  <c r="F384" i="21"/>
  <c r="B384" i="21"/>
  <c r="U384" i="21"/>
  <c r="M384" i="21"/>
  <c r="E384" i="21"/>
  <c r="Q384" i="21"/>
  <c r="P384" i="21"/>
  <c r="T384" i="21"/>
  <c r="L384" i="21"/>
  <c r="D384" i="21"/>
  <c r="Y384" i="21"/>
  <c r="I384" i="21"/>
  <c r="X384" i="21"/>
  <c r="H384" i="21"/>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418" i="21"/>
  <c r="S418" i="21"/>
  <c r="O418" i="21"/>
  <c r="K418" i="21"/>
  <c r="G418" i="21"/>
  <c r="C418" i="21"/>
  <c r="V418" i="21"/>
  <c r="R418" i="21"/>
  <c r="N418" i="21"/>
  <c r="J418" i="21"/>
  <c r="F418" i="21"/>
  <c r="B418" i="21"/>
  <c r="U418" i="21"/>
  <c r="M418" i="21"/>
  <c r="E418" i="21"/>
  <c r="Y418" i="21"/>
  <c r="I418" i="21"/>
  <c r="X418" i="21"/>
  <c r="H418" i="21"/>
  <c r="T418" i="21"/>
  <c r="L418" i="21"/>
  <c r="D418" i="21"/>
  <c r="Q418" i="21"/>
  <c r="P418" i="21"/>
  <c r="A385" i="21"/>
  <c r="A419" i="21"/>
  <c r="A385" i="28"/>
  <c r="A419" i="28"/>
  <c r="W419" i="28" l="1"/>
  <c r="S419" i="28"/>
  <c r="O419" i="28"/>
  <c r="K419" i="28"/>
  <c r="G419" i="28"/>
  <c r="C419" i="28"/>
  <c r="V419" i="28"/>
  <c r="R419" i="28"/>
  <c r="N419" i="28"/>
  <c r="J419" i="28"/>
  <c r="F419" i="28"/>
  <c r="B419" i="28"/>
  <c r="Y419" i="28"/>
  <c r="Q419" i="28"/>
  <c r="I419" i="28"/>
  <c r="X419" i="28"/>
  <c r="P419" i="28"/>
  <c r="H419" i="28"/>
  <c r="M419" i="28"/>
  <c r="U419" i="28"/>
  <c r="E419" i="28"/>
  <c r="T419" i="28"/>
  <c r="L419" i="28"/>
  <c r="D419"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W419" i="21"/>
  <c r="S419" i="21"/>
  <c r="O419" i="21"/>
  <c r="K419" i="21"/>
  <c r="G419" i="21"/>
  <c r="C419" i="21"/>
  <c r="V419" i="21"/>
  <c r="R419" i="21"/>
  <c r="N419" i="21"/>
  <c r="J419" i="21"/>
  <c r="F419" i="21"/>
  <c r="B419" i="21"/>
  <c r="U419" i="21"/>
  <c r="M419" i="21"/>
  <c r="E419" i="21"/>
  <c r="Q419" i="21"/>
  <c r="P419" i="21"/>
  <c r="T419" i="21"/>
  <c r="L419" i="21"/>
  <c r="D419" i="21"/>
  <c r="Y419" i="21"/>
  <c r="I419" i="21"/>
  <c r="X419" i="21"/>
  <c r="H419" i="21"/>
  <c r="W385" i="21"/>
  <c r="S385" i="21"/>
  <c r="O385" i="21"/>
  <c r="K385" i="21"/>
  <c r="G385" i="21"/>
  <c r="C385" i="21"/>
  <c r="V385" i="21"/>
  <c r="R385" i="21"/>
  <c r="N385" i="21"/>
  <c r="J385" i="21"/>
  <c r="F385" i="21"/>
  <c r="B385" i="21"/>
  <c r="U385" i="21"/>
  <c r="M385" i="21"/>
  <c r="E385" i="21"/>
  <c r="Y385" i="21"/>
  <c r="I385" i="21"/>
  <c r="X385" i="21"/>
  <c r="H385" i="21"/>
  <c r="T385" i="21"/>
  <c r="L385" i="21"/>
  <c r="D385" i="21"/>
  <c r="Q385" i="21"/>
  <c r="P385" i="21"/>
  <c r="A420" i="21"/>
  <c r="A420" i="28"/>
  <c r="W420" i="21" l="1"/>
  <c r="S420" i="21"/>
  <c r="O420" i="21"/>
  <c r="K420" i="21"/>
  <c r="G420" i="21"/>
  <c r="C420" i="21"/>
  <c r="V420" i="21"/>
  <c r="R420" i="21"/>
  <c r="N420" i="21"/>
  <c r="J420" i="21"/>
  <c r="F420" i="21"/>
  <c r="B420" i="21"/>
  <c r="U420" i="21"/>
  <c r="M420" i="21"/>
  <c r="E420" i="21"/>
  <c r="Y420" i="21"/>
  <c r="I420" i="21"/>
  <c r="X420" i="21"/>
  <c r="H420" i="21"/>
  <c r="T420" i="21"/>
  <c r="L420" i="21"/>
  <c r="D420" i="21"/>
  <c r="Q420" i="21"/>
  <c r="P420" i="21"/>
  <c r="W420" i="28"/>
  <c r="S420" i="28"/>
  <c r="O420" i="28"/>
  <c r="K420" i="28"/>
  <c r="G420" i="28"/>
  <c r="C420" i="28"/>
  <c r="V420" i="28"/>
  <c r="R420" i="28"/>
  <c r="N420" i="28"/>
  <c r="J420" i="28"/>
  <c r="F420" i="28"/>
  <c r="B420" i="28"/>
  <c r="Y420" i="28"/>
  <c r="Q420" i="28"/>
  <c r="I420" i="28"/>
  <c r="X420" i="28"/>
  <c r="P420" i="28"/>
  <c r="H420" i="28"/>
  <c r="U420" i="28"/>
  <c r="E420" i="28"/>
  <c r="T420" i="28"/>
  <c r="D420" i="28"/>
  <c r="M420" i="28"/>
  <c r="L420" i="28"/>
</calcChain>
</file>

<file path=xl/sharedStrings.xml><?xml version="1.0" encoding="utf-8"?>
<sst xmlns="http://schemas.openxmlformats.org/spreadsheetml/2006/main" count="1004" uniqueCount="172">
  <si>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</si>
  <si>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</si>
  <si>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</si>
  <si>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</si>
  <si>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</si>
  <si>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</si>
  <si>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</si>
  <si>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</si>
  <si>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</si>
  <si>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</si>
  <si>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</si>
  <si>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</si>
  <si>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</si>
  <si>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</si>
  <si>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</si>
  <si>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</si>
  <si>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</si>
  <si>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</si>
  <si>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</si>
  <si>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</si>
  <si>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</si>
  <si>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</si>
  <si>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</si>
  <si>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</si>
  <si>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</si>
  <si>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</si>
  <si>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</si>
  <si>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</si>
  <si>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</si>
  <si>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</si>
  <si>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</si>
  <si>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</si>
  <si>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</si>
  <si>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</si>
  <si>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</si>
  <si>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</si>
  <si>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</si>
  <si>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</si>
  <si>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</si>
  <si>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</si>
  <si>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</si>
  <si>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</si>
  <si>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</si>
  <si>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</si>
  <si>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</si>
  <si>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</si>
  <si>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</si>
  <si>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</si>
  <si>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</si>
  <si>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</si>
  <si>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</si>
  <si>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</si>
  <si>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</si>
  <si>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</si>
  <si>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</si>
  <si>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</si>
  <si>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</si>
  <si>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</si>
  <si>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</si>
  <si>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</si>
  <si>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</si>
  <si>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</si>
  <si>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</si>
  <si>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</si>
  <si>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</si>
  <si>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</si>
  <si>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</si>
  <si>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</si>
  <si>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</si>
  <si>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</si>
  <si>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</si>
  <si>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</si>
  <si>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</si>
  <si>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</si>
  <si>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</si>
  <si>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</si>
  <si>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</si>
  <si>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</si>
  <si>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</si>
  <si>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</si>
  <si>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</si>
  <si>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</si>
  <si>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</si>
  <si>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</si>
  <si>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</si>
  <si>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</si>
  <si>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</si>
  <si>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</si>
  <si>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</si>
  <si>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</si>
  <si>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</si>
  <si>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</si>
  <si>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</si>
  <si>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</si>
  <si>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</si>
  <si>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</si>
  <si>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</si>
  <si>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</si>
  <si>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</si>
  <si>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</si>
  <si>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</si>
  <si>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</si>
  <si>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</si>
  <si>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</si>
  <si>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</si>
  <si>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</si>
  <si>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</si>
  <si>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</si>
  <si>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</si>
  <si>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</si>
  <si>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</si>
  <si>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</si>
  <si>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</si>
  <si>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</si>
  <si>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</si>
  <si>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</si>
  <si>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</si>
  <si>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</si>
  <si>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</si>
  <si>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</si>
  <si>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</si>
  <si>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</si>
  <si>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</si>
  <si>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</si>
  <si>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</si>
  <si>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</si>
  <si>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</si>
  <si>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</si>
  <si>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</si>
  <si>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</si>
  <si>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</si>
  <si>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</si>
  <si>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</si>
  <si>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</si>
  <si>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</si>
  <si>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</si>
  <si>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</si>
  <si>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</si>
  <si>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</si>
  <si>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</si>
  <si>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 xml:space="preserve">Постановление Правления ГКЦ РС(Я) № 251 от 28 декабря 2019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</si>
  <si>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t>
  </si>
  <si>
    <t>февраль 2020 года</t>
  </si>
  <si>
    <t>01.02.2020</t>
  </si>
  <si>
    <t>02.02.2020</t>
  </si>
  <si>
    <t>03.02.2020</t>
  </si>
  <si>
    <t>04.02.2020</t>
  </si>
  <si>
    <t>05.02.2020</t>
  </si>
  <si>
    <t>06.02.2020</t>
  </si>
  <si>
    <t>07.02.2020</t>
  </si>
  <si>
    <t>08.02.2020</t>
  </si>
  <si>
    <t>09.02.2020</t>
  </si>
  <si>
    <t>10.02.2020</t>
  </si>
  <si>
    <t>11.02.2020</t>
  </si>
  <si>
    <t>12.02.2020</t>
  </si>
  <si>
    <t>13.02.2020</t>
  </si>
  <si>
    <t>14.02.2020</t>
  </si>
  <si>
    <t>15.02.2020</t>
  </si>
  <si>
    <t>16.02.2020</t>
  </si>
  <si>
    <t>17.02.2020</t>
  </si>
  <si>
    <t>18.02.2020</t>
  </si>
  <si>
    <t>19.02.2020</t>
  </si>
  <si>
    <t>20.02.2020</t>
  </si>
  <si>
    <t>21.02.2020</t>
  </si>
  <si>
    <t>22.02.2020</t>
  </si>
  <si>
    <t>23.02.2020</t>
  </si>
  <si>
    <t>24.02.2020</t>
  </si>
  <si>
    <t>25.02.2020</t>
  </si>
  <si>
    <t>26.02.2020</t>
  </si>
  <si>
    <t>27.02.2020</t>
  </si>
  <si>
    <t>28.02.2020</t>
  </si>
  <si>
    <t>29.02.2020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</si>
</sst>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67">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1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1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067" name="Object 43" hidden="1">
              <a:extLst>
                <a:ext uri="{63B3BB69-23CF-44E3-9099-C40C66FF867C}">
                  <a14:compatExt spid="_x0000_s10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068" name="Object 44" hidden="1">
              <a:extLst>
                <a:ext uri="{63B3BB69-23CF-44E3-9099-C40C66FF867C}">
                  <a14:compatExt spid="_x0000_s106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069" name="Object 45" hidden="1">
              <a:extLst>
                <a:ext uri="{63B3BB69-23CF-44E3-9099-C40C66FF867C}">
                  <a14:compatExt spid="_x0000_s106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070" name="Object 46" hidden="1">
              <a:extLst>
                <a:ext uri="{63B3BB69-23CF-44E3-9099-C40C66FF867C}">
                  <a14:compatExt spid="_x0000_s107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19"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20"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21"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222"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19</xdr:row>
          <xdr:rowOff>447675</xdr:rowOff>
        </xdr:to>
        <xdr:sp macro="" textlink="">
          <xdr:nvSpPr>
            <xdr:cNvPr id="1071" name="Object 47" hidden="1">
              <a:extLst>
                <a:ext uri="{63B3BB69-23CF-44E3-9099-C40C66FF867C}">
                  <a14:compatExt spid="_x0000_s10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072" name="Object 48" hidden="1">
              <a:extLst>
                <a:ext uri="{63B3BB69-23CF-44E3-9099-C40C66FF867C}">
                  <a14:compatExt spid="_x0000_s10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073" name="Object 49" hidden="1">
              <a:extLst>
                <a:ext uri="{63B3BB69-23CF-44E3-9099-C40C66FF867C}">
                  <a14:compatExt spid="_x0000_s1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22</xdr:row>
          <xdr:rowOff>238125</xdr:rowOff>
        </xdr:to>
        <xdr:sp macro="" textlink="">
          <xdr:nvSpPr>
            <xdr:cNvPr id="1074" name="Object 50" hidden="1">
              <a:extLst>
                <a:ext uri="{63B3BB69-23CF-44E3-9099-C40C66FF867C}">
                  <a14:compatExt spid="_x0000_s10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22</xdr:row>
          <xdr:rowOff>219075</xdr:rowOff>
        </xdr:from>
        <xdr:to>
          <xdr:col>2</xdr:col>
          <xdr:colOff>533400</xdr:colOff>
          <xdr:row>24</xdr:row>
          <xdr:rowOff>19050</xdr:rowOff>
        </xdr:to>
        <xdr:sp macro="" textlink="">
          <xdr:nvSpPr>
            <xdr:cNvPr id="1075" name="Object 51" hidden="1">
              <a:extLst>
                <a:ext uri="{63B3BB69-23CF-44E3-9099-C40C66FF867C}">
                  <a14:compatExt spid="_x0000_s10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076" name="Object 52" hidden="1">
              <a:extLst>
                <a:ext uri="{63B3BB69-23CF-44E3-9099-C40C66FF867C}">
                  <a14:compatExt spid="_x0000_s10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077" name="Object 53" hidden="1">
              <a:extLst>
                <a:ext uri="{63B3BB69-23CF-44E3-9099-C40C66FF867C}">
                  <a14:compatExt spid="_x0000_s10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078" name="Object 54" hidden="1">
              <a:extLst>
                <a:ext uri="{63B3BB69-23CF-44E3-9099-C40C66FF867C}">
                  <a14:compatExt spid="_x0000_s10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079" name="Object 55" hidden="1">
              <a:extLst>
                <a:ext uri="{63B3BB69-23CF-44E3-9099-C40C66FF867C}">
                  <a14:compatExt spid="_x0000_s10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080" name="Object 56" hidden="1">
              <a:extLst>
                <a:ext uri="{63B3BB69-23CF-44E3-9099-C40C66FF867C}">
                  <a14:compatExt spid="_x0000_s10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 Type="http://schemas.openxmlformats.org/officeDocument/2006/relationships/vmlDrawing" Target="../drawings/vmlDrawing1.vml"/><Relationship Id="rId21" Type="http://schemas.openxmlformats.org/officeDocument/2006/relationships/image" Target="../media/image9.wmf"/><Relationship Id="rId7" Type="http://schemas.openxmlformats.org/officeDocument/2006/relationships/image" Target="../media/image2.wmf"/><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3" t="s">
        <v>141</v>
      </c>
      <c r="B1" s="103"/>
      <c r="C1" s="103"/>
      <c r="D1" s="103"/>
      <c r="E1" s="103"/>
      <c r="F1" s="103"/>
    </row>
    <row r="2" spans="1:8" s="1" customFormat="1" ht="21.75" customHeight="1" x14ac:dyDescent="0.25">
      <c r="A2" s="104" t="s">
        <v>30</v>
      </c>
      <c r="B2" s="104"/>
      <c r="C2" s="104"/>
      <c r="D2" s="104"/>
      <c r="E2" s="104"/>
      <c r="F2" s="104"/>
      <c r="G2" s="1" t="s">
        <v>41</v>
      </c>
    </row>
    <row r="3" spans="1:8" ht="18" customHeight="1" x14ac:dyDescent="0.25">
      <c r="A3" s="105" t="s">
        <v>31</v>
      </c>
      <c r="B3" s="105"/>
      <c r="C3" s="105"/>
      <c r="D3" s="105"/>
      <c r="E3" s="105"/>
      <c r="F3" s="105"/>
    </row>
    <row r="4" spans="1:8" ht="34.5" customHeight="1" x14ac:dyDescent="0.25">
      <c r="A4" s="106" t="s">
        <v>48</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47</v>
      </c>
      <c r="B7" s="108"/>
      <c r="C7" s="4">
        <f>$F$12+'СЕТ СН'!F5+СВЦЭМ!$D$10+'СЕТ СН'!F8-'СЕТ СН'!F$15</f>
        <v>4264.8277839800003</v>
      </c>
      <c r="D7" s="4">
        <f>$F$12+'СЕТ СН'!G5+СВЦЭМ!$D$10+'СЕТ СН'!G8-'СЕТ СН'!G$15</f>
        <v>4334.8277839800003</v>
      </c>
      <c r="E7" s="4">
        <f>$F$12+'СЕТ СН'!H5+СВЦЭМ!$D$10+'СЕТ СН'!H8-'СЕТ СН'!H$15</f>
        <v>4394.8277839800003</v>
      </c>
      <c r="F7" s="4">
        <f>$F$12+'СЕТ СН'!I5+СВЦЭМ!$D$10+'СЕТ СН'!I8-'СЕТ СН'!I$15</f>
        <v>4464.8277839800003</v>
      </c>
      <c r="G7" s="5"/>
    </row>
    <row r="8" spans="1:8" x14ac:dyDescent="0.25">
      <c r="F8" s="8"/>
    </row>
    <row r="9" spans="1:8" ht="45.75" customHeight="1" x14ac:dyDescent="0.25">
      <c r="A9" s="98" t="s">
        <v>49</v>
      </c>
      <c r="B9" s="98"/>
      <c r="C9" s="98"/>
      <c r="D9" s="98"/>
      <c r="E9" s="98"/>
      <c r="F9" s="98"/>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97" t="s">
        <v>50</v>
      </c>
      <c r="C12" s="97"/>
      <c r="D12" s="97"/>
      <c r="E12" s="13" t="s">
        <v>22</v>
      </c>
      <c r="F12" s="11">
        <f>ROUND(F13+F14*F15,8)+F34</f>
        <v>1741.5166909500001</v>
      </c>
      <c r="H12" s="2" t="s">
        <v>41</v>
      </c>
    </row>
    <row r="13" spans="1:8" ht="31.5" x14ac:dyDescent="0.25">
      <c r="A13" s="12">
        <v>2</v>
      </c>
      <c r="B13" s="97" t="s">
        <v>51</v>
      </c>
      <c r="C13" s="97"/>
      <c r="D13" s="97"/>
      <c r="E13" s="13" t="s">
        <v>22</v>
      </c>
      <c r="F13" s="11">
        <f>СВЦЭМ!$D$11</f>
        <v>852.88276654000003</v>
      </c>
    </row>
    <row r="14" spans="1:8" ht="36" customHeight="1" x14ac:dyDescent="0.25">
      <c r="A14" s="12">
        <v>3</v>
      </c>
      <c r="B14" s="97" t="s">
        <v>52</v>
      </c>
      <c r="C14" s="97"/>
      <c r="D14" s="97"/>
      <c r="E14" s="13" t="s">
        <v>23</v>
      </c>
      <c r="F14" s="11">
        <f>СВЦЭМ!$D$12</f>
        <v>610683.94719993975</v>
      </c>
    </row>
    <row r="15" spans="1:8" ht="30.75" customHeight="1" x14ac:dyDescent="0.25">
      <c r="A15" s="12">
        <v>4</v>
      </c>
      <c r="B15" s="97" t="s">
        <v>53</v>
      </c>
      <c r="C15" s="97" t="s">
        <v>24</v>
      </c>
      <c r="D15" s="97" t="s">
        <v>24</v>
      </c>
      <c r="E15" s="14" t="s">
        <v>54</v>
      </c>
      <c r="F15" s="15">
        <f>ROUND(IF(F25-(F26+F33)&lt;=0,0,MAX(0,(F16-(F17+F24))/(F25-(F26+F33)))),11)</f>
        <v>1.4551453799999999E-3</v>
      </c>
    </row>
    <row r="16" spans="1:8" ht="36" customHeight="1" x14ac:dyDescent="0.25">
      <c r="A16" s="12">
        <v>5</v>
      </c>
      <c r="B16" s="97" t="s">
        <v>55</v>
      </c>
      <c r="C16" s="97" t="s">
        <v>25</v>
      </c>
      <c r="D16" s="97" t="s">
        <v>6</v>
      </c>
      <c r="E16" s="13" t="s">
        <v>6</v>
      </c>
      <c r="F16" s="16">
        <f>СВЦЭМ!$D$21</f>
        <v>26.553000000000001</v>
      </c>
    </row>
    <row r="17" spans="1:6" ht="33" customHeight="1" x14ac:dyDescent="0.25">
      <c r="A17" s="12">
        <v>6</v>
      </c>
      <c r="B17" s="97" t="s">
        <v>56</v>
      </c>
      <c r="C17" s="97" t="s">
        <v>25</v>
      </c>
      <c r="D17" s="97" t="s">
        <v>6</v>
      </c>
      <c r="E17" s="13" t="s">
        <v>6</v>
      </c>
      <c r="F17" s="16">
        <f>SUM(F19:F23)</f>
        <v>26.396000000000001</v>
      </c>
    </row>
    <row r="18" spans="1:6" ht="13.5" customHeight="1" x14ac:dyDescent="0.25">
      <c r="A18" s="12"/>
      <c r="B18" s="100" t="s">
        <v>57</v>
      </c>
      <c r="C18" s="101"/>
      <c r="D18" s="101"/>
      <c r="E18" s="101"/>
      <c r="F18" s="102"/>
    </row>
    <row r="19" spans="1:6" x14ac:dyDescent="0.25">
      <c r="A19" s="12">
        <v>6.1</v>
      </c>
      <c r="B19" s="97" t="s">
        <v>58</v>
      </c>
      <c r="C19" s="97"/>
      <c r="D19" s="97"/>
      <c r="E19" s="13" t="s">
        <v>6</v>
      </c>
      <c r="F19" s="16">
        <v>0</v>
      </c>
    </row>
    <row r="20" spans="1:6" x14ac:dyDescent="0.25">
      <c r="A20" s="12">
        <v>6.2</v>
      </c>
      <c r="B20" s="97" t="s">
        <v>59</v>
      </c>
      <c r="C20" s="97"/>
      <c r="D20" s="97"/>
      <c r="E20" s="13" t="s">
        <v>6</v>
      </c>
      <c r="F20" s="16">
        <v>0</v>
      </c>
    </row>
    <row r="21" spans="1:6" x14ac:dyDescent="0.25">
      <c r="A21" s="12">
        <v>6.3</v>
      </c>
      <c r="B21" s="97" t="s">
        <v>60</v>
      </c>
      <c r="C21" s="97"/>
      <c r="D21" s="97"/>
      <c r="E21" s="13" t="s">
        <v>6</v>
      </c>
      <c r="F21" s="16">
        <v>0</v>
      </c>
    </row>
    <row r="22" spans="1:6" x14ac:dyDescent="0.25">
      <c r="A22" s="12">
        <v>6.4</v>
      </c>
      <c r="B22" s="97" t="s">
        <v>61</v>
      </c>
      <c r="C22" s="97"/>
      <c r="D22" s="97"/>
      <c r="E22" s="13" t="s">
        <v>6</v>
      </c>
      <c r="F22" s="16">
        <v>0</v>
      </c>
    </row>
    <row r="23" spans="1:6" x14ac:dyDescent="0.25">
      <c r="A23" s="12">
        <v>6.5</v>
      </c>
      <c r="B23" s="97" t="s">
        <v>62</v>
      </c>
      <c r="C23" s="97"/>
      <c r="D23" s="97"/>
      <c r="E23" s="13" t="s">
        <v>6</v>
      </c>
      <c r="F23" s="16">
        <v>26.396000000000001</v>
      </c>
    </row>
    <row r="24" spans="1:6" ht="31.5" customHeight="1" x14ac:dyDescent="0.25">
      <c r="A24" s="12">
        <v>7</v>
      </c>
      <c r="B24" s="97" t="s">
        <v>26</v>
      </c>
      <c r="C24" s="97" t="s">
        <v>25</v>
      </c>
      <c r="D24" s="97" t="s">
        <v>6</v>
      </c>
      <c r="E24" s="13" t="s">
        <v>6</v>
      </c>
      <c r="F24" s="16">
        <v>0</v>
      </c>
    </row>
    <row r="25" spans="1:6" ht="30" customHeight="1" x14ac:dyDescent="0.25">
      <c r="A25" s="12">
        <v>8</v>
      </c>
      <c r="B25" s="97" t="s">
        <v>63</v>
      </c>
      <c r="C25" s="97" t="s">
        <v>27</v>
      </c>
      <c r="D25" s="97" t="s">
        <v>28</v>
      </c>
      <c r="E25" s="13" t="s">
        <v>64</v>
      </c>
      <c r="F25" s="16">
        <f>СВЦЭМ!$D$20</f>
        <v>18513.651999999998</v>
      </c>
    </row>
    <row r="26" spans="1:6" ht="30.75" customHeight="1" x14ac:dyDescent="0.25">
      <c r="A26" s="12">
        <v>9</v>
      </c>
      <c r="B26" s="97" t="s">
        <v>65</v>
      </c>
      <c r="C26" s="97" t="s">
        <v>27</v>
      </c>
      <c r="D26" s="97" t="s">
        <v>28</v>
      </c>
      <c r="E26" s="13" t="s">
        <v>64</v>
      </c>
      <c r="F26" s="16">
        <f>SUM(F28:F32)</f>
        <v>18405.759000000013</v>
      </c>
    </row>
    <row r="27" spans="1:6" x14ac:dyDescent="0.25">
      <c r="A27" s="12"/>
      <c r="B27" s="100" t="s">
        <v>57</v>
      </c>
      <c r="C27" s="101"/>
      <c r="D27" s="101"/>
      <c r="E27" s="101"/>
      <c r="F27" s="102"/>
    </row>
    <row r="28" spans="1:6" x14ac:dyDescent="0.25">
      <c r="A28" s="12">
        <v>9.1</v>
      </c>
      <c r="B28" s="97" t="s">
        <v>58</v>
      </c>
      <c r="C28" s="97"/>
      <c r="D28" s="97"/>
      <c r="E28" s="13" t="s">
        <v>64</v>
      </c>
      <c r="F28" s="16">
        <v>0</v>
      </c>
    </row>
    <row r="29" spans="1:6" x14ac:dyDescent="0.25">
      <c r="A29" s="12">
        <v>9.1999999999999993</v>
      </c>
      <c r="B29" s="97" t="s">
        <v>59</v>
      </c>
      <c r="C29" s="97"/>
      <c r="D29" s="97"/>
      <c r="E29" s="13" t="s">
        <v>64</v>
      </c>
      <c r="F29" s="86">
        <v>0</v>
      </c>
    </row>
    <row r="30" spans="1:6" x14ac:dyDescent="0.25">
      <c r="A30" s="12">
        <v>9.3000000000000007</v>
      </c>
      <c r="B30" s="97" t="s">
        <v>60</v>
      </c>
      <c r="C30" s="97"/>
      <c r="D30" s="97"/>
      <c r="E30" s="13" t="s">
        <v>64</v>
      </c>
      <c r="F30" s="16">
        <v>0</v>
      </c>
    </row>
    <row r="31" spans="1:6" x14ac:dyDescent="0.25">
      <c r="A31" s="12">
        <v>9.4</v>
      </c>
      <c r="B31" s="97" t="s">
        <v>61</v>
      </c>
      <c r="C31" s="97"/>
      <c r="D31" s="97"/>
      <c r="E31" s="13" t="s">
        <v>64</v>
      </c>
      <c r="F31" s="16">
        <v>0</v>
      </c>
    </row>
    <row r="32" spans="1:6" x14ac:dyDescent="0.25">
      <c r="A32" s="12">
        <v>9.5</v>
      </c>
      <c r="B32" s="97" t="s">
        <v>62</v>
      </c>
      <c r="C32" s="97"/>
      <c r="D32" s="97"/>
      <c r="E32" s="13" t="s">
        <v>64</v>
      </c>
      <c r="F32" s="86">
        <v>18405.759000000013</v>
      </c>
    </row>
    <row r="33" spans="1:6" ht="34.5" customHeight="1" x14ac:dyDescent="0.25">
      <c r="A33" s="12">
        <v>10</v>
      </c>
      <c r="B33" s="97" t="s">
        <v>66</v>
      </c>
      <c r="C33" s="97" t="s">
        <v>27</v>
      </c>
      <c r="D33" s="97" t="s">
        <v>28</v>
      </c>
      <c r="E33" s="13" t="s">
        <v>64</v>
      </c>
      <c r="F33" s="16">
        <v>0</v>
      </c>
    </row>
    <row r="34" spans="1:6" ht="42" customHeight="1" x14ac:dyDescent="0.25">
      <c r="A34" s="12">
        <v>11</v>
      </c>
      <c r="B34" s="97" t="s">
        <v>67</v>
      </c>
      <c r="C34" s="97"/>
      <c r="D34" s="97" t="s">
        <v>22</v>
      </c>
      <c r="E34" s="17" t="s">
        <v>22</v>
      </c>
      <c r="F34" s="11">
        <v>0</v>
      </c>
    </row>
    <row r="36" spans="1:6" ht="15.75" customHeight="1" x14ac:dyDescent="0.25">
      <c r="A36" s="99" t="s">
        <v>68</v>
      </c>
      <c r="B36" s="99"/>
      <c r="C36" s="99"/>
      <c r="D36" s="99"/>
      <c r="E36" s="99"/>
      <c r="F36" s="99"/>
    </row>
    <row r="37" spans="1:6" x14ac:dyDescent="0.25">
      <c r="A37" s="99"/>
      <c r="B37" s="99"/>
      <c r="C37" s="99"/>
      <c r="D37" s="99"/>
      <c r="E37" s="99"/>
      <c r="F37" s="99"/>
    </row>
    <row r="38" spans="1:6" x14ac:dyDescent="0.25">
      <c r="A38" s="99"/>
      <c r="B38" s="99"/>
      <c r="C38" s="99"/>
      <c r="D38" s="99"/>
      <c r="E38" s="99"/>
      <c r="F38" s="99"/>
    </row>
    <row r="39" spans="1:6" x14ac:dyDescent="0.25">
      <c r="A39" s="99"/>
      <c r="B39" s="99"/>
      <c r="C39" s="99"/>
      <c r="D39" s="99"/>
      <c r="E39" s="99"/>
      <c r="F39" s="99"/>
    </row>
    <row r="40" spans="1:6" x14ac:dyDescent="0.25">
      <c r="A40" s="99"/>
      <c r="B40" s="99"/>
      <c r="C40" s="99"/>
      <c r="D40" s="99"/>
      <c r="E40" s="99"/>
      <c r="F40" s="99"/>
    </row>
    <row r="41" spans="1:6" x14ac:dyDescent="0.25">
      <c r="A41" s="99"/>
      <c r="B41" s="99"/>
      <c r="C41" s="99"/>
      <c r="D41" s="99"/>
      <c r="E41" s="99"/>
      <c r="F41" s="99"/>
    </row>
  </sheetData>
  <sheetProtection algorithmName="SHA-512" hashValue="P6mGqpM9KmMpN+lPvatDQ3ICiK1keTX+CwejAPWSBSuPBrIWhxC75VqqrMJsn2ke9kSXGaKkHcNswTGUsfIO9g==" saltValue="QmFyuzDiyt7vHubKYHkb6g==" spinCount="100000" sheet="1" objects="1" scenarios="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4"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v>
      </c>
      <c r="B1" s="114"/>
      <c r="C1" s="114"/>
      <c r="D1" s="114"/>
      <c r="E1" s="114"/>
      <c r="F1" s="18"/>
    </row>
    <row r="2" spans="1:6" x14ac:dyDescent="0.25">
      <c r="A2" s="19"/>
      <c r="B2" s="19"/>
      <c r="C2" s="19"/>
      <c r="D2" s="19"/>
      <c r="E2" s="19"/>
      <c r="F2" s="19"/>
    </row>
    <row r="3" spans="1:6" x14ac:dyDescent="0.25">
      <c r="A3" s="104" t="s">
        <v>13</v>
      </c>
      <c r="B3" s="104"/>
      <c r="C3" s="104"/>
      <c r="D3" s="104"/>
      <c r="E3" s="104"/>
      <c r="F3" s="20"/>
    </row>
    <row r="4" spans="1:6" x14ac:dyDescent="0.25">
      <c r="A4" s="105" t="s">
        <v>14</v>
      </c>
      <c r="B4" s="105"/>
      <c r="C4" s="105"/>
      <c r="D4" s="105"/>
      <c r="E4" s="105"/>
      <c r="F4" s="21"/>
    </row>
    <row r="5" spans="1:6" x14ac:dyDescent="0.25">
      <c r="A5" s="19"/>
      <c r="B5" s="19"/>
      <c r="C5" s="19"/>
      <c r="D5" s="19"/>
      <c r="E5" s="19"/>
      <c r="F5" s="19"/>
    </row>
    <row r="6" spans="1:6" x14ac:dyDescent="0.25">
      <c r="A6" s="22" t="s">
        <v>69</v>
      </c>
      <c r="B6" s="23"/>
    </row>
    <row r="7" spans="1:6" x14ac:dyDescent="0.25">
      <c r="A7" s="117" t="s">
        <v>70</v>
      </c>
      <c r="B7" s="115" t="s">
        <v>29</v>
      </c>
      <c r="C7" s="115"/>
      <c r="D7" s="115"/>
      <c r="E7" s="115"/>
      <c r="F7" s="24"/>
    </row>
    <row r="8" spans="1:6" x14ac:dyDescent="0.25">
      <c r="A8" s="118"/>
      <c r="B8" s="25" t="s">
        <v>0</v>
      </c>
      <c r="C8" s="25" t="s">
        <v>32</v>
      </c>
      <c r="D8" s="25" t="s">
        <v>33</v>
      </c>
      <c r="E8" s="25" t="s">
        <v>3</v>
      </c>
    </row>
    <row r="9" spans="1:6" x14ac:dyDescent="0.25">
      <c r="A9" s="26" t="s">
        <v>34</v>
      </c>
      <c r="B9" s="4">
        <f>СВЦЭМ!$D$14+'СЕТ СН'!F5+СВЦЭМ!$D$10+'СЕТ СН'!F8-'СЕТ СН'!F$16</f>
        <v>3411.01859977</v>
      </c>
      <c r="C9" s="4">
        <f>СВЦЭМ!$D$14+'СЕТ СН'!G5+СВЦЭМ!$D$10+'СЕТ СН'!G8-'СЕТ СН'!G$16</f>
        <v>3481.01859977</v>
      </c>
      <c r="D9" s="4">
        <f>СВЦЭМ!$D$14+'СЕТ СН'!H5+СВЦЭМ!$D$10+'СЕТ СН'!H8-'СЕТ СН'!H$16</f>
        <v>3541.01859977</v>
      </c>
      <c r="E9" s="4">
        <f>СВЦЭМ!$D$14+'СЕТ СН'!I5+СВЦЭМ!$D$10+'СЕТ СН'!I8-'СЕТ СН'!I$16</f>
        <v>3611.01859977</v>
      </c>
    </row>
    <row r="10" spans="1:6" x14ac:dyDescent="0.25">
      <c r="A10" s="26" t="s">
        <v>35</v>
      </c>
      <c r="B10" s="4">
        <f>СВЦЭМ!$D$15+'СЕТ СН'!F5+СВЦЭМ!$D$10+'СЕТ СН'!F8-'СЕТ СН'!F$16</f>
        <v>4277.5302406999999</v>
      </c>
      <c r="C10" s="4">
        <f>СВЦЭМ!$D$15+'СЕТ СН'!G5+СВЦЭМ!$D$10+'СЕТ СН'!G8-'СЕТ СН'!G$16</f>
        <v>4347.5302406999999</v>
      </c>
      <c r="D10" s="4">
        <f>СВЦЭМ!$D$15+'СЕТ СН'!H5+СВЦЭМ!$D$10+'СЕТ СН'!H8-'СЕТ СН'!H$16</f>
        <v>4407.5302406999999</v>
      </c>
      <c r="E10" s="4">
        <f>СВЦЭМ!$D$15+'СЕТ СН'!I5+СВЦЭМ!$D$10+'СЕТ СН'!I8-'СЕТ СН'!I$16</f>
        <v>4477.5302406999999</v>
      </c>
    </row>
    <row r="11" spans="1:6" x14ac:dyDescent="0.25">
      <c r="A11" s="26" t="s">
        <v>36</v>
      </c>
      <c r="B11" s="4">
        <f>СВЦЭМ!$D$16+'СЕТ СН'!F5+СВЦЭМ!$D$10+'СЕТ СН'!F8-'СЕТ СН'!F$16</f>
        <v>5233.9924024100001</v>
      </c>
      <c r="C11" s="4">
        <f>СВЦЭМ!$D$16+'СЕТ СН'!G5+СВЦЭМ!$D$10+'СЕТ СН'!G8-'СЕТ СН'!G$16</f>
        <v>5303.9924024100001</v>
      </c>
      <c r="D11" s="4">
        <f>СВЦЭМ!$D$16+'СЕТ СН'!H5+СВЦЭМ!$D$10+'СЕТ СН'!H8-'СЕТ СН'!H$16</f>
        <v>5363.9924024100001</v>
      </c>
      <c r="E11" s="4">
        <f>СВЦЭМ!$D$16+'СЕТ СН'!I5+СВЦЭМ!$D$10+'СЕТ СН'!I8-'СЕТ СН'!I$16</f>
        <v>5433.9924024100001</v>
      </c>
    </row>
    <row r="12" spans="1:6" x14ac:dyDescent="0.25">
      <c r="A12" s="116"/>
      <c r="B12" s="116"/>
      <c r="C12" s="116"/>
      <c r="D12" s="116"/>
      <c r="E12" s="116"/>
    </row>
    <row r="13" spans="1:6" x14ac:dyDescent="0.25">
      <c r="A13" s="27" t="s">
        <v>71</v>
      </c>
      <c r="B13" s="23"/>
    </row>
    <row r="14" spans="1:6" x14ac:dyDescent="0.25">
      <c r="A14" s="117" t="s">
        <v>70</v>
      </c>
      <c r="B14" s="115" t="s">
        <v>29</v>
      </c>
      <c r="C14" s="115"/>
      <c r="D14" s="115"/>
      <c r="E14" s="115"/>
    </row>
    <row r="15" spans="1:6" x14ac:dyDescent="0.25">
      <c r="A15" s="118"/>
      <c r="B15" s="25" t="s">
        <v>0</v>
      </c>
      <c r="C15" s="25" t="s">
        <v>32</v>
      </c>
      <c r="D15" s="25" t="s">
        <v>33</v>
      </c>
      <c r="E15" s="25" t="s">
        <v>3</v>
      </c>
    </row>
    <row r="16" spans="1:6" x14ac:dyDescent="0.25">
      <c r="A16" s="26" t="s">
        <v>34</v>
      </c>
      <c r="B16" s="28">
        <f>СВЦЭМ!$D$14+'СЕТ СН'!F5+СВЦЭМ!$D$10+'СЕТ СН'!F8-'СЕТ СН'!F$16</f>
        <v>3411.01859977</v>
      </c>
      <c r="C16" s="28">
        <f>СВЦЭМ!$D$14+'СЕТ СН'!G5+СВЦЭМ!$D$10+'СЕТ СН'!G8-'СЕТ СН'!G$16</f>
        <v>3481.01859977</v>
      </c>
      <c r="D16" s="28">
        <f>СВЦЭМ!$D$14+'СЕТ СН'!H5+СВЦЭМ!$D$10+'СЕТ СН'!H8-'СЕТ СН'!H$16</f>
        <v>3541.01859977</v>
      </c>
      <c r="E16" s="28">
        <f>СВЦЭМ!$D$14+'СЕТ СН'!I5+СВЦЭМ!$D$10+'СЕТ СН'!I8-'СЕТ СН'!I$16</f>
        <v>3611.01859977</v>
      </c>
    </row>
    <row r="17" spans="1:5" x14ac:dyDescent="0.25">
      <c r="A17" s="26" t="s">
        <v>37</v>
      </c>
      <c r="B17" s="28">
        <f>СВЦЭМ!$D$17+'СЕТ СН'!F5+СВЦЭМ!$D$10+'СЕТ СН'!F8-'СЕТ СН'!F$16</f>
        <v>4700.9156626800004</v>
      </c>
      <c r="C17" s="28">
        <f>СВЦЭМ!$D$17+'СЕТ СН'!G5+СВЦЭМ!$D$10+'СЕТ СН'!G8-'СЕТ СН'!G$16</f>
        <v>4770.9156626800004</v>
      </c>
      <c r="D17" s="28">
        <f>СВЦЭМ!$D$17+'СЕТ СН'!H5+СВЦЭМ!$D$10+'СЕТ СН'!H8-'СЕТ СН'!H$16</f>
        <v>4830.9156626800004</v>
      </c>
      <c r="E17" s="28">
        <f>СВЦЭМ!$D$17+'СЕТ СН'!I5+СВЦЭМ!$D$10+'СЕТ СН'!I8-'СЕТ СН'!I$16</f>
        <v>4900.9156626800004</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48"/>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38</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15.75" x14ac:dyDescent="0.2">
      <c r="A4" s="136" t="s">
        <v>8</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СН'!$F$9+СВЦЭМ!$D$10+'СЕТ СН'!$F$5-'СЕТ СН'!$F$17</f>
        <v>3399.91256944</v>
      </c>
      <c r="C12" s="36">
        <f>SUMIFS(СВЦЭМ!$C$33:$C$776,СВЦЭМ!$A$33:$A$776,$A12,СВЦЭМ!$B$33:$B$776,C$11)+'СЕТ СН'!$F$9+СВЦЭМ!$D$10+'СЕТ СН'!$F$5-'СЕТ СН'!$F$17</f>
        <v>3432.82391676</v>
      </c>
      <c r="D12" s="36">
        <f>SUMIFS(СВЦЭМ!$C$33:$C$776,СВЦЭМ!$A$33:$A$776,$A12,СВЦЭМ!$B$33:$B$776,D$11)+'СЕТ СН'!$F$9+СВЦЭМ!$D$10+'СЕТ СН'!$F$5-'СЕТ СН'!$F$17</f>
        <v>3463.2605419000001</v>
      </c>
      <c r="E12" s="36">
        <f>SUMIFS(СВЦЭМ!$C$33:$C$776,СВЦЭМ!$A$33:$A$776,$A12,СВЦЭМ!$B$33:$B$776,E$11)+'СЕТ СН'!$F$9+СВЦЭМ!$D$10+'СЕТ СН'!$F$5-'СЕТ СН'!$F$17</f>
        <v>3459.91663036</v>
      </c>
      <c r="F12" s="36">
        <f>SUMIFS(СВЦЭМ!$C$33:$C$776,СВЦЭМ!$A$33:$A$776,$A12,СВЦЭМ!$B$33:$B$776,F$11)+'СЕТ СН'!$F$9+СВЦЭМ!$D$10+'СЕТ СН'!$F$5-'СЕТ СН'!$F$17</f>
        <v>3448.2584560200003</v>
      </c>
      <c r="G12" s="36">
        <f>SUMIFS(СВЦЭМ!$C$33:$C$776,СВЦЭМ!$A$33:$A$776,$A12,СВЦЭМ!$B$33:$B$776,G$11)+'СЕТ СН'!$F$9+СВЦЭМ!$D$10+'СЕТ СН'!$F$5-'СЕТ СН'!$F$17</f>
        <v>3434.3014081900001</v>
      </c>
      <c r="H12" s="36">
        <f>SUMIFS(СВЦЭМ!$C$33:$C$776,СВЦЭМ!$A$33:$A$776,$A12,СВЦЭМ!$B$33:$B$776,H$11)+'СЕТ СН'!$F$9+СВЦЭМ!$D$10+'СЕТ СН'!$F$5-'СЕТ СН'!$F$17</f>
        <v>3403.7083239499998</v>
      </c>
      <c r="I12" s="36">
        <f>SUMIFS(СВЦЭМ!$C$33:$C$776,СВЦЭМ!$A$33:$A$776,$A12,СВЦЭМ!$B$33:$B$776,I$11)+'СЕТ СН'!$F$9+СВЦЭМ!$D$10+'СЕТ СН'!$F$5-'СЕТ СН'!$F$17</f>
        <v>3376.3678648</v>
      </c>
      <c r="J12" s="36">
        <f>SUMIFS(СВЦЭМ!$C$33:$C$776,СВЦЭМ!$A$33:$A$776,$A12,СВЦЭМ!$B$33:$B$776,J$11)+'СЕТ СН'!$F$9+СВЦЭМ!$D$10+'СЕТ СН'!$F$5-'СЕТ СН'!$F$17</f>
        <v>3356.7096553700003</v>
      </c>
      <c r="K12" s="36">
        <f>SUMIFS(СВЦЭМ!$C$33:$C$776,СВЦЭМ!$A$33:$A$776,$A12,СВЦЭМ!$B$33:$B$776,K$11)+'СЕТ СН'!$F$9+СВЦЭМ!$D$10+'СЕТ СН'!$F$5-'СЕТ СН'!$F$17</f>
        <v>3327.8724842199999</v>
      </c>
      <c r="L12" s="36">
        <f>SUMIFS(СВЦЭМ!$C$33:$C$776,СВЦЭМ!$A$33:$A$776,$A12,СВЦЭМ!$B$33:$B$776,L$11)+'СЕТ СН'!$F$9+СВЦЭМ!$D$10+'СЕТ СН'!$F$5-'СЕТ СН'!$F$17</f>
        <v>3321.5893321600001</v>
      </c>
      <c r="M12" s="36">
        <f>SUMIFS(СВЦЭМ!$C$33:$C$776,СВЦЭМ!$A$33:$A$776,$A12,СВЦЭМ!$B$33:$B$776,M$11)+'СЕТ СН'!$F$9+СВЦЭМ!$D$10+'СЕТ СН'!$F$5-'СЕТ СН'!$F$17</f>
        <v>3326.33687749</v>
      </c>
      <c r="N12" s="36">
        <f>SUMIFS(СВЦЭМ!$C$33:$C$776,СВЦЭМ!$A$33:$A$776,$A12,СВЦЭМ!$B$33:$B$776,N$11)+'СЕТ СН'!$F$9+СВЦЭМ!$D$10+'СЕТ СН'!$F$5-'СЕТ СН'!$F$17</f>
        <v>3338.4987099999998</v>
      </c>
      <c r="O12" s="36">
        <f>SUMIFS(СВЦЭМ!$C$33:$C$776,СВЦЭМ!$A$33:$A$776,$A12,СВЦЭМ!$B$33:$B$776,O$11)+'СЕТ СН'!$F$9+СВЦЭМ!$D$10+'СЕТ СН'!$F$5-'СЕТ СН'!$F$17</f>
        <v>3364.6702663999999</v>
      </c>
      <c r="P12" s="36">
        <f>SUMIFS(СВЦЭМ!$C$33:$C$776,СВЦЭМ!$A$33:$A$776,$A12,СВЦЭМ!$B$33:$B$776,P$11)+'СЕТ СН'!$F$9+СВЦЭМ!$D$10+'СЕТ СН'!$F$5-'СЕТ СН'!$F$17</f>
        <v>3374.6111789300003</v>
      </c>
      <c r="Q12" s="36">
        <f>SUMIFS(СВЦЭМ!$C$33:$C$776,СВЦЭМ!$A$33:$A$776,$A12,СВЦЭМ!$B$33:$B$776,Q$11)+'СЕТ СН'!$F$9+СВЦЭМ!$D$10+'СЕТ СН'!$F$5-'СЕТ СН'!$F$17</f>
        <v>3371.9578295199999</v>
      </c>
      <c r="R12" s="36">
        <f>SUMIFS(СВЦЭМ!$C$33:$C$776,СВЦЭМ!$A$33:$A$776,$A12,СВЦЭМ!$B$33:$B$776,R$11)+'СЕТ СН'!$F$9+СВЦЭМ!$D$10+'СЕТ СН'!$F$5-'СЕТ СН'!$F$17</f>
        <v>3370.2008712900001</v>
      </c>
      <c r="S12" s="36">
        <f>SUMIFS(СВЦЭМ!$C$33:$C$776,СВЦЭМ!$A$33:$A$776,$A12,СВЦЭМ!$B$33:$B$776,S$11)+'СЕТ СН'!$F$9+СВЦЭМ!$D$10+'СЕТ СН'!$F$5-'СЕТ СН'!$F$17</f>
        <v>3356.8415484400002</v>
      </c>
      <c r="T12" s="36">
        <f>SUMIFS(СВЦЭМ!$C$33:$C$776,СВЦЭМ!$A$33:$A$776,$A12,СВЦЭМ!$B$33:$B$776,T$11)+'СЕТ СН'!$F$9+СВЦЭМ!$D$10+'СЕТ СН'!$F$5-'СЕТ СН'!$F$17</f>
        <v>3327.0356724000003</v>
      </c>
      <c r="U12" s="36">
        <f>SUMIFS(СВЦЭМ!$C$33:$C$776,СВЦЭМ!$A$33:$A$776,$A12,СВЦЭМ!$B$33:$B$776,U$11)+'СЕТ СН'!$F$9+СВЦЭМ!$D$10+'СЕТ СН'!$F$5-'СЕТ СН'!$F$17</f>
        <v>3332.59791537</v>
      </c>
      <c r="V12" s="36">
        <f>SUMIFS(СВЦЭМ!$C$33:$C$776,СВЦЭМ!$A$33:$A$776,$A12,СВЦЭМ!$B$33:$B$776,V$11)+'СЕТ СН'!$F$9+СВЦЭМ!$D$10+'СЕТ СН'!$F$5-'СЕТ СН'!$F$17</f>
        <v>3338.01509885</v>
      </c>
      <c r="W12" s="36">
        <f>SUMIFS(СВЦЭМ!$C$33:$C$776,СВЦЭМ!$A$33:$A$776,$A12,СВЦЭМ!$B$33:$B$776,W$11)+'СЕТ СН'!$F$9+СВЦЭМ!$D$10+'СЕТ СН'!$F$5-'СЕТ СН'!$F$17</f>
        <v>3352.7315621900002</v>
      </c>
      <c r="X12" s="36">
        <f>SUMIFS(СВЦЭМ!$C$33:$C$776,СВЦЭМ!$A$33:$A$776,$A12,СВЦЭМ!$B$33:$B$776,X$11)+'СЕТ СН'!$F$9+СВЦЭМ!$D$10+'СЕТ СН'!$F$5-'СЕТ СН'!$F$17</f>
        <v>3372.4749474700002</v>
      </c>
      <c r="Y12" s="36">
        <f>SUMIFS(СВЦЭМ!$C$33:$C$776,СВЦЭМ!$A$33:$A$776,$A12,СВЦЭМ!$B$33:$B$776,Y$11)+'СЕТ СН'!$F$9+СВЦЭМ!$D$10+'СЕТ СН'!$F$5-'СЕТ СН'!$F$17</f>
        <v>3389.8634976100002</v>
      </c>
      <c r="AA12" s="37"/>
    </row>
    <row r="13" spans="1:27" ht="15.75" x14ac:dyDescent="0.2">
      <c r="A13" s="35">
        <f>A12+1</f>
        <v>43863</v>
      </c>
      <c r="B13" s="36">
        <f>SUMIFS(СВЦЭМ!$C$33:$C$776,СВЦЭМ!$A$33:$A$776,$A13,СВЦЭМ!$B$33:$B$776,B$11)+'СЕТ СН'!$F$9+СВЦЭМ!$D$10+'СЕТ СН'!$F$5-'СЕТ СН'!$F$17</f>
        <v>3393.0972079900002</v>
      </c>
      <c r="C13" s="36">
        <f>SUMIFS(СВЦЭМ!$C$33:$C$776,СВЦЭМ!$A$33:$A$776,$A13,СВЦЭМ!$B$33:$B$776,C$11)+'СЕТ СН'!$F$9+СВЦЭМ!$D$10+'СЕТ СН'!$F$5-'СЕТ СН'!$F$17</f>
        <v>3420.1491112600002</v>
      </c>
      <c r="D13" s="36">
        <f>SUMIFS(СВЦЭМ!$C$33:$C$776,СВЦЭМ!$A$33:$A$776,$A13,СВЦЭМ!$B$33:$B$776,D$11)+'СЕТ СН'!$F$9+СВЦЭМ!$D$10+'СЕТ СН'!$F$5-'СЕТ СН'!$F$17</f>
        <v>3442.2663931699999</v>
      </c>
      <c r="E13" s="36">
        <f>SUMIFS(СВЦЭМ!$C$33:$C$776,СВЦЭМ!$A$33:$A$776,$A13,СВЦЭМ!$B$33:$B$776,E$11)+'СЕТ СН'!$F$9+СВЦЭМ!$D$10+'СЕТ СН'!$F$5-'СЕТ СН'!$F$17</f>
        <v>3450.7261132600001</v>
      </c>
      <c r="F13" s="36">
        <f>SUMIFS(СВЦЭМ!$C$33:$C$776,СВЦЭМ!$A$33:$A$776,$A13,СВЦЭМ!$B$33:$B$776,F$11)+'СЕТ СН'!$F$9+СВЦЭМ!$D$10+'СЕТ СН'!$F$5-'СЕТ СН'!$F$17</f>
        <v>3448.0541595700001</v>
      </c>
      <c r="G13" s="36">
        <f>SUMIFS(СВЦЭМ!$C$33:$C$776,СВЦЭМ!$A$33:$A$776,$A13,СВЦЭМ!$B$33:$B$776,G$11)+'СЕТ СН'!$F$9+СВЦЭМ!$D$10+'СЕТ СН'!$F$5-'СЕТ СН'!$F$17</f>
        <v>3438.7277638700002</v>
      </c>
      <c r="H13" s="36">
        <f>SUMIFS(СВЦЭМ!$C$33:$C$776,СВЦЭМ!$A$33:$A$776,$A13,СВЦЭМ!$B$33:$B$776,H$11)+'СЕТ СН'!$F$9+СВЦЭМ!$D$10+'СЕТ СН'!$F$5-'СЕТ СН'!$F$17</f>
        <v>3414.3802823300002</v>
      </c>
      <c r="I13" s="36">
        <f>SUMIFS(СВЦЭМ!$C$33:$C$776,СВЦЭМ!$A$33:$A$776,$A13,СВЦЭМ!$B$33:$B$776,I$11)+'СЕТ СН'!$F$9+СВЦЭМ!$D$10+'СЕТ СН'!$F$5-'СЕТ СН'!$F$17</f>
        <v>3392.7993147900002</v>
      </c>
      <c r="J13" s="36">
        <f>SUMIFS(СВЦЭМ!$C$33:$C$776,СВЦЭМ!$A$33:$A$776,$A13,СВЦЭМ!$B$33:$B$776,J$11)+'СЕТ СН'!$F$9+СВЦЭМ!$D$10+'СЕТ СН'!$F$5-'СЕТ СН'!$F$17</f>
        <v>3367.6071540100002</v>
      </c>
      <c r="K13" s="36">
        <f>SUMIFS(СВЦЭМ!$C$33:$C$776,СВЦЭМ!$A$33:$A$776,$A13,СВЦЭМ!$B$33:$B$776,K$11)+'СЕТ СН'!$F$9+СВЦЭМ!$D$10+'СЕТ СН'!$F$5-'СЕТ СН'!$F$17</f>
        <v>3329.9916345199999</v>
      </c>
      <c r="L13" s="36">
        <f>SUMIFS(СВЦЭМ!$C$33:$C$776,СВЦЭМ!$A$33:$A$776,$A13,СВЦЭМ!$B$33:$B$776,L$11)+'СЕТ СН'!$F$9+СВЦЭМ!$D$10+'СЕТ СН'!$F$5-'СЕТ СН'!$F$17</f>
        <v>3321.8209344400002</v>
      </c>
      <c r="M13" s="36">
        <f>SUMIFS(СВЦЭМ!$C$33:$C$776,СВЦЭМ!$A$33:$A$776,$A13,СВЦЭМ!$B$33:$B$776,M$11)+'СЕТ СН'!$F$9+СВЦЭМ!$D$10+'СЕТ СН'!$F$5-'СЕТ СН'!$F$17</f>
        <v>3322.0666559800002</v>
      </c>
      <c r="N13" s="36">
        <f>SUMIFS(СВЦЭМ!$C$33:$C$776,СВЦЭМ!$A$33:$A$776,$A13,СВЦЭМ!$B$33:$B$776,N$11)+'СЕТ СН'!$F$9+СВЦЭМ!$D$10+'СЕТ СН'!$F$5-'СЕТ СН'!$F$17</f>
        <v>3331.66582264</v>
      </c>
      <c r="O13" s="36">
        <f>SUMIFS(СВЦЭМ!$C$33:$C$776,СВЦЭМ!$A$33:$A$776,$A13,СВЦЭМ!$B$33:$B$776,O$11)+'СЕТ СН'!$F$9+СВЦЭМ!$D$10+'СЕТ СН'!$F$5-'СЕТ СН'!$F$17</f>
        <v>3351.7004878900002</v>
      </c>
      <c r="P13" s="36">
        <f>SUMIFS(СВЦЭМ!$C$33:$C$776,СВЦЭМ!$A$33:$A$776,$A13,СВЦЭМ!$B$33:$B$776,P$11)+'СЕТ СН'!$F$9+СВЦЭМ!$D$10+'СЕТ СН'!$F$5-'СЕТ СН'!$F$17</f>
        <v>3364.05906886</v>
      </c>
      <c r="Q13" s="36">
        <f>SUMIFS(СВЦЭМ!$C$33:$C$776,СВЦЭМ!$A$33:$A$776,$A13,СВЦЭМ!$B$33:$B$776,Q$11)+'СЕТ СН'!$F$9+СВЦЭМ!$D$10+'СЕТ СН'!$F$5-'СЕТ СН'!$F$17</f>
        <v>3381.1166320900002</v>
      </c>
      <c r="R13" s="36">
        <f>SUMIFS(СВЦЭМ!$C$33:$C$776,СВЦЭМ!$A$33:$A$776,$A13,СВЦЭМ!$B$33:$B$776,R$11)+'СЕТ СН'!$F$9+СВЦЭМ!$D$10+'СЕТ СН'!$F$5-'СЕТ СН'!$F$17</f>
        <v>3371.78467602</v>
      </c>
      <c r="S13" s="36">
        <f>SUMIFS(СВЦЭМ!$C$33:$C$776,СВЦЭМ!$A$33:$A$776,$A13,СВЦЭМ!$B$33:$B$776,S$11)+'СЕТ СН'!$F$9+СВЦЭМ!$D$10+'СЕТ СН'!$F$5-'СЕТ СН'!$F$17</f>
        <v>3361.0417501400002</v>
      </c>
      <c r="T13" s="36">
        <f>SUMIFS(СВЦЭМ!$C$33:$C$776,СВЦЭМ!$A$33:$A$776,$A13,СВЦЭМ!$B$33:$B$776,T$11)+'СЕТ СН'!$F$9+СВЦЭМ!$D$10+'СЕТ СН'!$F$5-'СЕТ СН'!$F$17</f>
        <v>3342.3093234799999</v>
      </c>
      <c r="U13" s="36">
        <f>SUMIFS(СВЦЭМ!$C$33:$C$776,СВЦЭМ!$A$33:$A$776,$A13,СВЦЭМ!$B$33:$B$776,U$11)+'СЕТ СН'!$F$9+СВЦЭМ!$D$10+'СЕТ СН'!$F$5-'СЕТ СН'!$F$17</f>
        <v>3335.1224087999999</v>
      </c>
      <c r="V13" s="36">
        <f>SUMIFS(СВЦЭМ!$C$33:$C$776,СВЦЭМ!$A$33:$A$776,$A13,СВЦЭМ!$B$33:$B$776,V$11)+'СЕТ СН'!$F$9+СВЦЭМ!$D$10+'СЕТ СН'!$F$5-'СЕТ СН'!$F$17</f>
        <v>3330.1626492</v>
      </c>
      <c r="W13" s="36">
        <f>SUMIFS(СВЦЭМ!$C$33:$C$776,СВЦЭМ!$A$33:$A$776,$A13,СВЦЭМ!$B$33:$B$776,W$11)+'СЕТ СН'!$F$9+СВЦЭМ!$D$10+'СЕТ СН'!$F$5-'СЕТ СН'!$F$17</f>
        <v>3340.0876315999999</v>
      </c>
      <c r="X13" s="36">
        <f>SUMIFS(СВЦЭМ!$C$33:$C$776,СВЦЭМ!$A$33:$A$776,$A13,СВЦЭМ!$B$33:$B$776,X$11)+'СЕТ СН'!$F$9+СВЦЭМ!$D$10+'СЕТ СН'!$F$5-'СЕТ СН'!$F$17</f>
        <v>3348.8278831100001</v>
      </c>
      <c r="Y13" s="36">
        <f>SUMIFS(СВЦЭМ!$C$33:$C$776,СВЦЭМ!$A$33:$A$776,$A13,СВЦЭМ!$B$33:$B$776,Y$11)+'СЕТ СН'!$F$9+СВЦЭМ!$D$10+'СЕТ СН'!$F$5-'СЕТ СН'!$F$17</f>
        <v>3363.39919117</v>
      </c>
    </row>
    <row r="14" spans="1:27" ht="15.75" x14ac:dyDescent="0.2">
      <c r="A14" s="35">
        <f t="shared" ref="A14:A40" si="0">A13+1</f>
        <v>43864</v>
      </c>
      <c r="B14" s="36">
        <f>SUMIFS(СВЦЭМ!$C$33:$C$776,СВЦЭМ!$A$33:$A$776,$A14,СВЦЭМ!$B$33:$B$776,B$11)+'СЕТ СН'!$F$9+СВЦЭМ!$D$10+'СЕТ СН'!$F$5-'СЕТ СН'!$F$17</f>
        <v>3396.1538241600001</v>
      </c>
      <c r="C14" s="36">
        <f>SUMIFS(СВЦЭМ!$C$33:$C$776,СВЦЭМ!$A$33:$A$776,$A14,СВЦЭМ!$B$33:$B$776,C$11)+'СЕТ СН'!$F$9+СВЦЭМ!$D$10+'СЕТ СН'!$F$5-'СЕТ СН'!$F$17</f>
        <v>3409.7249979200001</v>
      </c>
      <c r="D14" s="36">
        <f>SUMIFS(СВЦЭМ!$C$33:$C$776,СВЦЭМ!$A$33:$A$776,$A14,СВЦЭМ!$B$33:$B$776,D$11)+'СЕТ СН'!$F$9+СВЦЭМ!$D$10+'СЕТ СН'!$F$5-'СЕТ СН'!$F$17</f>
        <v>3416.9097788899999</v>
      </c>
      <c r="E14" s="36">
        <f>SUMIFS(СВЦЭМ!$C$33:$C$776,СВЦЭМ!$A$33:$A$776,$A14,СВЦЭМ!$B$33:$B$776,E$11)+'СЕТ СН'!$F$9+СВЦЭМ!$D$10+'СЕТ СН'!$F$5-'СЕТ СН'!$F$17</f>
        <v>3418.5591162300002</v>
      </c>
      <c r="F14" s="36">
        <f>SUMIFS(СВЦЭМ!$C$33:$C$776,СВЦЭМ!$A$33:$A$776,$A14,СВЦЭМ!$B$33:$B$776,F$11)+'СЕТ СН'!$F$9+СВЦЭМ!$D$10+'СЕТ СН'!$F$5-'СЕТ СН'!$F$17</f>
        <v>3415.55316649</v>
      </c>
      <c r="G14" s="36">
        <f>SUMIFS(СВЦЭМ!$C$33:$C$776,СВЦЭМ!$A$33:$A$776,$A14,СВЦЭМ!$B$33:$B$776,G$11)+'СЕТ СН'!$F$9+СВЦЭМ!$D$10+'СЕТ СН'!$F$5-'СЕТ СН'!$F$17</f>
        <v>3414.2030382299999</v>
      </c>
      <c r="H14" s="36">
        <f>SUMIFS(СВЦЭМ!$C$33:$C$776,СВЦЭМ!$A$33:$A$776,$A14,СВЦЭМ!$B$33:$B$776,H$11)+'СЕТ СН'!$F$9+СВЦЭМ!$D$10+'СЕТ СН'!$F$5-'СЕТ СН'!$F$17</f>
        <v>3378.5551433099999</v>
      </c>
      <c r="I14" s="36">
        <f>SUMIFS(СВЦЭМ!$C$33:$C$776,СВЦЭМ!$A$33:$A$776,$A14,СВЦЭМ!$B$33:$B$776,I$11)+'СЕТ СН'!$F$9+СВЦЭМ!$D$10+'СЕТ СН'!$F$5-'СЕТ СН'!$F$17</f>
        <v>3360.74176149</v>
      </c>
      <c r="J14" s="36">
        <f>SUMIFS(СВЦЭМ!$C$33:$C$776,СВЦЭМ!$A$33:$A$776,$A14,СВЦЭМ!$B$33:$B$776,J$11)+'СЕТ СН'!$F$9+СВЦЭМ!$D$10+'СЕТ СН'!$F$5-'СЕТ СН'!$F$17</f>
        <v>3350.0394215000001</v>
      </c>
      <c r="K14" s="36">
        <f>SUMIFS(СВЦЭМ!$C$33:$C$776,СВЦЭМ!$A$33:$A$776,$A14,СВЦЭМ!$B$33:$B$776,K$11)+'СЕТ СН'!$F$9+СВЦЭМ!$D$10+'СЕТ СН'!$F$5-'СЕТ СН'!$F$17</f>
        <v>3359.4619317900001</v>
      </c>
      <c r="L14" s="36">
        <f>SUMIFS(СВЦЭМ!$C$33:$C$776,СВЦЭМ!$A$33:$A$776,$A14,СВЦЭМ!$B$33:$B$776,L$11)+'СЕТ СН'!$F$9+СВЦЭМ!$D$10+'СЕТ СН'!$F$5-'СЕТ СН'!$F$17</f>
        <v>3359.3210711299998</v>
      </c>
      <c r="M14" s="36">
        <f>SUMIFS(СВЦЭМ!$C$33:$C$776,СВЦЭМ!$A$33:$A$776,$A14,СВЦЭМ!$B$33:$B$776,M$11)+'СЕТ СН'!$F$9+СВЦЭМ!$D$10+'СЕТ СН'!$F$5-'СЕТ СН'!$F$17</f>
        <v>3359.1460279500002</v>
      </c>
      <c r="N14" s="36">
        <f>SUMIFS(СВЦЭМ!$C$33:$C$776,СВЦЭМ!$A$33:$A$776,$A14,СВЦЭМ!$B$33:$B$776,N$11)+'СЕТ СН'!$F$9+СВЦЭМ!$D$10+'СЕТ СН'!$F$5-'СЕТ СН'!$F$17</f>
        <v>3389.9614544199999</v>
      </c>
      <c r="O14" s="36">
        <f>SUMIFS(СВЦЭМ!$C$33:$C$776,СВЦЭМ!$A$33:$A$776,$A14,СВЦЭМ!$B$33:$B$776,O$11)+'СЕТ СН'!$F$9+СВЦЭМ!$D$10+'СЕТ СН'!$F$5-'СЕТ СН'!$F$17</f>
        <v>3411.9858151799999</v>
      </c>
      <c r="P14" s="36">
        <f>SUMIFS(СВЦЭМ!$C$33:$C$776,СВЦЭМ!$A$33:$A$776,$A14,СВЦЭМ!$B$33:$B$776,P$11)+'СЕТ СН'!$F$9+СВЦЭМ!$D$10+'СЕТ СН'!$F$5-'СЕТ СН'!$F$17</f>
        <v>3416.7236425599999</v>
      </c>
      <c r="Q14" s="36">
        <f>SUMIFS(СВЦЭМ!$C$33:$C$776,СВЦЭМ!$A$33:$A$776,$A14,СВЦЭМ!$B$33:$B$776,Q$11)+'СЕТ СН'!$F$9+СВЦЭМ!$D$10+'СЕТ СН'!$F$5-'СЕТ СН'!$F$17</f>
        <v>3426.7460488900001</v>
      </c>
      <c r="R14" s="36">
        <f>SUMIFS(СВЦЭМ!$C$33:$C$776,СВЦЭМ!$A$33:$A$776,$A14,СВЦЭМ!$B$33:$B$776,R$11)+'СЕТ СН'!$F$9+СВЦЭМ!$D$10+'СЕТ СН'!$F$5-'СЕТ СН'!$F$17</f>
        <v>3422.5440392800001</v>
      </c>
      <c r="S14" s="36">
        <f>SUMIFS(СВЦЭМ!$C$33:$C$776,СВЦЭМ!$A$33:$A$776,$A14,СВЦЭМ!$B$33:$B$776,S$11)+'СЕТ СН'!$F$9+СВЦЭМ!$D$10+'СЕТ СН'!$F$5-'СЕТ СН'!$F$17</f>
        <v>3411.3998970399998</v>
      </c>
      <c r="T14" s="36">
        <f>SUMIFS(СВЦЭМ!$C$33:$C$776,СВЦЭМ!$A$33:$A$776,$A14,СВЦЭМ!$B$33:$B$776,T$11)+'СЕТ СН'!$F$9+СВЦЭМ!$D$10+'СЕТ СН'!$F$5-'СЕТ СН'!$F$17</f>
        <v>3377.2732832900001</v>
      </c>
      <c r="U14" s="36">
        <f>SUMIFS(СВЦЭМ!$C$33:$C$776,СВЦЭМ!$A$33:$A$776,$A14,СВЦЭМ!$B$33:$B$776,U$11)+'СЕТ СН'!$F$9+СВЦЭМ!$D$10+'СЕТ СН'!$F$5-'СЕТ СН'!$F$17</f>
        <v>3368.4291330999999</v>
      </c>
      <c r="V14" s="36">
        <f>SUMIFS(СВЦЭМ!$C$33:$C$776,СВЦЭМ!$A$33:$A$776,$A14,СВЦЭМ!$B$33:$B$776,V$11)+'СЕТ СН'!$F$9+СВЦЭМ!$D$10+'СЕТ СН'!$F$5-'СЕТ СН'!$F$17</f>
        <v>3375.2017998199999</v>
      </c>
      <c r="W14" s="36">
        <f>SUMIFS(СВЦЭМ!$C$33:$C$776,СВЦЭМ!$A$33:$A$776,$A14,СВЦЭМ!$B$33:$B$776,W$11)+'СЕТ СН'!$F$9+СВЦЭМ!$D$10+'СЕТ СН'!$F$5-'СЕТ СН'!$F$17</f>
        <v>3360.8667069900002</v>
      </c>
      <c r="X14" s="36">
        <f>SUMIFS(СВЦЭМ!$C$33:$C$776,СВЦЭМ!$A$33:$A$776,$A14,СВЦЭМ!$B$33:$B$776,X$11)+'СЕТ СН'!$F$9+СВЦЭМ!$D$10+'СЕТ СН'!$F$5-'СЕТ СН'!$F$17</f>
        <v>3366.2109953500003</v>
      </c>
      <c r="Y14" s="36">
        <f>SUMIFS(СВЦЭМ!$C$33:$C$776,СВЦЭМ!$A$33:$A$776,$A14,СВЦЭМ!$B$33:$B$776,Y$11)+'СЕТ СН'!$F$9+СВЦЭМ!$D$10+'СЕТ СН'!$F$5-'СЕТ СН'!$F$17</f>
        <v>3376.8705044100002</v>
      </c>
    </row>
    <row r="15" spans="1:27" ht="15.75" x14ac:dyDescent="0.2">
      <c r="A15" s="35">
        <f t="shared" si="0"/>
        <v>43865</v>
      </c>
      <c r="B15" s="36">
        <f>SUMIFS(СВЦЭМ!$C$33:$C$776,СВЦЭМ!$A$33:$A$776,$A15,СВЦЭМ!$B$33:$B$776,B$11)+'СЕТ СН'!$F$9+СВЦЭМ!$D$10+'СЕТ СН'!$F$5-'СЕТ СН'!$F$17</f>
        <v>3377.1011913399998</v>
      </c>
      <c r="C15" s="36">
        <f>SUMIFS(СВЦЭМ!$C$33:$C$776,СВЦЭМ!$A$33:$A$776,$A15,СВЦЭМ!$B$34:$B$777,C$11)+'СЕТ СН'!$F$9+СВЦЭМ!$D$10+'СЕТ СН'!$F$5-'СЕТ СН'!$F$17</f>
        <v>3377.1011913399998</v>
      </c>
      <c r="D15" s="36">
        <f>SUMIFS(СВЦЭМ!$C$33:$C$776,СВЦЭМ!$A$33:$A$776,$A15,СВЦЭМ!$B$33:$B$776,D$11)+'СЕТ СН'!$F$9+СВЦЭМ!$D$10+'СЕТ СН'!$F$5-'СЕТ СН'!$F$17</f>
        <v>3401.3581011900001</v>
      </c>
      <c r="E15" s="36">
        <f>SUMIFS(СВЦЭМ!$C$33:$C$776,СВЦЭМ!$A$33:$A$776,$A15,СВЦЭМ!$B$33:$B$776,E$11)+'СЕТ СН'!$F$9+СВЦЭМ!$D$10+'СЕТ СН'!$F$5-'СЕТ СН'!$F$17</f>
        <v>3400.1937715600002</v>
      </c>
      <c r="F15" s="36">
        <f>SUMIFS(СВЦЭМ!$C$33:$C$776,СВЦЭМ!$A$33:$A$776,$A15,СВЦЭМ!$B$33:$B$776,F$11)+'СЕТ СН'!$F$9+СВЦЭМ!$D$10+'СЕТ СН'!$F$5-'СЕТ СН'!$F$17</f>
        <v>3390.5686730799998</v>
      </c>
      <c r="G15" s="36">
        <f>SUMIFS(СВЦЭМ!$C$33:$C$776,СВЦЭМ!$A$33:$A$776,$A15,СВЦЭМ!$B$33:$B$776,G$11)+'СЕТ СН'!$F$9+СВЦЭМ!$D$10+'СЕТ СН'!$F$5-'СЕТ СН'!$F$17</f>
        <v>3370.9784841800001</v>
      </c>
      <c r="H15" s="36">
        <f>SUMIFS(СВЦЭМ!$C$33:$C$776,СВЦЭМ!$A$33:$A$776,$A15,СВЦЭМ!$B$33:$B$776,H$11)+'СЕТ СН'!$F$9+СВЦЭМ!$D$10+'СЕТ СН'!$F$5-'СЕТ СН'!$F$17</f>
        <v>3353.25787249</v>
      </c>
      <c r="I15" s="36">
        <f>SUMIFS(СВЦЭМ!$C$33:$C$776,СВЦЭМ!$A$33:$A$776,$A15,СВЦЭМ!$B$33:$B$776,I$11)+'СЕТ СН'!$F$9+СВЦЭМ!$D$10+'СЕТ СН'!$F$5-'СЕТ СН'!$F$17</f>
        <v>3326.36671553</v>
      </c>
      <c r="J15" s="36">
        <f>SUMIFS(СВЦЭМ!$C$33:$C$776,СВЦЭМ!$A$33:$A$776,$A15,СВЦЭМ!$B$33:$B$776,J$11)+'СЕТ СН'!$F$9+СВЦЭМ!$D$10+'СЕТ СН'!$F$5-'СЕТ СН'!$F$17</f>
        <v>3308.3510885800001</v>
      </c>
      <c r="K15" s="36">
        <f>SUMIFS(СВЦЭМ!$C$33:$C$776,СВЦЭМ!$A$33:$A$776,$A15,СВЦЭМ!$B$33:$B$776,K$11)+'СЕТ СН'!$F$9+СВЦЭМ!$D$10+'СЕТ СН'!$F$5-'СЕТ СН'!$F$17</f>
        <v>3297.8326231400001</v>
      </c>
      <c r="L15" s="36">
        <f>SUMIFS(СВЦЭМ!$C$33:$C$776,СВЦЭМ!$A$33:$A$776,$A15,СВЦЭМ!$B$33:$B$776,L$11)+'СЕТ СН'!$F$9+СВЦЭМ!$D$10+'СЕТ СН'!$F$5-'СЕТ СН'!$F$17</f>
        <v>3316.3057277600001</v>
      </c>
      <c r="M15" s="36">
        <f>SUMIFS(СВЦЭМ!$C$33:$C$776,СВЦЭМ!$A$33:$A$776,$A15,СВЦЭМ!$B$33:$B$776,M$11)+'СЕТ СН'!$F$9+СВЦЭМ!$D$10+'СЕТ СН'!$F$5-'СЕТ СН'!$F$17</f>
        <v>3372.7542625800002</v>
      </c>
      <c r="N15" s="36">
        <f>SUMIFS(СВЦЭМ!$C$33:$C$776,СВЦЭМ!$A$33:$A$776,$A15,СВЦЭМ!$B$33:$B$776,N$11)+'СЕТ СН'!$F$9+СВЦЭМ!$D$10+'СЕТ СН'!$F$5-'СЕТ СН'!$F$17</f>
        <v>3418.9645170900003</v>
      </c>
      <c r="O15" s="36">
        <f>SUMIFS(СВЦЭМ!$C$33:$C$776,СВЦЭМ!$A$33:$A$776,$A15,СВЦЭМ!$B$33:$B$776,O$11)+'СЕТ СН'!$F$9+СВЦЭМ!$D$10+'СЕТ СН'!$F$5-'СЕТ СН'!$F$17</f>
        <v>3435.9358931500001</v>
      </c>
      <c r="P15" s="36">
        <f>SUMIFS(СВЦЭМ!$C$33:$C$776,СВЦЭМ!$A$33:$A$776,$A15,СВЦЭМ!$B$33:$B$776,P$11)+'СЕТ СН'!$F$9+СВЦЭМ!$D$10+'СЕТ СН'!$F$5-'СЕТ СН'!$F$17</f>
        <v>3439.9263314</v>
      </c>
      <c r="Q15" s="36">
        <f>SUMIFS(СВЦЭМ!$C$33:$C$776,СВЦЭМ!$A$33:$A$776,$A15,СВЦЭМ!$B$33:$B$776,Q$11)+'СЕТ СН'!$F$9+СВЦЭМ!$D$10+'СЕТ СН'!$F$5-'СЕТ СН'!$F$17</f>
        <v>3444.5787498899999</v>
      </c>
      <c r="R15" s="36">
        <f>SUMIFS(СВЦЭМ!$C$33:$C$776,СВЦЭМ!$A$33:$A$776,$A15,СВЦЭМ!$B$33:$B$776,R$11)+'СЕТ СН'!$F$9+СВЦЭМ!$D$10+'СЕТ СН'!$F$5-'СЕТ СН'!$F$17</f>
        <v>3444.0984017999999</v>
      </c>
      <c r="S15" s="36">
        <f>SUMIFS(СВЦЭМ!$C$33:$C$776,СВЦЭМ!$A$33:$A$776,$A15,СВЦЭМ!$B$33:$B$776,S$11)+'СЕТ СН'!$F$9+СВЦЭМ!$D$10+'СЕТ СН'!$F$5-'СЕТ СН'!$F$17</f>
        <v>3433.4550889900001</v>
      </c>
      <c r="T15" s="36">
        <f>SUMIFS(СВЦЭМ!$C$33:$C$776,СВЦЭМ!$A$33:$A$776,$A15,СВЦЭМ!$B$33:$B$776,T$11)+'СЕТ СН'!$F$9+СВЦЭМ!$D$10+'СЕТ СН'!$F$5-'СЕТ СН'!$F$17</f>
        <v>3408.7601151899999</v>
      </c>
      <c r="U15" s="36">
        <f>SUMIFS(СВЦЭМ!$C$33:$C$776,СВЦЭМ!$A$33:$A$776,$A15,СВЦЭМ!$B$33:$B$776,U$11)+'СЕТ СН'!$F$9+СВЦЭМ!$D$10+'СЕТ СН'!$F$5-'СЕТ СН'!$F$17</f>
        <v>3394.7685781700002</v>
      </c>
      <c r="V15" s="36">
        <f>SUMIFS(СВЦЭМ!$C$33:$C$776,СВЦЭМ!$A$33:$A$776,$A15,СВЦЭМ!$B$33:$B$776,V$11)+'СЕТ СН'!$F$9+СВЦЭМ!$D$10+'СЕТ СН'!$F$5-'СЕТ СН'!$F$17</f>
        <v>3402.3891366600001</v>
      </c>
      <c r="W15" s="36">
        <f>SUMIFS(СВЦЭМ!$C$33:$C$776,СВЦЭМ!$A$33:$A$776,$A15,СВЦЭМ!$B$33:$B$776,W$11)+'СЕТ СН'!$F$9+СВЦЭМ!$D$10+'СЕТ СН'!$F$5-'СЕТ СН'!$F$17</f>
        <v>3405.28984674</v>
      </c>
      <c r="X15" s="36">
        <f>SUMIFS(СВЦЭМ!$C$33:$C$776,СВЦЭМ!$A$33:$A$776,$A15,СВЦЭМ!$B$33:$B$776,X$11)+'СЕТ СН'!$F$9+СВЦЭМ!$D$10+'СЕТ СН'!$F$5-'СЕТ СН'!$F$17</f>
        <v>3410.6393499000001</v>
      </c>
      <c r="Y15" s="36">
        <f>SUMIFS(СВЦЭМ!$C$33:$C$776,СВЦЭМ!$A$33:$A$776,$A15,СВЦЭМ!$B$33:$B$776,Y$11)+'СЕТ СН'!$F$9+СВЦЭМ!$D$10+'СЕТ СН'!$F$5-'СЕТ СН'!$F$17</f>
        <v>3431.6176730300003</v>
      </c>
    </row>
    <row r="16" spans="1:27" ht="15.75" x14ac:dyDescent="0.2">
      <c r="A16" s="35">
        <f t="shared" si="0"/>
        <v>43866</v>
      </c>
      <c r="B16" s="36">
        <f>SUMIFS(СВЦЭМ!$C$33:$C$776,СВЦЭМ!$A$33:$A$776,$A16,СВЦЭМ!$B$33:$B$776,B$11)+'СЕТ СН'!$F$9+СВЦЭМ!$D$10+'СЕТ СН'!$F$5-'СЕТ СН'!$F$17</f>
        <v>3431.1023381700002</v>
      </c>
      <c r="C16" s="36">
        <f>SUMIFS(СВЦЭМ!$C$33:$C$776,СВЦЭМ!$A$33:$A$776,$A16,СВЦЭМ!$B$33:$B$776,C$11)+'СЕТ СН'!$F$9+СВЦЭМ!$D$10+'СЕТ СН'!$F$5-'СЕТ СН'!$F$17</f>
        <v>3457.75875782</v>
      </c>
      <c r="D16" s="36">
        <f>SUMIFS(СВЦЭМ!$C$33:$C$776,СВЦЭМ!$A$33:$A$776,$A16,СВЦЭМ!$B$33:$B$776,D$11)+'СЕТ СН'!$F$9+СВЦЭМ!$D$10+'СЕТ СН'!$F$5-'СЕТ СН'!$F$17</f>
        <v>3472.0083347200002</v>
      </c>
      <c r="E16" s="36">
        <f>SUMIFS(СВЦЭМ!$C$33:$C$776,СВЦЭМ!$A$33:$A$776,$A16,СВЦЭМ!$B$33:$B$776,E$11)+'СЕТ СН'!$F$9+СВЦЭМ!$D$10+'СЕТ СН'!$F$5-'СЕТ СН'!$F$17</f>
        <v>3468.8973663100001</v>
      </c>
      <c r="F16" s="36">
        <f>SUMIFS(СВЦЭМ!$C$33:$C$776,СВЦЭМ!$A$33:$A$776,$A16,СВЦЭМ!$B$33:$B$776,F$11)+'СЕТ СН'!$F$9+СВЦЭМ!$D$10+'СЕТ СН'!$F$5-'СЕТ СН'!$F$17</f>
        <v>3458.9427972000003</v>
      </c>
      <c r="G16" s="36">
        <f>SUMIFS(СВЦЭМ!$C$33:$C$776,СВЦЭМ!$A$33:$A$776,$A16,СВЦЭМ!$B$33:$B$776,G$11)+'СЕТ СН'!$F$9+СВЦЭМ!$D$10+'СЕТ СН'!$F$5-'СЕТ СН'!$F$17</f>
        <v>3440.0336532599999</v>
      </c>
      <c r="H16" s="36">
        <f>SUMIFS(СВЦЭМ!$C$33:$C$776,СВЦЭМ!$A$33:$A$776,$A16,СВЦЭМ!$B$33:$B$776,H$11)+'СЕТ СН'!$F$9+СВЦЭМ!$D$10+'СЕТ СН'!$F$5-'СЕТ СН'!$F$17</f>
        <v>3404.55389311</v>
      </c>
      <c r="I16" s="36">
        <f>SUMIFS(СВЦЭМ!$C$33:$C$776,СВЦЭМ!$A$33:$A$776,$A16,СВЦЭМ!$B$33:$B$776,I$11)+'СЕТ СН'!$F$9+СВЦЭМ!$D$10+'СЕТ СН'!$F$5-'СЕТ СН'!$F$17</f>
        <v>3367.3548112799999</v>
      </c>
      <c r="J16" s="36">
        <f>SUMIFS(СВЦЭМ!$C$33:$C$776,СВЦЭМ!$A$33:$A$776,$A16,СВЦЭМ!$B$33:$B$776,J$11)+'СЕТ СН'!$F$9+СВЦЭМ!$D$10+'СЕТ СН'!$F$5-'СЕТ СН'!$F$17</f>
        <v>3332.2557809899999</v>
      </c>
      <c r="K16" s="36">
        <f>SUMIFS(СВЦЭМ!$C$33:$C$776,СВЦЭМ!$A$33:$A$776,$A16,СВЦЭМ!$B$33:$B$776,K$11)+'СЕТ СН'!$F$9+СВЦЭМ!$D$10+'СЕТ СН'!$F$5-'СЕТ СН'!$F$17</f>
        <v>3325.11938633</v>
      </c>
      <c r="L16" s="36">
        <f>SUMIFS(СВЦЭМ!$C$33:$C$776,СВЦЭМ!$A$33:$A$776,$A16,СВЦЭМ!$B$33:$B$776,L$11)+'СЕТ СН'!$F$9+СВЦЭМ!$D$10+'СЕТ СН'!$F$5-'СЕТ СН'!$F$17</f>
        <v>3319.3499516100001</v>
      </c>
      <c r="M16" s="36">
        <f>SUMIFS(СВЦЭМ!$C$33:$C$776,СВЦЭМ!$A$33:$A$776,$A16,СВЦЭМ!$B$33:$B$776,M$11)+'СЕТ СН'!$F$9+СВЦЭМ!$D$10+'СЕТ СН'!$F$5-'СЕТ СН'!$F$17</f>
        <v>3324.3435500200003</v>
      </c>
      <c r="N16" s="36">
        <f>SUMIFS(СВЦЭМ!$C$33:$C$776,СВЦЭМ!$A$33:$A$776,$A16,СВЦЭМ!$B$33:$B$776,N$11)+'СЕТ СН'!$F$9+СВЦЭМ!$D$10+'СЕТ СН'!$F$5-'СЕТ СН'!$F$17</f>
        <v>3347.9726320700001</v>
      </c>
      <c r="O16" s="36">
        <f>SUMIFS(СВЦЭМ!$C$33:$C$776,СВЦЭМ!$A$33:$A$776,$A16,СВЦЭМ!$B$33:$B$776,O$11)+'СЕТ СН'!$F$9+СВЦЭМ!$D$10+'СЕТ СН'!$F$5-'СЕТ СН'!$F$17</f>
        <v>3381.5474020299998</v>
      </c>
      <c r="P16" s="36">
        <f>SUMIFS(СВЦЭМ!$C$33:$C$776,СВЦЭМ!$A$33:$A$776,$A16,СВЦЭМ!$B$33:$B$776,P$11)+'СЕТ СН'!$F$9+СВЦЭМ!$D$10+'СЕТ СН'!$F$5-'СЕТ СН'!$F$17</f>
        <v>3398.9071681999999</v>
      </c>
      <c r="Q16" s="36">
        <f>SUMIFS(СВЦЭМ!$C$33:$C$776,СВЦЭМ!$A$33:$A$776,$A16,СВЦЭМ!$B$33:$B$776,Q$11)+'СЕТ СН'!$F$9+СВЦЭМ!$D$10+'СЕТ СН'!$F$5-'СЕТ СН'!$F$17</f>
        <v>3397.8910211699999</v>
      </c>
      <c r="R16" s="36">
        <f>SUMIFS(СВЦЭМ!$C$33:$C$776,СВЦЭМ!$A$33:$A$776,$A16,СВЦЭМ!$B$33:$B$776,R$11)+'СЕТ СН'!$F$9+СВЦЭМ!$D$10+'СЕТ СН'!$F$5-'СЕТ СН'!$F$17</f>
        <v>3396.3346360999999</v>
      </c>
      <c r="S16" s="36">
        <f>SUMIFS(СВЦЭМ!$C$33:$C$776,СВЦЭМ!$A$33:$A$776,$A16,СВЦЭМ!$B$33:$B$776,S$11)+'СЕТ СН'!$F$9+СВЦЭМ!$D$10+'СЕТ СН'!$F$5-'СЕТ СН'!$F$17</f>
        <v>3370.3918691200001</v>
      </c>
      <c r="T16" s="36">
        <f>SUMIFS(СВЦЭМ!$C$33:$C$776,СВЦЭМ!$A$33:$A$776,$A16,СВЦЭМ!$B$33:$B$776,T$11)+'СЕТ СН'!$F$9+СВЦЭМ!$D$10+'СЕТ СН'!$F$5-'СЕТ СН'!$F$17</f>
        <v>3349.1684304400001</v>
      </c>
      <c r="U16" s="36">
        <f>SUMIFS(СВЦЭМ!$C$33:$C$776,СВЦЭМ!$A$33:$A$776,$A16,СВЦЭМ!$B$33:$B$776,U$11)+'СЕТ СН'!$F$9+СВЦЭМ!$D$10+'СЕТ СН'!$F$5-'СЕТ СН'!$F$17</f>
        <v>3345.0027367000002</v>
      </c>
      <c r="V16" s="36">
        <f>SUMIFS(СВЦЭМ!$C$33:$C$776,СВЦЭМ!$A$33:$A$776,$A16,СВЦЭМ!$B$33:$B$776,V$11)+'СЕТ СН'!$F$9+СВЦЭМ!$D$10+'СЕТ СН'!$F$5-'СЕТ СН'!$F$17</f>
        <v>3347.7510364700001</v>
      </c>
      <c r="W16" s="36">
        <f>SUMIFS(СВЦЭМ!$C$33:$C$776,СВЦЭМ!$A$33:$A$776,$A16,СВЦЭМ!$B$33:$B$776,W$11)+'СЕТ СН'!$F$9+СВЦЭМ!$D$10+'СЕТ СН'!$F$5-'СЕТ СН'!$F$17</f>
        <v>3364.91900584</v>
      </c>
      <c r="X16" s="36">
        <f>SUMIFS(СВЦЭМ!$C$33:$C$776,СВЦЭМ!$A$33:$A$776,$A16,СВЦЭМ!$B$33:$B$776,X$11)+'СЕТ СН'!$F$9+СВЦЭМ!$D$10+'СЕТ СН'!$F$5-'СЕТ СН'!$F$17</f>
        <v>3378.1988232799999</v>
      </c>
      <c r="Y16" s="36">
        <f>SUMIFS(СВЦЭМ!$C$33:$C$776,СВЦЭМ!$A$33:$A$776,$A16,СВЦЭМ!$B$33:$B$776,Y$11)+'СЕТ СН'!$F$9+СВЦЭМ!$D$10+'СЕТ СН'!$F$5-'СЕТ СН'!$F$17</f>
        <v>3409.4641658700002</v>
      </c>
    </row>
    <row r="17" spans="1:25" ht="15.75" x14ac:dyDescent="0.2">
      <c r="A17" s="35">
        <f t="shared" si="0"/>
        <v>43867</v>
      </c>
      <c r="B17" s="36">
        <f>SUMIFS(СВЦЭМ!$C$33:$C$776,СВЦЭМ!$A$33:$A$776,$A17,СВЦЭМ!$B$33:$B$776,B$11)+'СЕТ СН'!$F$9+СВЦЭМ!$D$10+'СЕТ СН'!$F$5-'СЕТ СН'!$F$17</f>
        <v>3408.7238339800001</v>
      </c>
      <c r="C17" s="36">
        <f>SUMIFS(СВЦЭМ!$C$33:$C$776,СВЦЭМ!$A$33:$A$776,$A17,СВЦЭМ!$B$33:$B$776,C$11)+'СЕТ СН'!$F$9+СВЦЭМ!$D$10+'СЕТ СН'!$F$5-'СЕТ СН'!$F$17</f>
        <v>3437.59422834</v>
      </c>
      <c r="D17" s="36">
        <f>SUMIFS(СВЦЭМ!$C$33:$C$776,СВЦЭМ!$A$33:$A$776,$A17,СВЦЭМ!$B$33:$B$776,D$11)+'СЕТ СН'!$F$9+СВЦЭМ!$D$10+'СЕТ СН'!$F$5-'СЕТ СН'!$F$17</f>
        <v>3448.0976281500002</v>
      </c>
      <c r="E17" s="36">
        <f>SUMIFS(СВЦЭМ!$C$33:$C$776,СВЦЭМ!$A$33:$A$776,$A17,СВЦЭМ!$B$33:$B$776,E$11)+'СЕТ СН'!$F$9+СВЦЭМ!$D$10+'СЕТ СН'!$F$5-'СЕТ СН'!$F$17</f>
        <v>3452.7720693299998</v>
      </c>
      <c r="F17" s="36">
        <f>SUMIFS(СВЦЭМ!$C$33:$C$776,СВЦЭМ!$A$33:$A$776,$A17,СВЦЭМ!$B$33:$B$776,F$11)+'СЕТ СН'!$F$9+СВЦЭМ!$D$10+'СЕТ СН'!$F$5-'СЕТ СН'!$F$17</f>
        <v>3449.9619943500002</v>
      </c>
      <c r="G17" s="36">
        <f>SUMIFS(СВЦЭМ!$C$33:$C$776,СВЦЭМ!$A$33:$A$776,$A17,СВЦЭМ!$B$33:$B$776,G$11)+'СЕТ СН'!$F$9+СВЦЭМ!$D$10+'СЕТ СН'!$F$5-'СЕТ СН'!$F$17</f>
        <v>3442.88418559</v>
      </c>
      <c r="H17" s="36">
        <f>SUMIFS(СВЦЭМ!$C$33:$C$776,СВЦЭМ!$A$33:$A$776,$A17,СВЦЭМ!$B$33:$B$776,H$11)+'СЕТ СН'!$F$9+СВЦЭМ!$D$10+'СЕТ СН'!$F$5-'СЕТ СН'!$F$17</f>
        <v>3407.95329498</v>
      </c>
      <c r="I17" s="36">
        <f>SUMIFS(СВЦЭМ!$C$33:$C$776,СВЦЭМ!$A$33:$A$776,$A17,СВЦЭМ!$B$33:$B$776,I$11)+'СЕТ СН'!$F$9+СВЦЭМ!$D$10+'СЕТ СН'!$F$5-'СЕТ СН'!$F$17</f>
        <v>3367.1950718799999</v>
      </c>
      <c r="J17" s="36">
        <f>SUMIFS(СВЦЭМ!$C$33:$C$776,СВЦЭМ!$A$33:$A$776,$A17,СВЦЭМ!$B$33:$B$776,J$11)+'СЕТ СН'!$F$9+СВЦЭМ!$D$10+'СЕТ СН'!$F$5-'СЕТ СН'!$F$17</f>
        <v>3343.8620411800002</v>
      </c>
      <c r="K17" s="36">
        <f>SUMIFS(СВЦЭМ!$C$33:$C$776,СВЦЭМ!$A$33:$A$776,$A17,СВЦЭМ!$B$33:$B$776,K$11)+'СЕТ СН'!$F$9+СВЦЭМ!$D$10+'СЕТ СН'!$F$5-'СЕТ СН'!$F$17</f>
        <v>3318.6894580899998</v>
      </c>
      <c r="L17" s="36">
        <f>SUMIFS(СВЦЭМ!$C$33:$C$776,СВЦЭМ!$A$33:$A$776,$A17,СВЦЭМ!$B$33:$B$776,L$11)+'СЕТ СН'!$F$9+СВЦЭМ!$D$10+'СЕТ СН'!$F$5-'СЕТ СН'!$F$17</f>
        <v>3332.8766840200001</v>
      </c>
      <c r="M17" s="36">
        <f>SUMIFS(СВЦЭМ!$C$33:$C$776,СВЦЭМ!$A$33:$A$776,$A17,СВЦЭМ!$B$33:$B$776,M$11)+'СЕТ СН'!$F$9+СВЦЭМ!$D$10+'СЕТ СН'!$F$5-'СЕТ СН'!$F$17</f>
        <v>3351.4054385200002</v>
      </c>
      <c r="N17" s="36">
        <f>SUMIFS(СВЦЭМ!$C$33:$C$776,СВЦЭМ!$A$33:$A$776,$A17,СВЦЭМ!$B$33:$B$776,N$11)+'СЕТ СН'!$F$9+СВЦЭМ!$D$10+'СЕТ СН'!$F$5-'СЕТ СН'!$F$17</f>
        <v>3365.4734016000002</v>
      </c>
      <c r="O17" s="36">
        <f>SUMIFS(СВЦЭМ!$C$33:$C$776,СВЦЭМ!$A$33:$A$776,$A17,СВЦЭМ!$B$33:$B$776,O$11)+'СЕТ СН'!$F$9+СВЦЭМ!$D$10+'СЕТ СН'!$F$5-'СЕТ СН'!$F$17</f>
        <v>3383.2685542300001</v>
      </c>
      <c r="P17" s="36">
        <f>SUMIFS(СВЦЭМ!$C$33:$C$776,СВЦЭМ!$A$33:$A$776,$A17,СВЦЭМ!$B$33:$B$776,P$11)+'СЕТ СН'!$F$9+СВЦЭМ!$D$10+'СЕТ СН'!$F$5-'СЕТ СН'!$F$17</f>
        <v>3398.57023329</v>
      </c>
      <c r="Q17" s="36">
        <f>SUMIFS(СВЦЭМ!$C$33:$C$776,СВЦЭМ!$A$33:$A$776,$A17,СВЦЭМ!$B$33:$B$776,Q$11)+'СЕТ СН'!$F$9+СВЦЭМ!$D$10+'СЕТ СН'!$F$5-'СЕТ СН'!$F$17</f>
        <v>3408.1411123400003</v>
      </c>
      <c r="R17" s="36">
        <f>SUMIFS(СВЦЭМ!$C$33:$C$776,СВЦЭМ!$A$33:$A$776,$A17,СВЦЭМ!$B$33:$B$776,R$11)+'СЕТ СН'!$F$9+СВЦЭМ!$D$10+'СЕТ СН'!$F$5-'СЕТ СН'!$F$17</f>
        <v>3400.1133744200001</v>
      </c>
      <c r="S17" s="36">
        <f>SUMIFS(СВЦЭМ!$C$33:$C$776,СВЦЭМ!$A$33:$A$776,$A17,СВЦЭМ!$B$33:$B$776,S$11)+'СЕТ СН'!$F$9+СВЦЭМ!$D$10+'СЕТ СН'!$F$5-'СЕТ СН'!$F$17</f>
        <v>3377.0641415</v>
      </c>
      <c r="T17" s="36">
        <f>SUMIFS(СВЦЭМ!$C$33:$C$776,СВЦЭМ!$A$33:$A$776,$A17,СВЦЭМ!$B$33:$B$776,T$11)+'СЕТ СН'!$F$9+СВЦЭМ!$D$10+'СЕТ СН'!$F$5-'СЕТ СН'!$F$17</f>
        <v>3344.7644478299999</v>
      </c>
      <c r="U17" s="36">
        <f>SUMIFS(СВЦЭМ!$C$33:$C$776,СВЦЭМ!$A$33:$A$776,$A17,СВЦЭМ!$B$33:$B$776,U$11)+'СЕТ СН'!$F$9+СВЦЭМ!$D$10+'СЕТ СН'!$F$5-'СЕТ СН'!$F$17</f>
        <v>3339.86871139</v>
      </c>
      <c r="V17" s="36">
        <f>SUMIFS(СВЦЭМ!$C$33:$C$776,СВЦЭМ!$A$33:$A$776,$A17,СВЦЭМ!$B$33:$B$776,V$11)+'СЕТ СН'!$F$9+СВЦЭМ!$D$10+'СЕТ СН'!$F$5-'СЕТ СН'!$F$17</f>
        <v>3332.5368370000001</v>
      </c>
      <c r="W17" s="36">
        <f>SUMIFS(СВЦЭМ!$C$33:$C$776,СВЦЭМ!$A$33:$A$776,$A17,СВЦЭМ!$B$33:$B$776,W$11)+'СЕТ СН'!$F$9+СВЦЭМ!$D$10+'СЕТ СН'!$F$5-'СЕТ СН'!$F$17</f>
        <v>3350.5658688200001</v>
      </c>
      <c r="X17" s="36">
        <f>SUMIFS(СВЦЭМ!$C$33:$C$776,СВЦЭМ!$A$33:$A$776,$A17,СВЦЭМ!$B$33:$B$776,X$11)+'СЕТ СН'!$F$9+СВЦЭМ!$D$10+'СЕТ СН'!$F$5-'СЕТ СН'!$F$17</f>
        <v>3368.24696907</v>
      </c>
      <c r="Y17" s="36">
        <f>SUMIFS(СВЦЭМ!$C$33:$C$776,СВЦЭМ!$A$33:$A$776,$A17,СВЦЭМ!$B$33:$B$776,Y$11)+'СЕТ СН'!$F$9+СВЦЭМ!$D$10+'СЕТ СН'!$F$5-'СЕТ СН'!$F$17</f>
        <v>3398.3825179599999</v>
      </c>
    </row>
    <row r="18" spans="1:25" ht="15.75" x14ac:dyDescent="0.2">
      <c r="A18" s="35">
        <f t="shared" si="0"/>
        <v>43868</v>
      </c>
      <c r="B18" s="36">
        <f>SUMIFS(СВЦЭМ!$C$33:$C$776,СВЦЭМ!$A$33:$A$776,$A18,СВЦЭМ!$B$33:$B$776,B$11)+'СЕТ СН'!$F$9+СВЦЭМ!$D$10+'СЕТ СН'!$F$5-'СЕТ СН'!$F$17</f>
        <v>3482.0054376100002</v>
      </c>
      <c r="C18" s="36">
        <f>SUMIFS(СВЦЭМ!$C$33:$C$776,СВЦЭМ!$A$33:$A$776,$A18,СВЦЭМ!$B$33:$B$776,C$11)+'СЕТ СН'!$F$9+СВЦЭМ!$D$10+'СЕТ СН'!$F$5-'СЕТ СН'!$F$17</f>
        <v>3482.03491497</v>
      </c>
      <c r="D18" s="36">
        <f>SUMIFS(СВЦЭМ!$C$33:$C$776,СВЦЭМ!$A$33:$A$776,$A18,СВЦЭМ!$B$33:$B$776,D$11)+'СЕТ СН'!$F$9+СВЦЭМ!$D$10+'СЕТ СН'!$F$5-'СЕТ СН'!$F$17</f>
        <v>3495.3507253799999</v>
      </c>
      <c r="E18" s="36">
        <f>SUMIFS(СВЦЭМ!$C$33:$C$776,СВЦЭМ!$A$33:$A$776,$A18,СВЦЭМ!$B$33:$B$776,E$11)+'СЕТ СН'!$F$9+СВЦЭМ!$D$10+'СЕТ СН'!$F$5-'СЕТ СН'!$F$17</f>
        <v>3494.5072282199999</v>
      </c>
      <c r="F18" s="36">
        <f>SUMIFS(СВЦЭМ!$C$33:$C$776,СВЦЭМ!$A$33:$A$776,$A18,СВЦЭМ!$B$33:$B$776,F$11)+'СЕТ СН'!$F$9+СВЦЭМ!$D$10+'СЕТ СН'!$F$5-'СЕТ СН'!$F$17</f>
        <v>3485.7489827200002</v>
      </c>
      <c r="G18" s="36">
        <f>SUMIFS(СВЦЭМ!$C$33:$C$776,СВЦЭМ!$A$33:$A$776,$A18,СВЦЭМ!$B$33:$B$776,G$11)+'СЕТ СН'!$F$9+СВЦЭМ!$D$10+'СЕТ СН'!$F$5-'СЕТ СН'!$F$17</f>
        <v>3473.4806638</v>
      </c>
      <c r="H18" s="36">
        <f>SUMIFS(СВЦЭМ!$C$33:$C$776,СВЦЭМ!$A$33:$A$776,$A18,СВЦЭМ!$B$33:$B$776,H$11)+'СЕТ СН'!$F$9+СВЦЭМ!$D$10+'СЕТ СН'!$F$5-'СЕТ СН'!$F$17</f>
        <v>3430.94479529</v>
      </c>
      <c r="I18" s="36">
        <f>SUMIFS(СВЦЭМ!$C$33:$C$776,СВЦЭМ!$A$33:$A$776,$A18,СВЦЭМ!$B$33:$B$776,I$11)+'СЕТ СН'!$F$9+СВЦЭМ!$D$10+'СЕТ СН'!$F$5-'СЕТ СН'!$F$17</f>
        <v>3400.6680007499999</v>
      </c>
      <c r="J18" s="36">
        <f>SUMIFS(СВЦЭМ!$C$33:$C$776,СВЦЭМ!$A$33:$A$776,$A18,СВЦЭМ!$B$33:$B$776,J$11)+'СЕТ СН'!$F$9+СВЦЭМ!$D$10+'СЕТ СН'!$F$5-'СЕТ СН'!$F$17</f>
        <v>3367.1012197300001</v>
      </c>
      <c r="K18" s="36">
        <f>SUMIFS(СВЦЭМ!$C$33:$C$776,СВЦЭМ!$A$33:$A$776,$A18,СВЦЭМ!$B$33:$B$776,K$11)+'СЕТ СН'!$F$9+СВЦЭМ!$D$10+'СЕТ СН'!$F$5-'СЕТ СН'!$F$17</f>
        <v>3371.0401809599998</v>
      </c>
      <c r="L18" s="36">
        <f>SUMIFS(СВЦЭМ!$C$33:$C$776,СВЦЭМ!$A$33:$A$776,$A18,СВЦЭМ!$B$33:$B$776,L$11)+'СЕТ СН'!$F$9+СВЦЭМ!$D$10+'СЕТ СН'!$F$5-'СЕТ СН'!$F$17</f>
        <v>3378.2859981400002</v>
      </c>
      <c r="M18" s="36">
        <f>SUMIFS(СВЦЭМ!$C$33:$C$776,СВЦЭМ!$A$33:$A$776,$A18,СВЦЭМ!$B$33:$B$776,M$11)+'СЕТ СН'!$F$9+СВЦЭМ!$D$10+'СЕТ СН'!$F$5-'СЕТ СН'!$F$17</f>
        <v>3370.1256841200002</v>
      </c>
      <c r="N18" s="36">
        <f>SUMIFS(СВЦЭМ!$C$33:$C$776,СВЦЭМ!$A$33:$A$776,$A18,СВЦЭМ!$B$33:$B$776,N$11)+'СЕТ СН'!$F$9+СВЦЭМ!$D$10+'СЕТ СН'!$F$5-'СЕТ СН'!$F$17</f>
        <v>3382.5676839299999</v>
      </c>
      <c r="O18" s="36">
        <f>SUMIFS(СВЦЭМ!$C$33:$C$776,СВЦЭМ!$A$33:$A$776,$A18,СВЦЭМ!$B$33:$B$776,O$11)+'СЕТ СН'!$F$9+СВЦЭМ!$D$10+'СЕТ СН'!$F$5-'СЕТ СН'!$F$17</f>
        <v>3396.0942764000001</v>
      </c>
      <c r="P18" s="36">
        <f>SUMIFS(СВЦЭМ!$C$33:$C$776,СВЦЭМ!$A$33:$A$776,$A18,СВЦЭМ!$B$33:$B$776,P$11)+'СЕТ СН'!$F$9+СВЦЭМ!$D$10+'СЕТ СН'!$F$5-'СЕТ СН'!$F$17</f>
        <v>3410.5350081800002</v>
      </c>
      <c r="Q18" s="36">
        <f>SUMIFS(СВЦЭМ!$C$33:$C$776,СВЦЭМ!$A$33:$A$776,$A18,СВЦЭМ!$B$33:$B$776,Q$11)+'СЕТ СН'!$F$9+СВЦЭМ!$D$10+'СЕТ СН'!$F$5-'СЕТ СН'!$F$17</f>
        <v>3417.97608365</v>
      </c>
      <c r="R18" s="36">
        <f>SUMIFS(СВЦЭМ!$C$33:$C$776,СВЦЭМ!$A$33:$A$776,$A18,СВЦЭМ!$B$33:$B$776,R$11)+'СЕТ СН'!$F$9+СВЦЭМ!$D$10+'СЕТ СН'!$F$5-'СЕТ СН'!$F$17</f>
        <v>3407.31613449</v>
      </c>
      <c r="S18" s="36">
        <f>SUMIFS(СВЦЭМ!$C$33:$C$776,СВЦЭМ!$A$33:$A$776,$A18,СВЦЭМ!$B$33:$B$776,S$11)+'СЕТ СН'!$F$9+СВЦЭМ!$D$10+'СЕТ СН'!$F$5-'СЕТ СН'!$F$17</f>
        <v>3372.0199358499999</v>
      </c>
      <c r="T18" s="36">
        <f>SUMIFS(СВЦЭМ!$C$33:$C$776,СВЦЭМ!$A$33:$A$776,$A18,СВЦЭМ!$B$33:$B$776,T$11)+'СЕТ СН'!$F$9+СВЦЭМ!$D$10+'СЕТ СН'!$F$5-'СЕТ СН'!$F$17</f>
        <v>3327.2845912299999</v>
      </c>
      <c r="U18" s="36">
        <f>SUMIFS(СВЦЭМ!$C$33:$C$776,СВЦЭМ!$A$33:$A$776,$A18,СВЦЭМ!$B$33:$B$776,U$11)+'СЕТ СН'!$F$9+СВЦЭМ!$D$10+'СЕТ СН'!$F$5-'СЕТ СН'!$F$17</f>
        <v>3328.6833004300001</v>
      </c>
      <c r="V18" s="36">
        <f>SUMIFS(СВЦЭМ!$C$33:$C$776,СВЦЭМ!$A$33:$A$776,$A18,СВЦЭМ!$B$33:$B$776,V$11)+'СЕТ СН'!$F$9+СВЦЭМ!$D$10+'СЕТ СН'!$F$5-'СЕТ СН'!$F$17</f>
        <v>3348.11587022</v>
      </c>
      <c r="W18" s="36">
        <f>SUMIFS(СВЦЭМ!$C$33:$C$776,СВЦЭМ!$A$33:$A$776,$A18,СВЦЭМ!$B$33:$B$776,W$11)+'СЕТ СН'!$F$9+СВЦЭМ!$D$10+'СЕТ СН'!$F$5-'СЕТ СН'!$F$17</f>
        <v>3368.17218938</v>
      </c>
      <c r="X18" s="36">
        <f>SUMIFS(СВЦЭМ!$C$33:$C$776,СВЦЭМ!$A$33:$A$776,$A18,СВЦЭМ!$B$33:$B$776,X$11)+'СЕТ СН'!$F$9+СВЦЭМ!$D$10+'СЕТ СН'!$F$5-'СЕТ СН'!$F$17</f>
        <v>3376.4904107000002</v>
      </c>
      <c r="Y18" s="36">
        <f>SUMIFS(СВЦЭМ!$C$33:$C$776,СВЦЭМ!$A$33:$A$776,$A18,СВЦЭМ!$B$33:$B$776,Y$11)+'СЕТ СН'!$F$9+СВЦЭМ!$D$10+'СЕТ СН'!$F$5-'СЕТ СН'!$F$17</f>
        <v>3393.4623391300001</v>
      </c>
    </row>
    <row r="19" spans="1:25" ht="15.75" x14ac:dyDescent="0.2">
      <c r="A19" s="35">
        <f t="shared" si="0"/>
        <v>43869</v>
      </c>
      <c r="B19" s="36">
        <f>SUMIFS(СВЦЭМ!$C$33:$C$776,СВЦЭМ!$A$33:$A$776,$A19,СВЦЭМ!$B$33:$B$776,B$11)+'СЕТ СН'!$F$9+СВЦЭМ!$D$10+'СЕТ СН'!$F$5-'СЕТ СН'!$F$17</f>
        <v>3429.0833196000003</v>
      </c>
      <c r="C19" s="36">
        <f>SUMIFS(СВЦЭМ!$C$33:$C$776,СВЦЭМ!$A$33:$A$776,$A19,СВЦЭМ!$B$33:$B$776,C$11)+'СЕТ СН'!$F$9+СВЦЭМ!$D$10+'СЕТ СН'!$F$5-'СЕТ СН'!$F$17</f>
        <v>3459.8776465800001</v>
      </c>
      <c r="D19" s="36">
        <f>SUMIFS(СВЦЭМ!$C$33:$C$776,СВЦЭМ!$A$33:$A$776,$A19,СВЦЭМ!$B$33:$B$776,D$11)+'СЕТ СН'!$F$9+СВЦЭМ!$D$10+'СЕТ СН'!$F$5-'СЕТ СН'!$F$17</f>
        <v>3483.5273255900001</v>
      </c>
      <c r="E19" s="36">
        <f>SUMIFS(СВЦЭМ!$C$33:$C$776,СВЦЭМ!$A$33:$A$776,$A19,СВЦЭМ!$B$33:$B$776,E$11)+'СЕТ СН'!$F$9+СВЦЭМ!$D$10+'СЕТ СН'!$F$5-'СЕТ СН'!$F$17</f>
        <v>3484.4625703500001</v>
      </c>
      <c r="F19" s="36">
        <f>SUMIFS(СВЦЭМ!$C$33:$C$776,СВЦЭМ!$A$33:$A$776,$A19,СВЦЭМ!$B$33:$B$776,F$11)+'СЕТ СН'!$F$9+СВЦЭМ!$D$10+'СЕТ СН'!$F$5-'СЕТ СН'!$F$17</f>
        <v>3479.2051817299998</v>
      </c>
      <c r="G19" s="36">
        <f>SUMIFS(СВЦЭМ!$C$33:$C$776,СВЦЭМ!$A$33:$A$776,$A19,СВЦЭМ!$B$33:$B$776,G$11)+'СЕТ СН'!$F$9+СВЦЭМ!$D$10+'СЕТ СН'!$F$5-'СЕТ СН'!$F$17</f>
        <v>3472.7372725099999</v>
      </c>
      <c r="H19" s="36">
        <f>SUMIFS(СВЦЭМ!$C$33:$C$776,СВЦЭМ!$A$33:$A$776,$A19,СВЦЭМ!$B$33:$B$776,H$11)+'СЕТ СН'!$F$9+СВЦЭМ!$D$10+'СЕТ СН'!$F$5-'СЕТ СН'!$F$17</f>
        <v>3458.2487914499998</v>
      </c>
      <c r="I19" s="36">
        <f>SUMIFS(СВЦЭМ!$C$33:$C$776,СВЦЭМ!$A$33:$A$776,$A19,СВЦЭМ!$B$33:$B$776,I$11)+'СЕТ СН'!$F$9+СВЦЭМ!$D$10+'СЕТ СН'!$F$5-'СЕТ СН'!$F$17</f>
        <v>3437.0323567400001</v>
      </c>
      <c r="J19" s="36">
        <f>SUMIFS(СВЦЭМ!$C$33:$C$776,СВЦЭМ!$A$33:$A$776,$A19,СВЦЭМ!$B$33:$B$776,J$11)+'СЕТ СН'!$F$9+СВЦЭМ!$D$10+'СЕТ СН'!$F$5-'СЕТ СН'!$F$17</f>
        <v>3413.33580188</v>
      </c>
      <c r="K19" s="36">
        <f>SUMIFS(СВЦЭМ!$C$33:$C$776,СВЦЭМ!$A$33:$A$776,$A19,СВЦЭМ!$B$33:$B$776,K$11)+'СЕТ СН'!$F$9+СВЦЭМ!$D$10+'СЕТ СН'!$F$5-'СЕТ СН'!$F$17</f>
        <v>3395.86250307</v>
      </c>
      <c r="L19" s="36">
        <f>SUMIFS(СВЦЭМ!$C$33:$C$776,СВЦЭМ!$A$33:$A$776,$A19,СВЦЭМ!$B$33:$B$776,L$11)+'СЕТ СН'!$F$9+СВЦЭМ!$D$10+'СЕТ СН'!$F$5-'СЕТ СН'!$F$17</f>
        <v>3360.7068443200001</v>
      </c>
      <c r="M19" s="36">
        <f>SUMIFS(СВЦЭМ!$C$33:$C$776,СВЦЭМ!$A$33:$A$776,$A19,СВЦЭМ!$B$33:$B$776,M$11)+'СЕТ СН'!$F$9+СВЦЭМ!$D$10+'СЕТ СН'!$F$5-'СЕТ СН'!$F$17</f>
        <v>3346.7916626599999</v>
      </c>
      <c r="N19" s="36">
        <f>SUMIFS(СВЦЭМ!$C$33:$C$776,СВЦЭМ!$A$33:$A$776,$A19,СВЦЭМ!$B$33:$B$776,N$11)+'СЕТ СН'!$F$9+СВЦЭМ!$D$10+'СЕТ СН'!$F$5-'СЕТ СН'!$F$17</f>
        <v>3358.1282013600003</v>
      </c>
      <c r="O19" s="36">
        <f>SUMIFS(СВЦЭМ!$C$33:$C$776,СВЦЭМ!$A$33:$A$776,$A19,СВЦЭМ!$B$33:$B$776,O$11)+'СЕТ СН'!$F$9+СВЦЭМ!$D$10+'СЕТ СН'!$F$5-'СЕТ СН'!$F$17</f>
        <v>3371.5549290200001</v>
      </c>
      <c r="P19" s="36">
        <f>SUMIFS(СВЦЭМ!$C$33:$C$776,СВЦЭМ!$A$33:$A$776,$A19,СВЦЭМ!$B$33:$B$776,P$11)+'СЕТ СН'!$F$9+СВЦЭМ!$D$10+'СЕТ СН'!$F$5-'СЕТ СН'!$F$17</f>
        <v>3374.74017796</v>
      </c>
      <c r="Q19" s="36">
        <f>SUMIFS(СВЦЭМ!$C$33:$C$776,СВЦЭМ!$A$33:$A$776,$A19,СВЦЭМ!$B$33:$B$776,Q$11)+'СЕТ СН'!$F$9+СВЦЭМ!$D$10+'СЕТ СН'!$F$5-'СЕТ СН'!$F$17</f>
        <v>3377.5493966900003</v>
      </c>
      <c r="R19" s="36">
        <f>SUMIFS(СВЦЭМ!$C$33:$C$776,СВЦЭМ!$A$33:$A$776,$A19,СВЦЭМ!$B$33:$B$776,R$11)+'СЕТ СН'!$F$9+СВЦЭМ!$D$10+'СЕТ СН'!$F$5-'СЕТ СН'!$F$17</f>
        <v>3381.2246498200002</v>
      </c>
      <c r="S19" s="36">
        <f>SUMIFS(СВЦЭМ!$C$33:$C$776,СВЦЭМ!$A$33:$A$776,$A19,СВЦЭМ!$B$33:$B$776,S$11)+'СЕТ СН'!$F$9+СВЦЭМ!$D$10+'СЕТ СН'!$F$5-'СЕТ СН'!$F$17</f>
        <v>3374.11068836</v>
      </c>
      <c r="T19" s="36">
        <f>SUMIFS(СВЦЭМ!$C$33:$C$776,СВЦЭМ!$A$33:$A$776,$A19,СВЦЭМ!$B$33:$B$776,T$11)+'СЕТ СН'!$F$9+СВЦЭМ!$D$10+'СЕТ СН'!$F$5-'СЕТ СН'!$F$17</f>
        <v>3386.1636417200002</v>
      </c>
      <c r="U19" s="36">
        <f>SUMIFS(СВЦЭМ!$C$33:$C$776,СВЦЭМ!$A$33:$A$776,$A19,СВЦЭМ!$B$33:$B$776,U$11)+'СЕТ СН'!$F$9+СВЦЭМ!$D$10+'СЕТ СН'!$F$5-'СЕТ СН'!$F$17</f>
        <v>3396.0129692099999</v>
      </c>
      <c r="V19" s="36">
        <f>SUMIFS(СВЦЭМ!$C$33:$C$776,СВЦЭМ!$A$33:$A$776,$A19,СВЦЭМ!$B$33:$B$776,V$11)+'СЕТ СН'!$F$9+СВЦЭМ!$D$10+'СЕТ СН'!$F$5-'СЕТ СН'!$F$17</f>
        <v>3377.4776407099998</v>
      </c>
      <c r="W19" s="36">
        <f>SUMIFS(СВЦЭМ!$C$33:$C$776,СВЦЭМ!$A$33:$A$776,$A19,СВЦЭМ!$B$33:$B$776,W$11)+'СЕТ СН'!$F$9+СВЦЭМ!$D$10+'СЕТ СН'!$F$5-'СЕТ СН'!$F$17</f>
        <v>3372.12842894</v>
      </c>
      <c r="X19" s="36">
        <f>SUMIFS(СВЦЭМ!$C$33:$C$776,СВЦЭМ!$A$33:$A$776,$A19,СВЦЭМ!$B$33:$B$776,X$11)+'СЕТ СН'!$F$9+СВЦЭМ!$D$10+'СЕТ СН'!$F$5-'СЕТ СН'!$F$17</f>
        <v>3367.3171137899999</v>
      </c>
      <c r="Y19" s="36">
        <f>SUMIFS(СВЦЭМ!$C$33:$C$776,СВЦЭМ!$A$33:$A$776,$A19,СВЦЭМ!$B$33:$B$776,Y$11)+'СЕТ СН'!$F$9+СВЦЭМ!$D$10+'СЕТ СН'!$F$5-'СЕТ СН'!$F$17</f>
        <v>3399.4537129600003</v>
      </c>
    </row>
    <row r="20" spans="1:25" ht="15.75" x14ac:dyDescent="0.2">
      <c r="A20" s="35">
        <f t="shared" si="0"/>
        <v>43870</v>
      </c>
      <c r="B20" s="36">
        <f>SUMIFS(СВЦЭМ!$C$33:$C$776,СВЦЭМ!$A$33:$A$776,$A20,СВЦЭМ!$B$33:$B$776,B$11)+'СЕТ СН'!$F$9+СВЦЭМ!$D$10+'СЕТ СН'!$F$5-'СЕТ СН'!$F$17</f>
        <v>3441.2931604700002</v>
      </c>
      <c r="C20" s="36">
        <f>SUMIFS(СВЦЭМ!$C$33:$C$776,СВЦЭМ!$A$33:$A$776,$A20,СВЦЭМ!$B$33:$B$776,C$11)+'СЕТ СН'!$F$9+СВЦЭМ!$D$10+'СЕТ СН'!$F$5-'СЕТ СН'!$F$17</f>
        <v>3461.90899631</v>
      </c>
      <c r="D20" s="36">
        <f>SUMIFS(СВЦЭМ!$C$33:$C$776,СВЦЭМ!$A$33:$A$776,$A20,СВЦЭМ!$B$33:$B$776,D$11)+'СЕТ СН'!$F$9+СВЦЭМ!$D$10+'СЕТ СН'!$F$5-'СЕТ СН'!$F$17</f>
        <v>3472.5202830600001</v>
      </c>
      <c r="E20" s="36">
        <f>SUMIFS(СВЦЭМ!$C$33:$C$776,СВЦЭМ!$A$33:$A$776,$A20,СВЦЭМ!$B$33:$B$776,E$11)+'СЕТ СН'!$F$9+СВЦЭМ!$D$10+'СЕТ СН'!$F$5-'СЕТ СН'!$F$17</f>
        <v>3478.1670713399999</v>
      </c>
      <c r="F20" s="36">
        <f>SUMIFS(СВЦЭМ!$C$33:$C$776,СВЦЭМ!$A$33:$A$776,$A20,СВЦЭМ!$B$33:$B$776,F$11)+'СЕТ СН'!$F$9+СВЦЭМ!$D$10+'СЕТ СН'!$F$5-'СЕТ СН'!$F$17</f>
        <v>3469.2850499599999</v>
      </c>
      <c r="G20" s="36">
        <f>SUMIFS(СВЦЭМ!$C$33:$C$776,СВЦЭМ!$A$33:$A$776,$A20,СВЦЭМ!$B$33:$B$776,G$11)+'СЕТ СН'!$F$9+СВЦЭМ!$D$10+'СЕТ СН'!$F$5-'СЕТ СН'!$F$17</f>
        <v>3456.3453443200001</v>
      </c>
      <c r="H20" s="36">
        <f>SUMIFS(СВЦЭМ!$C$33:$C$776,СВЦЭМ!$A$33:$A$776,$A20,СВЦЭМ!$B$33:$B$776,H$11)+'СЕТ СН'!$F$9+СВЦЭМ!$D$10+'СЕТ СН'!$F$5-'СЕТ СН'!$F$17</f>
        <v>3432.3951747900001</v>
      </c>
      <c r="I20" s="36">
        <f>SUMIFS(СВЦЭМ!$C$33:$C$776,СВЦЭМ!$A$33:$A$776,$A20,СВЦЭМ!$B$33:$B$776,I$11)+'СЕТ СН'!$F$9+СВЦЭМ!$D$10+'СЕТ СН'!$F$5-'СЕТ СН'!$F$17</f>
        <v>3410.5680335300003</v>
      </c>
      <c r="J20" s="36">
        <f>SUMIFS(СВЦЭМ!$C$33:$C$776,СВЦЭМ!$A$33:$A$776,$A20,СВЦЭМ!$B$33:$B$776,J$11)+'СЕТ СН'!$F$9+СВЦЭМ!$D$10+'СЕТ СН'!$F$5-'СЕТ СН'!$F$17</f>
        <v>3379.88468018</v>
      </c>
      <c r="K20" s="36">
        <f>SUMIFS(СВЦЭМ!$C$33:$C$776,СВЦЭМ!$A$33:$A$776,$A20,СВЦЭМ!$B$33:$B$776,K$11)+'СЕТ СН'!$F$9+СВЦЭМ!$D$10+'СЕТ СН'!$F$5-'СЕТ СН'!$F$17</f>
        <v>3358.9172509099999</v>
      </c>
      <c r="L20" s="36">
        <f>SUMIFS(СВЦЭМ!$C$33:$C$776,СВЦЭМ!$A$33:$A$776,$A20,СВЦЭМ!$B$33:$B$776,L$11)+'СЕТ СН'!$F$9+СВЦЭМ!$D$10+'СЕТ СН'!$F$5-'СЕТ СН'!$F$17</f>
        <v>3356.9220973700003</v>
      </c>
      <c r="M20" s="36">
        <f>SUMIFS(СВЦЭМ!$C$33:$C$776,СВЦЭМ!$A$33:$A$776,$A20,СВЦЭМ!$B$33:$B$776,M$11)+'СЕТ СН'!$F$9+СВЦЭМ!$D$10+'СЕТ СН'!$F$5-'СЕТ СН'!$F$17</f>
        <v>3373.1775649599999</v>
      </c>
      <c r="N20" s="36">
        <f>SUMIFS(СВЦЭМ!$C$33:$C$776,СВЦЭМ!$A$33:$A$776,$A20,СВЦЭМ!$B$33:$B$776,N$11)+'СЕТ СН'!$F$9+СВЦЭМ!$D$10+'СЕТ СН'!$F$5-'СЕТ СН'!$F$17</f>
        <v>3385.47594334</v>
      </c>
      <c r="O20" s="36">
        <f>SUMIFS(СВЦЭМ!$C$33:$C$776,СВЦЭМ!$A$33:$A$776,$A20,СВЦЭМ!$B$33:$B$776,O$11)+'СЕТ СН'!$F$9+СВЦЭМ!$D$10+'СЕТ СН'!$F$5-'СЕТ СН'!$F$17</f>
        <v>3397.7252326900002</v>
      </c>
      <c r="P20" s="36">
        <f>SUMIFS(СВЦЭМ!$C$33:$C$776,СВЦЭМ!$A$33:$A$776,$A20,СВЦЭМ!$B$33:$B$776,P$11)+'СЕТ СН'!$F$9+СВЦЭМ!$D$10+'СЕТ СН'!$F$5-'СЕТ СН'!$F$17</f>
        <v>3404.64910599</v>
      </c>
      <c r="Q20" s="36">
        <f>SUMIFS(СВЦЭМ!$C$33:$C$776,СВЦЭМ!$A$33:$A$776,$A20,СВЦЭМ!$B$33:$B$776,Q$11)+'СЕТ СН'!$F$9+СВЦЭМ!$D$10+'СЕТ СН'!$F$5-'СЕТ СН'!$F$17</f>
        <v>3405.3394198599999</v>
      </c>
      <c r="R20" s="36">
        <f>SUMIFS(СВЦЭМ!$C$33:$C$776,СВЦЭМ!$A$33:$A$776,$A20,СВЦЭМ!$B$33:$B$776,R$11)+'СЕТ СН'!$F$9+СВЦЭМ!$D$10+'СЕТ СН'!$F$5-'СЕТ СН'!$F$17</f>
        <v>3404.0300707300003</v>
      </c>
      <c r="S20" s="36">
        <f>SUMIFS(СВЦЭМ!$C$33:$C$776,СВЦЭМ!$A$33:$A$776,$A20,СВЦЭМ!$B$33:$B$776,S$11)+'СЕТ СН'!$F$9+СВЦЭМ!$D$10+'СЕТ СН'!$F$5-'СЕТ СН'!$F$17</f>
        <v>3399.5965559000001</v>
      </c>
      <c r="T20" s="36">
        <f>SUMIFS(СВЦЭМ!$C$33:$C$776,СВЦЭМ!$A$33:$A$776,$A20,СВЦЭМ!$B$33:$B$776,T$11)+'СЕТ СН'!$F$9+СВЦЭМ!$D$10+'СЕТ СН'!$F$5-'СЕТ СН'!$F$17</f>
        <v>3391.66198506</v>
      </c>
      <c r="U20" s="36">
        <f>SUMIFS(СВЦЭМ!$C$33:$C$776,СВЦЭМ!$A$33:$A$776,$A20,СВЦЭМ!$B$33:$B$776,U$11)+'СЕТ СН'!$F$9+СВЦЭМ!$D$10+'СЕТ СН'!$F$5-'СЕТ СН'!$F$17</f>
        <v>3389.4499133300001</v>
      </c>
      <c r="V20" s="36">
        <f>SUMIFS(СВЦЭМ!$C$33:$C$776,СВЦЭМ!$A$33:$A$776,$A20,СВЦЭМ!$B$33:$B$776,V$11)+'СЕТ СН'!$F$9+СВЦЭМ!$D$10+'СЕТ СН'!$F$5-'СЕТ СН'!$F$17</f>
        <v>3390.4296381200002</v>
      </c>
      <c r="W20" s="36">
        <f>SUMIFS(СВЦЭМ!$C$33:$C$776,СВЦЭМ!$A$33:$A$776,$A20,СВЦЭМ!$B$33:$B$776,W$11)+'СЕТ СН'!$F$9+СВЦЭМ!$D$10+'СЕТ СН'!$F$5-'СЕТ СН'!$F$17</f>
        <v>3392.9532735399998</v>
      </c>
      <c r="X20" s="36">
        <f>SUMIFS(СВЦЭМ!$C$33:$C$776,СВЦЭМ!$A$33:$A$776,$A20,СВЦЭМ!$B$33:$B$776,X$11)+'СЕТ СН'!$F$9+СВЦЭМ!$D$10+'СЕТ СН'!$F$5-'СЕТ СН'!$F$17</f>
        <v>3396.8989286300002</v>
      </c>
      <c r="Y20" s="36">
        <f>SUMIFS(СВЦЭМ!$C$33:$C$776,СВЦЭМ!$A$33:$A$776,$A20,СВЦЭМ!$B$33:$B$776,Y$11)+'СЕТ СН'!$F$9+СВЦЭМ!$D$10+'СЕТ СН'!$F$5-'СЕТ СН'!$F$17</f>
        <v>3409.8121953199998</v>
      </c>
    </row>
    <row r="21" spans="1:25" ht="15.75" x14ac:dyDescent="0.2">
      <c r="A21" s="35">
        <f t="shared" si="0"/>
        <v>43871</v>
      </c>
      <c r="B21" s="36">
        <f>SUMIFS(СВЦЭМ!$C$33:$C$776,СВЦЭМ!$A$33:$A$776,$A21,СВЦЭМ!$B$33:$B$776,B$11)+'СЕТ СН'!$F$9+СВЦЭМ!$D$10+'СЕТ СН'!$F$5-'СЕТ СН'!$F$17</f>
        <v>3471.83879931</v>
      </c>
      <c r="C21" s="36">
        <f>SUMIFS(СВЦЭМ!$C$33:$C$776,СВЦЭМ!$A$33:$A$776,$A21,СВЦЭМ!$B$33:$B$776,C$11)+'СЕТ СН'!$F$9+СВЦЭМ!$D$10+'СЕТ СН'!$F$5-'СЕТ СН'!$F$17</f>
        <v>3496.0766426299997</v>
      </c>
      <c r="D21" s="36">
        <f>SUMIFS(СВЦЭМ!$C$33:$C$776,СВЦЭМ!$A$33:$A$776,$A21,СВЦЭМ!$B$33:$B$776,D$11)+'СЕТ СН'!$F$9+СВЦЭМ!$D$10+'СЕТ СН'!$F$5-'СЕТ СН'!$F$17</f>
        <v>3507.18281652</v>
      </c>
      <c r="E21" s="36">
        <f>SUMIFS(СВЦЭМ!$C$33:$C$776,СВЦЭМ!$A$33:$A$776,$A21,СВЦЭМ!$B$33:$B$776,E$11)+'СЕТ СН'!$F$9+СВЦЭМ!$D$10+'СЕТ СН'!$F$5-'СЕТ СН'!$F$17</f>
        <v>3511.8148439199999</v>
      </c>
      <c r="F21" s="36">
        <f>SUMIFS(СВЦЭМ!$C$33:$C$776,СВЦЭМ!$A$33:$A$776,$A21,СВЦЭМ!$B$33:$B$776,F$11)+'СЕТ СН'!$F$9+СВЦЭМ!$D$10+'СЕТ СН'!$F$5-'СЕТ СН'!$F$17</f>
        <v>3504.0709199100002</v>
      </c>
      <c r="G21" s="36">
        <f>SUMIFS(СВЦЭМ!$C$33:$C$776,СВЦЭМ!$A$33:$A$776,$A21,СВЦЭМ!$B$33:$B$776,G$11)+'СЕТ СН'!$F$9+СВЦЭМ!$D$10+'СЕТ СН'!$F$5-'СЕТ СН'!$F$17</f>
        <v>3477.0032012500001</v>
      </c>
      <c r="H21" s="36">
        <f>SUMIFS(СВЦЭМ!$C$33:$C$776,СВЦЭМ!$A$33:$A$776,$A21,СВЦЭМ!$B$33:$B$776,H$11)+'СЕТ СН'!$F$9+СВЦЭМ!$D$10+'СЕТ СН'!$F$5-'СЕТ СН'!$F$17</f>
        <v>3442.5886871500002</v>
      </c>
      <c r="I21" s="36">
        <f>SUMIFS(СВЦЭМ!$C$33:$C$776,СВЦЭМ!$A$33:$A$776,$A21,СВЦЭМ!$B$33:$B$776,I$11)+'СЕТ СН'!$F$9+СВЦЭМ!$D$10+'СЕТ СН'!$F$5-'СЕТ СН'!$F$17</f>
        <v>3415.43531347</v>
      </c>
      <c r="J21" s="36">
        <f>SUMIFS(СВЦЭМ!$C$33:$C$776,СВЦЭМ!$A$33:$A$776,$A21,СВЦЭМ!$B$33:$B$776,J$11)+'СЕТ СН'!$F$9+СВЦЭМ!$D$10+'СЕТ СН'!$F$5-'СЕТ СН'!$F$17</f>
        <v>3381.35928917</v>
      </c>
      <c r="K21" s="36">
        <f>SUMIFS(СВЦЭМ!$C$33:$C$776,СВЦЭМ!$A$33:$A$776,$A21,СВЦЭМ!$B$33:$B$776,K$11)+'СЕТ СН'!$F$9+СВЦЭМ!$D$10+'СЕТ СН'!$F$5-'СЕТ СН'!$F$17</f>
        <v>3365.1880480099999</v>
      </c>
      <c r="L21" s="36">
        <f>SUMIFS(СВЦЭМ!$C$33:$C$776,СВЦЭМ!$A$33:$A$776,$A21,СВЦЭМ!$B$33:$B$776,L$11)+'СЕТ СН'!$F$9+СВЦЭМ!$D$10+'СЕТ СН'!$F$5-'СЕТ СН'!$F$17</f>
        <v>3375.04313529</v>
      </c>
      <c r="M21" s="36">
        <f>SUMIFS(СВЦЭМ!$C$33:$C$776,СВЦЭМ!$A$33:$A$776,$A21,СВЦЭМ!$B$33:$B$776,M$11)+'СЕТ СН'!$F$9+СВЦЭМ!$D$10+'СЕТ СН'!$F$5-'СЕТ СН'!$F$17</f>
        <v>3386.8231159799998</v>
      </c>
      <c r="N21" s="36">
        <f>SUMIFS(СВЦЭМ!$C$33:$C$776,СВЦЭМ!$A$33:$A$776,$A21,СВЦЭМ!$B$33:$B$776,N$11)+'СЕТ СН'!$F$9+СВЦЭМ!$D$10+'СЕТ СН'!$F$5-'СЕТ СН'!$F$17</f>
        <v>3405.3724072</v>
      </c>
      <c r="O21" s="36">
        <f>SUMIFS(СВЦЭМ!$C$33:$C$776,СВЦЭМ!$A$33:$A$776,$A21,СВЦЭМ!$B$33:$B$776,O$11)+'СЕТ СН'!$F$9+СВЦЭМ!$D$10+'СЕТ СН'!$F$5-'СЕТ СН'!$F$17</f>
        <v>3424.0289263200002</v>
      </c>
      <c r="P21" s="36">
        <f>SUMIFS(СВЦЭМ!$C$33:$C$776,СВЦЭМ!$A$33:$A$776,$A21,СВЦЭМ!$B$33:$B$776,P$11)+'СЕТ СН'!$F$9+СВЦЭМ!$D$10+'СЕТ СН'!$F$5-'СЕТ СН'!$F$17</f>
        <v>3431.8398223100003</v>
      </c>
      <c r="Q21" s="36">
        <f>SUMIFS(СВЦЭМ!$C$33:$C$776,СВЦЭМ!$A$33:$A$776,$A21,СВЦЭМ!$B$33:$B$776,Q$11)+'СЕТ СН'!$F$9+СВЦЭМ!$D$10+'СЕТ СН'!$F$5-'СЕТ СН'!$F$17</f>
        <v>3430.8254993800001</v>
      </c>
      <c r="R21" s="36">
        <f>SUMIFS(СВЦЭМ!$C$33:$C$776,СВЦЭМ!$A$33:$A$776,$A21,СВЦЭМ!$B$33:$B$776,R$11)+'СЕТ СН'!$F$9+СВЦЭМ!$D$10+'СЕТ СН'!$F$5-'СЕТ СН'!$F$17</f>
        <v>3434.0879575600002</v>
      </c>
      <c r="S21" s="36">
        <f>SUMIFS(СВЦЭМ!$C$33:$C$776,СВЦЭМ!$A$33:$A$776,$A21,СВЦЭМ!$B$33:$B$776,S$11)+'СЕТ СН'!$F$9+СВЦЭМ!$D$10+'СЕТ СН'!$F$5-'СЕТ СН'!$F$17</f>
        <v>3420.8398308400001</v>
      </c>
      <c r="T21" s="36">
        <f>SUMIFS(СВЦЭМ!$C$33:$C$776,СВЦЭМ!$A$33:$A$776,$A21,СВЦЭМ!$B$33:$B$776,T$11)+'СЕТ СН'!$F$9+СВЦЭМ!$D$10+'СЕТ СН'!$F$5-'СЕТ СН'!$F$17</f>
        <v>3392.0418776400002</v>
      </c>
      <c r="U21" s="36">
        <f>SUMIFS(СВЦЭМ!$C$33:$C$776,СВЦЭМ!$A$33:$A$776,$A21,СВЦЭМ!$B$33:$B$776,U$11)+'СЕТ СН'!$F$9+СВЦЭМ!$D$10+'СЕТ СН'!$F$5-'СЕТ СН'!$F$17</f>
        <v>3385.9127408899999</v>
      </c>
      <c r="V21" s="36">
        <f>SUMIFS(СВЦЭМ!$C$33:$C$776,СВЦЭМ!$A$33:$A$776,$A21,СВЦЭМ!$B$33:$B$776,V$11)+'СЕТ СН'!$F$9+СВЦЭМ!$D$10+'СЕТ СН'!$F$5-'СЕТ СН'!$F$17</f>
        <v>3406.5388141200001</v>
      </c>
      <c r="W21" s="36">
        <f>SUMIFS(СВЦЭМ!$C$33:$C$776,СВЦЭМ!$A$33:$A$776,$A21,СВЦЭМ!$B$33:$B$776,W$11)+'СЕТ СН'!$F$9+СВЦЭМ!$D$10+'СЕТ СН'!$F$5-'СЕТ СН'!$F$17</f>
        <v>3417.6028586100001</v>
      </c>
      <c r="X21" s="36">
        <f>SUMIFS(СВЦЭМ!$C$33:$C$776,СВЦЭМ!$A$33:$A$776,$A21,СВЦЭМ!$B$33:$B$776,X$11)+'СЕТ СН'!$F$9+СВЦЭМ!$D$10+'СЕТ СН'!$F$5-'СЕТ СН'!$F$17</f>
        <v>3434.26264511</v>
      </c>
      <c r="Y21" s="36">
        <f>SUMIFS(СВЦЭМ!$C$33:$C$776,СВЦЭМ!$A$33:$A$776,$A21,СВЦЭМ!$B$33:$B$776,Y$11)+'СЕТ СН'!$F$9+СВЦЭМ!$D$10+'СЕТ СН'!$F$5-'СЕТ СН'!$F$17</f>
        <v>3448.0890631800003</v>
      </c>
    </row>
    <row r="22" spans="1:25" ht="15.75" x14ac:dyDescent="0.2">
      <c r="A22" s="35">
        <f t="shared" si="0"/>
        <v>43872</v>
      </c>
      <c r="B22" s="36">
        <f>SUMIFS(СВЦЭМ!$C$33:$C$776,СВЦЭМ!$A$33:$A$776,$A22,СВЦЭМ!$B$33:$B$776,B$11)+'СЕТ СН'!$F$9+СВЦЭМ!$D$10+'СЕТ СН'!$F$5-'СЕТ СН'!$F$17</f>
        <v>3446.0646474700002</v>
      </c>
      <c r="C22" s="36">
        <f>SUMIFS(СВЦЭМ!$C$33:$C$776,СВЦЭМ!$A$33:$A$776,$A22,СВЦЭМ!$B$33:$B$776,C$11)+'СЕТ СН'!$F$9+СВЦЭМ!$D$10+'СЕТ СН'!$F$5-'СЕТ СН'!$F$17</f>
        <v>3461.8805609400001</v>
      </c>
      <c r="D22" s="36">
        <f>SUMIFS(СВЦЭМ!$C$33:$C$776,СВЦЭМ!$A$33:$A$776,$A22,СВЦЭМ!$B$33:$B$776,D$11)+'СЕТ СН'!$F$9+СВЦЭМ!$D$10+'СЕТ СН'!$F$5-'СЕТ СН'!$F$17</f>
        <v>3470.1795096000001</v>
      </c>
      <c r="E22" s="36">
        <f>SUMIFS(СВЦЭМ!$C$33:$C$776,СВЦЭМ!$A$33:$A$776,$A22,СВЦЭМ!$B$33:$B$776,E$11)+'СЕТ СН'!$F$9+СВЦЭМ!$D$10+'СЕТ СН'!$F$5-'СЕТ СН'!$F$17</f>
        <v>3472.7286206200001</v>
      </c>
      <c r="F22" s="36">
        <f>SUMIFS(СВЦЭМ!$C$33:$C$776,СВЦЭМ!$A$33:$A$776,$A22,СВЦЭМ!$B$33:$B$776,F$11)+'СЕТ СН'!$F$9+СВЦЭМ!$D$10+'СЕТ СН'!$F$5-'СЕТ СН'!$F$17</f>
        <v>3463.9946279300002</v>
      </c>
      <c r="G22" s="36">
        <f>SUMIFS(СВЦЭМ!$C$33:$C$776,СВЦЭМ!$A$33:$A$776,$A22,СВЦЭМ!$B$33:$B$776,G$11)+'СЕТ СН'!$F$9+СВЦЭМ!$D$10+'СЕТ СН'!$F$5-'СЕТ СН'!$F$17</f>
        <v>3447.6782639399999</v>
      </c>
      <c r="H22" s="36">
        <f>SUMIFS(СВЦЭМ!$C$33:$C$776,СВЦЭМ!$A$33:$A$776,$A22,СВЦЭМ!$B$33:$B$776,H$11)+'СЕТ СН'!$F$9+СВЦЭМ!$D$10+'СЕТ СН'!$F$5-'СЕТ СН'!$F$17</f>
        <v>3419.22161508</v>
      </c>
      <c r="I22" s="36">
        <f>SUMIFS(СВЦЭМ!$C$33:$C$776,СВЦЭМ!$A$33:$A$776,$A22,СВЦЭМ!$B$33:$B$776,I$11)+'СЕТ СН'!$F$9+СВЦЭМ!$D$10+'СЕТ СН'!$F$5-'СЕТ СН'!$F$17</f>
        <v>3389.8540512600002</v>
      </c>
      <c r="J22" s="36">
        <f>SUMIFS(СВЦЭМ!$C$33:$C$776,СВЦЭМ!$A$33:$A$776,$A22,СВЦЭМ!$B$33:$B$776,J$11)+'СЕТ СН'!$F$9+СВЦЭМ!$D$10+'СЕТ СН'!$F$5-'СЕТ СН'!$F$17</f>
        <v>3370.2196833799999</v>
      </c>
      <c r="K22" s="36">
        <f>SUMIFS(СВЦЭМ!$C$33:$C$776,СВЦЭМ!$A$33:$A$776,$A22,СВЦЭМ!$B$33:$B$776,K$11)+'СЕТ СН'!$F$9+СВЦЭМ!$D$10+'СЕТ СН'!$F$5-'СЕТ СН'!$F$17</f>
        <v>3353.77289991</v>
      </c>
      <c r="L22" s="36">
        <f>SUMIFS(СВЦЭМ!$C$33:$C$776,СВЦЭМ!$A$33:$A$776,$A22,СВЦЭМ!$B$33:$B$776,L$11)+'СЕТ СН'!$F$9+СВЦЭМ!$D$10+'СЕТ СН'!$F$5-'СЕТ СН'!$F$17</f>
        <v>3364.20889988</v>
      </c>
      <c r="M22" s="36">
        <f>SUMIFS(СВЦЭМ!$C$33:$C$776,СВЦЭМ!$A$33:$A$776,$A22,СВЦЭМ!$B$33:$B$776,M$11)+'СЕТ СН'!$F$9+СВЦЭМ!$D$10+'СЕТ СН'!$F$5-'СЕТ СН'!$F$17</f>
        <v>3381.8694119400002</v>
      </c>
      <c r="N22" s="36">
        <f>SUMIFS(СВЦЭМ!$C$33:$C$776,СВЦЭМ!$A$33:$A$776,$A22,СВЦЭМ!$B$33:$B$776,N$11)+'СЕТ СН'!$F$9+СВЦЭМ!$D$10+'СЕТ СН'!$F$5-'СЕТ СН'!$F$17</f>
        <v>3403.2402417499998</v>
      </c>
      <c r="O22" s="36">
        <f>SUMIFS(СВЦЭМ!$C$33:$C$776,СВЦЭМ!$A$33:$A$776,$A22,СВЦЭМ!$B$33:$B$776,O$11)+'СЕТ СН'!$F$9+СВЦЭМ!$D$10+'СЕТ СН'!$F$5-'СЕТ СН'!$F$17</f>
        <v>3433.9937733900001</v>
      </c>
      <c r="P22" s="36">
        <f>SUMIFS(СВЦЭМ!$C$33:$C$776,СВЦЭМ!$A$33:$A$776,$A22,СВЦЭМ!$B$33:$B$776,P$11)+'СЕТ СН'!$F$9+СВЦЭМ!$D$10+'СЕТ СН'!$F$5-'СЕТ СН'!$F$17</f>
        <v>3452.3393619799999</v>
      </c>
      <c r="Q22" s="36">
        <f>SUMIFS(СВЦЭМ!$C$33:$C$776,СВЦЭМ!$A$33:$A$776,$A22,СВЦЭМ!$B$33:$B$776,Q$11)+'СЕТ СН'!$F$9+СВЦЭМ!$D$10+'СЕТ СН'!$F$5-'СЕТ СН'!$F$17</f>
        <v>3461.4894452600001</v>
      </c>
      <c r="R22" s="36">
        <f>SUMIFS(СВЦЭМ!$C$33:$C$776,СВЦЭМ!$A$33:$A$776,$A22,СВЦЭМ!$B$33:$B$776,R$11)+'СЕТ СН'!$F$9+СВЦЭМ!$D$10+'СЕТ СН'!$F$5-'СЕТ СН'!$F$17</f>
        <v>3440.4523575000003</v>
      </c>
      <c r="S22" s="36">
        <f>SUMIFS(СВЦЭМ!$C$33:$C$776,СВЦЭМ!$A$33:$A$776,$A22,СВЦЭМ!$B$33:$B$776,S$11)+'СЕТ СН'!$F$9+СВЦЭМ!$D$10+'СЕТ СН'!$F$5-'СЕТ СН'!$F$17</f>
        <v>3414.2298347800001</v>
      </c>
      <c r="T22" s="36">
        <f>SUMIFS(СВЦЭМ!$C$33:$C$776,СВЦЭМ!$A$33:$A$776,$A22,СВЦЭМ!$B$33:$B$776,T$11)+'СЕТ СН'!$F$9+СВЦЭМ!$D$10+'СЕТ СН'!$F$5-'СЕТ СН'!$F$17</f>
        <v>3389.6231280100001</v>
      </c>
      <c r="U22" s="36">
        <f>SUMIFS(СВЦЭМ!$C$33:$C$776,СВЦЭМ!$A$33:$A$776,$A22,СВЦЭМ!$B$33:$B$776,U$11)+'СЕТ СН'!$F$9+СВЦЭМ!$D$10+'СЕТ СН'!$F$5-'СЕТ СН'!$F$17</f>
        <v>3386.5211994700003</v>
      </c>
      <c r="V22" s="36">
        <f>SUMIFS(СВЦЭМ!$C$33:$C$776,СВЦЭМ!$A$33:$A$776,$A22,СВЦЭМ!$B$33:$B$776,V$11)+'СЕТ СН'!$F$9+СВЦЭМ!$D$10+'СЕТ СН'!$F$5-'СЕТ СН'!$F$17</f>
        <v>3388.3411653000003</v>
      </c>
      <c r="W22" s="36">
        <f>SUMIFS(СВЦЭМ!$C$33:$C$776,СВЦЭМ!$A$33:$A$776,$A22,СВЦЭМ!$B$33:$B$776,W$11)+'СЕТ СН'!$F$9+СВЦЭМ!$D$10+'СЕТ СН'!$F$5-'СЕТ СН'!$F$17</f>
        <v>3403.8458167700001</v>
      </c>
      <c r="X22" s="36">
        <f>SUMIFS(СВЦЭМ!$C$33:$C$776,СВЦЭМ!$A$33:$A$776,$A22,СВЦЭМ!$B$33:$B$776,X$11)+'СЕТ СН'!$F$9+СВЦЭМ!$D$10+'СЕТ СН'!$F$5-'СЕТ СН'!$F$17</f>
        <v>3415.8476835000001</v>
      </c>
      <c r="Y22" s="36">
        <f>SUMIFS(СВЦЭМ!$C$33:$C$776,СВЦЭМ!$A$33:$A$776,$A22,СВЦЭМ!$B$33:$B$776,Y$11)+'СЕТ СН'!$F$9+СВЦЭМ!$D$10+'СЕТ СН'!$F$5-'СЕТ СН'!$F$17</f>
        <v>3417.7554830899999</v>
      </c>
    </row>
    <row r="23" spans="1:25" ht="15.75" x14ac:dyDescent="0.2">
      <c r="A23" s="35">
        <f t="shared" si="0"/>
        <v>43873</v>
      </c>
      <c r="B23" s="36">
        <f>SUMIFS(СВЦЭМ!$C$33:$C$776,СВЦЭМ!$A$33:$A$776,$A23,СВЦЭМ!$B$33:$B$776,B$11)+'СЕТ СН'!$F$9+СВЦЭМ!$D$10+'СЕТ СН'!$F$5-'СЕТ СН'!$F$17</f>
        <v>3424.8380975199998</v>
      </c>
      <c r="C23" s="36">
        <f>SUMIFS(СВЦЭМ!$C$33:$C$776,СВЦЭМ!$A$33:$A$776,$A23,СВЦЭМ!$B$33:$B$776,C$11)+'СЕТ СН'!$F$9+СВЦЭМ!$D$10+'СЕТ СН'!$F$5-'СЕТ СН'!$F$17</f>
        <v>3415.5061297399998</v>
      </c>
      <c r="D23" s="36">
        <f>SUMIFS(СВЦЭМ!$C$33:$C$776,СВЦЭМ!$A$33:$A$776,$A23,СВЦЭМ!$B$33:$B$776,D$11)+'СЕТ СН'!$F$9+СВЦЭМ!$D$10+'СЕТ СН'!$F$5-'СЕТ СН'!$F$17</f>
        <v>3430.7442751200001</v>
      </c>
      <c r="E23" s="36">
        <f>SUMIFS(СВЦЭМ!$C$33:$C$776,СВЦЭМ!$A$33:$A$776,$A23,СВЦЭМ!$B$33:$B$776,E$11)+'СЕТ СН'!$F$9+СВЦЭМ!$D$10+'СЕТ СН'!$F$5-'СЕТ СН'!$F$17</f>
        <v>3427.8960288600001</v>
      </c>
      <c r="F23" s="36">
        <f>SUMIFS(СВЦЭМ!$C$33:$C$776,СВЦЭМ!$A$33:$A$776,$A23,СВЦЭМ!$B$33:$B$776,F$11)+'СЕТ СН'!$F$9+СВЦЭМ!$D$10+'СЕТ СН'!$F$5-'СЕТ СН'!$F$17</f>
        <v>3429.3401942999999</v>
      </c>
      <c r="G23" s="36">
        <f>SUMIFS(СВЦЭМ!$C$33:$C$776,СВЦЭМ!$A$33:$A$776,$A23,СВЦЭМ!$B$33:$B$776,G$11)+'СЕТ СН'!$F$9+СВЦЭМ!$D$10+'СЕТ СН'!$F$5-'СЕТ СН'!$F$17</f>
        <v>3418.8914003</v>
      </c>
      <c r="H23" s="36">
        <f>SUMIFS(СВЦЭМ!$C$33:$C$776,СВЦЭМ!$A$33:$A$776,$A23,СВЦЭМ!$B$33:$B$776,H$11)+'СЕТ СН'!$F$9+СВЦЭМ!$D$10+'СЕТ СН'!$F$5-'СЕТ СН'!$F$17</f>
        <v>3391.4105084800003</v>
      </c>
      <c r="I23" s="36">
        <f>SUMIFS(СВЦЭМ!$C$33:$C$776,СВЦЭМ!$A$33:$A$776,$A23,СВЦЭМ!$B$33:$B$776,I$11)+'СЕТ СН'!$F$9+СВЦЭМ!$D$10+'СЕТ СН'!$F$5-'СЕТ СН'!$F$17</f>
        <v>3379.0892277900002</v>
      </c>
      <c r="J23" s="36">
        <f>SUMIFS(СВЦЭМ!$C$33:$C$776,СВЦЭМ!$A$33:$A$776,$A23,СВЦЭМ!$B$33:$B$776,J$11)+'СЕТ СН'!$F$9+СВЦЭМ!$D$10+'СЕТ СН'!$F$5-'СЕТ СН'!$F$17</f>
        <v>3392.6876526800002</v>
      </c>
      <c r="K23" s="36">
        <f>SUMIFS(СВЦЭМ!$C$33:$C$776,СВЦЭМ!$A$33:$A$776,$A23,СВЦЭМ!$B$33:$B$776,K$11)+'СЕТ СН'!$F$9+СВЦЭМ!$D$10+'СЕТ СН'!$F$5-'СЕТ СН'!$F$17</f>
        <v>3399.5161839800003</v>
      </c>
      <c r="L23" s="36">
        <f>SUMIFS(СВЦЭМ!$C$33:$C$776,СВЦЭМ!$A$33:$A$776,$A23,СВЦЭМ!$B$33:$B$776,L$11)+'СЕТ СН'!$F$9+СВЦЭМ!$D$10+'СЕТ СН'!$F$5-'СЕТ СН'!$F$17</f>
        <v>3388.05362178</v>
      </c>
      <c r="M23" s="36">
        <f>SUMIFS(СВЦЭМ!$C$33:$C$776,СВЦЭМ!$A$33:$A$776,$A23,СВЦЭМ!$B$33:$B$776,M$11)+'СЕТ СН'!$F$9+СВЦЭМ!$D$10+'СЕТ СН'!$F$5-'СЕТ СН'!$F$17</f>
        <v>3378.6296438200002</v>
      </c>
      <c r="N23" s="36">
        <f>SUMIFS(СВЦЭМ!$C$33:$C$776,СВЦЭМ!$A$33:$A$776,$A23,СВЦЭМ!$B$33:$B$776,N$11)+'СЕТ СН'!$F$9+СВЦЭМ!$D$10+'СЕТ СН'!$F$5-'СЕТ СН'!$F$17</f>
        <v>3378.7822871899998</v>
      </c>
      <c r="O23" s="36">
        <f>SUMIFS(СВЦЭМ!$C$33:$C$776,СВЦЭМ!$A$33:$A$776,$A23,СВЦЭМ!$B$33:$B$776,O$11)+'СЕТ СН'!$F$9+СВЦЭМ!$D$10+'СЕТ СН'!$F$5-'СЕТ СН'!$F$17</f>
        <v>3382.0786308900001</v>
      </c>
      <c r="P23" s="36">
        <f>SUMIFS(СВЦЭМ!$C$33:$C$776,СВЦЭМ!$A$33:$A$776,$A23,СВЦЭМ!$B$33:$B$776,P$11)+'СЕТ СН'!$F$9+СВЦЭМ!$D$10+'СЕТ СН'!$F$5-'СЕТ СН'!$F$17</f>
        <v>3380.7668474100001</v>
      </c>
      <c r="Q23" s="36">
        <f>SUMIFS(СВЦЭМ!$C$33:$C$776,СВЦЭМ!$A$33:$A$776,$A23,СВЦЭМ!$B$33:$B$776,Q$11)+'СЕТ СН'!$F$9+СВЦЭМ!$D$10+'СЕТ СН'!$F$5-'СЕТ СН'!$F$17</f>
        <v>3375.93317858</v>
      </c>
      <c r="R23" s="36">
        <f>SUMIFS(СВЦЭМ!$C$33:$C$776,СВЦЭМ!$A$33:$A$776,$A23,СВЦЭМ!$B$33:$B$776,R$11)+'СЕТ СН'!$F$9+СВЦЭМ!$D$10+'СЕТ СН'!$F$5-'СЕТ СН'!$F$17</f>
        <v>3374.15852898</v>
      </c>
      <c r="S23" s="36">
        <f>SUMIFS(СВЦЭМ!$C$33:$C$776,СВЦЭМ!$A$33:$A$776,$A23,СВЦЭМ!$B$33:$B$776,S$11)+'СЕТ СН'!$F$9+СВЦЭМ!$D$10+'СЕТ СН'!$F$5-'СЕТ СН'!$F$17</f>
        <v>3375.8433050799999</v>
      </c>
      <c r="T23" s="36">
        <f>SUMIFS(СВЦЭМ!$C$33:$C$776,СВЦЭМ!$A$33:$A$776,$A23,СВЦЭМ!$B$33:$B$776,T$11)+'СЕТ СН'!$F$9+СВЦЭМ!$D$10+'СЕТ СН'!$F$5-'СЕТ СН'!$F$17</f>
        <v>3379.6291568000001</v>
      </c>
      <c r="U23" s="36">
        <f>SUMIFS(СВЦЭМ!$C$33:$C$776,СВЦЭМ!$A$33:$A$776,$A23,СВЦЭМ!$B$33:$B$776,U$11)+'СЕТ СН'!$F$9+СВЦЭМ!$D$10+'СЕТ СН'!$F$5-'СЕТ СН'!$F$17</f>
        <v>3386.7128800099999</v>
      </c>
      <c r="V23" s="36">
        <f>SUMIFS(СВЦЭМ!$C$33:$C$776,СВЦЭМ!$A$33:$A$776,$A23,СВЦЭМ!$B$33:$B$776,V$11)+'СЕТ СН'!$F$9+СВЦЭМ!$D$10+'СЕТ СН'!$F$5-'СЕТ СН'!$F$17</f>
        <v>3369.2346798100002</v>
      </c>
      <c r="W23" s="36">
        <f>SUMIFS(СВЦЭМ!$C$33:$C$776,СВЦЭМ!$A$33:$A$776,$A23,СВЦЭМ!$B$33:$B$776,W$11)+'СЕТ СН'!$F$9+СВЦЭМ!$D$10+'СЕТ СН'!$F$5-'СЕТ СН'!$F$17</f>
        <v>3371.9114640900002</v>
      </c>
      <c r="X23" s="36">
        <f>SUMIFS(СВЦЭМ!$C$33:$C$776,СВЦЭМ!$A$33:$A$776,$A23,СВЦЭМ!$B$33:$B$776,X$11)+'СЕТ СН'!$F$9+СВЦЭМ!$D$10+'СЕТ СН'!$F$5-'СЕТ СН'!$F$17</f>
        <v>3360.7720085400001</v>
      </c>
      <c r="Y23" s="36">
        <f>SUMIFS(СВЦЭМ!$C$33:$C$776,СВЦЭМ!$A$33:$A$776,$A23,СВЦЭМ!$B$33:$B$776,Y$11)+'СЕТ СН'!$F$9+СВЦЭМ!$D$10+'СЕТ СН'!$F$5-'СЕТ СН'!$F$17</f>
        <v>3356.6014844000001</v>
      </c>
    </row>
    <row r="24" spans="1:25" ht="15.75" x14ac:dyDescent="0.2">
      <c r="A24" s="35">
        <f t="shared" si="0"/>
        <v>43874</v>
      </c>
      <c r="B24" s="36">
        <f>SUMIFS(СВЦЭМ!$C$33:$C$776,СВЦЭМ!$A$33:$A$776,$A24,СВЦЭМ!$B$33:$B$776,B$11)+'СЕТ СН'!$F$9+СВЦЭМ!$D$10+'СЕТ СН'!$F$5-'СЕТ СН'!$F$17</f>
        <v>3398.28682063</v>
      </c>
      <c r="C24" s="36">
        <f>SUMIFS(СВЦЭМ!$C$33:$C$776,СВЦЭМ!$A$33:$A$776,$A24,СВЦЭМ!$B$33:$B$776,C$11)+'СЕТ СН'!$F$9+СВЦЭМ!$D$10+'СЕТ СН'!$F$5-'СЕТ СН'!$F$17</f>
        <v>3407.5950507100001</v>
      </c>
      <c r="D24" s="36">
        <f>SUMIFS(СВЦЭМ!$C$33:$C$776,СВЦЭМ!$A$33:$A$776,$A24,СВЦЭМ!$B$33:$B$776,D$11)+'СЕТ СН'!$F$9+СВЦЭМ!$D$10+'СЕТ СН'!$F$5-'СЕТ СН'!$F$17</f>
        <v>3422.88934715</v>
      </c>
      <c r="E24" s="36">
        <f>SUMIFS(СВЦЭМ!$C$33:$C$776,СВЦЭМ!$A$33:$A$776,$A24,СВЦЭМ!$B$33:$B$776,E$11)+'СЕТ СН'!$F$9+СВЦЭМ!$D$10+'СЕТ СН'!$F$5-'СЕТ СН'!$F$17</f>
        <v>3435.7908597200003</v>
      </c>
      <c r="F24" s="36">
        <f>SUMIFS(СВЦЭМ!$C$33:$C$776,СВЦЭМ!$A$33:$A$776,$A24,СВЦЭМ!$B$33:$B$776,F$11)+'СЕТ СН'!$F$9+СВЦЭМ!$D$10+'СЕТ СН'!$F$5-'СЕТ СН'!$F$17</f>
        <v>3436.3415547300001</v>
      </c>
      <c r="G24" s="36">
        <f>SUMIFS(СВЦЭМ!$C$33:$C$776,СВЦЭМ!$A$33:$A$776,$A24,СВЦЭМ!$B$33:$B$776,G$11)+'СЕТ СН'!$F$9+СВЦЭМ!$D$10+'СЕТ СН'!$F$5-'СЕТ СН'!$F$17</f>
        <v>3429.9576644899998</v>
      </c>
      <c r="H24" s="36">
        <f>SUMIFS(СВЦЭМ!$C$33:$C$776,СВЦЭМ!$A$33:$A$776,$A24,СВЦЭМ!$B$33:$B$776,H$11)+'СЕТ СН'!$F$9+СВЦЭМ!$D$10+'СЕТ СН'!$F$5-'СЕТ СН'!$F$17</f>
        <v>3405.7047039099998</v>
      </c>
      <c r="I24" s="36">
        <f>SUMIFS(СВЦЭМ!$C$33:$C$776,СВЦЭМ!$A$33:$A$776,$A24,СВЦЭМ!$B$33:$B$776,I$11)+'СЕТ СН'!$F$9+СВЦЭМ!$D$10+'СЕТ СН'!$F$5-'СЕТ СН'!$F$17</f>
        <v>3383.3284428799998</v>
      </c>
      <c r="J24" s="36">
        <f>SUMIFS(СВЦЭМ!$C$33:$C$776,СВЦЭМ!$A$33:$A$776,$A24,СВЦЭМ!$B$33:$B$776,J$11)+'СЕТ СН'!$F$9+СВЦЭМ!$D$10+'СЕТ СН'!$F$5-'СЕТ СН'!$F$17</f>
        <v>3379.1103323900002</v>
      </c>
      <c r="K24" s="36">
        <f>SUMIFS(СВЦЭМ!$C$33:$C$776,СВЦЭМ!$A$33:$A$776,$A24,СВЦЭМ!$B$33:$B$776,K$11)+'СЕТ СН'!$F$9+СВЦЭМ!$D$10+'СЕТ СН'!$F$5-'СЕТ СН'!$F$17</f>
        <v>3362.4501226900002</v>
      </c>
      <c r="L24" s="36">
        <f>SUMIFS(СВЦЭМ!$C$33:$C$776,СВЦЭМ!$A$33:$A$776,$A24,СВЦЭМ!$B$33:$B$776,L$11)+'СЕТ СН'!$F$9+СВЦЭМ!$D$10+'СЕТ СН'!$F$5-'СЕТ СН'!$F$17</f>
        <v>3357.7291413299999</v>
      </c>
      <c r="M24" s="36">
        <f>SUMIFS(СВЦЭМ!$C$33:$C$776,СВЦЭМ!$A$33:$A$776,$A24,СВЦЭМ!$B$33:$B$776,M$11)+'СЕТ СН'!$F$9+СВЦЭМ!$D$10+'СЕТ СН'!$F$5-'СЕТ СН'!$F$17</f>
        <v>3369.3919222100003</v>
      </c>
      <c r="N24" s="36">
        <f>SUMIFS(СВЦЭМ!$C$33:$C$776,СВЦЭМ!$A$33:$A$776,$A24,СВЦЭМ!$B$33:$B$776,N$11)+'СЕТ СН'!$F$9+СВЦЭМ!$D$10+'СЕТ СН'!$F$5-'СЕТ СН'!$F$17</f>
        <v>3390.8907556700001</v>
      </c>
      <c r="O24" s="36">
        <f>SUMIFS(СВЦЭМ!$C$33:$C$776,СВЦЭМ!$A$33:$A$776,$A24,СВЦЭМ!$B$33:$B$776,O$11)+'СЕТ СН'!$F$9+СВЦЭМ!$D$10+'СЕТ СН'!$F$5-'СЕТ СН'!$F$17</f>
        <v>3398.7041890999999</v>
      </c>
      <c r="P24" s="36">
        <f>SUMIFS(СВЦЭМ!$C$33:$C$776,СВЦЭМ!$A$33:$A$776,$A24,СВЦЭМ!$B$33:$B$776,P$11)+'СЕТ СН'!$F$9+СВЦЭМ!$D$10+'СЕТ СН'!$F$5-'СЕТ СН'!$F$17</f>
        <v>3403.6202617500003</v>
      </c>
      <c r="Q24" s="36">
        <f>SUMIFS(СВЦЭМ!$C$33:$C$776,СВЦЭМ!$A$33:$A$776,$A24,СВЦЭМ!$B$33:$B$776,Q$11)+'СЕТ СН'!$F$9+СВЦЭМ!$D$10+'СЕТ СН'!$F$5-'СЕТ СН'!$F$17</f>
        <v>3405.4079911899998</v>
      </c>
      <c r="R24" s="36">
        <f>SUMIFS(СВЦЭМ!$C$33:$C$776,СВЦЭМ!$A$33:$A$776,$A24,СВЦЭМ!$B$33:$B$776,R$11)+'СЕТ СН'!$F$9+СВЦЭМ!$D$10+'СЕТ СН'!$F$5-'СЕТ СН'!$F$17</f>
        <v>3406.21803916</v>
      </c>
      <c r="S24" s="36">
        <f>SUMIFS(СВЦЭМ!$C$33:$C$776,СВЦЭМ!$A$33:$A$776,$A24,СВЦЭМ!$B$33:$B$776,S$11)+'СЕТ СН'!$F$9+СВЦЭМ!$D$10+'СЕТ СН'!$F$5-'СЕТ СН'!$F$17</f>
        <v>3391.9357525800001</v>
      </c>
      <c r="T24" s="36">
        <f>SUMIFS(СВЦЭМ!$C$33:$C$776,СВЦЭМ!$A$33:$A$776,$A24,СВЦЭМ!$B$33:$B$776,T$11)+'СЕТ СН'!$F$9+СВЦЭМ!$D$10+'СЕТ СН'!$F$5-'СЕТ СН'!$F$17</f>
        <v>3355.7271293399999</v>
      </c>
      <c r="U24" s="36">
        <f>SUMIFS(СВЦЭМ!$C$33:$C$776,СВЦЭМ!$A$33:$A$776,$A24,СВЦЭМ!$B$33:$B$776,U$11)+'СЕТ СН'!$F$9+СВЦЭМ!$D$10+'СЕТ СН'!$F$5-'СЕТ СН'!$F$17</f>
        <v>3346.0830897300002</v>
      </c>
      <c r="V24" s="36">
        <f>SUMIFS(СВЦЭМ!$C$33:$C$776,СВЦЭМ!$A$33:$A$776,$A24,СВЦЭМ!$B$33:$B$776,V$11)+'СЕТ СН'!$F$9+СВЦЭМ!$D$10+'СЕТ СН'!$F$5-'СЕТ СН'!$F$17</f>
        <v>3341.4099871200001</v>
      </c>
      <c r="W24" s="36">
        <f>SUMIFS(СВЦЭМ!$C$33:$C$776,СВЦЭМ!$A$33:$A$776,$A24,СВЦЭМ!$B$33:$B$776,W$11)+'СЕТ СН'!$F$9+СВЦЭМ!$D$10+'СЕТ СН'!$F$5-'СЕТ СН'!$F$17</f>
        <v>3359.3498203500003</v>
      </c>
      <c r="X24" s="36">
        <f>SUMIFS(СВЦЭМ!$C$33:$C$776,СВЦЭМ!$A$33:$A$776,$A24,СВЦЭМ!$B$33:$B$776,X$11)+'СЕТ СН'!$F$9+СВЦЭМ!$D$10+'СЕТ СН'!$F$5-'СЕТ СН'!$F$17</f>
        <v>3372.6099624399999</v>
      </c>
      <c r="Y24" s="36">
        <f>SUMIFS(СВЦЭМ!$C$33:$C$776,СВЦЭМ!$A$33:$A$776,$A24,СВЦЭМ!$B$33:$B$776,Y$11)+'СЕТ СН'!$F$9+СВЦЭМ!$D$10+'СЕТ СН'!$F$5-'СЕТ СН'!$F$17</f>
        <v>3394.40654378</v>
      </c>
    </row>
    <row r="25" spans="1:25" ht="15.75" x14ac:dyDescent="0.2">
      <c r="A25" s="35">
        <f t="shared" si="0"/>
        <v>43875</v>
      </c>
      <c r="B25" s="36">
        <f>SUMIFS(СВЦЭМ!$C$33:$C$776,СВЦЭМ!$A$33:$A$776,$A25,СВЦЭМ!$B$33:$B$776,B$11)+'СЕТ СН'!$F$9+СВЦЭМ!$D$10+'СЕТ СН'!$F$5-'СЕТ СН'!$F$17</f>
        <v>3420.0052247600001</v>
      </c>
      <c r="C25" s="36">
        <f>SUMIFS(СВЦЭМ!$C$33:$C$776,СВЦЭМ!$A$33:$A$776,$A25,СВЦЭМ!$B$33:$B$776,C$11)+'СЕТ СН'!$F$9+СВЦЭМ!$D$10+'СЕТ СН'!$F$5-'СЕТ СН'!$F$17</f>
        <v>3438.91196438</v>
      </c>
      <c r="D25" s="36">
        <f>SUMIFS(СВЦЭМ!$C$33:$C$776,СВЦЭМ!$A$33:$A$776,$A25,СВЦЭМ!$B$33:$B$776,D$11)+'СЕТ СН'!$F$9+СВЦЭМ!$D$10+'СЕТ СН'!$F$5-'СЕТ СН'!$F$17</f>
        <v>3455.1175096100001</v>
      </c>
      <c r="E25" s="36">
        <f>SUMIFS(СВЦЭМ!$C$33:$C$776,СВЦЭМ!$A$33:$A$776,$A25,СВЦЭМ!$B$33:$B$776,E$11)+'СЕТ СН'!$F$9+СВЦЭМ!$D$10+'СЕТ СН'!$F$5-'СЕТ СН'!$F$17</f>
        <v>3454.28264975</v>
      </c>
      <c r="F25" s="36">
        <f>SUMIFS(СВЦЭМ!$C$33:$C$776,СВЦЭМ!$A$33:$A$776,$A25,СВЦЭМ!$B$33:$B$776,F$11)+'СЕТ СН'!$F$9+СВЦЭМ!$D$10+'СЕТ СН'!$F$5-'СЕТ СН'!$F$17</f>
        <v>3448.9422359099999</v>
      </c>
      <c r="G25" s="36">
        <f>SUMIFS(СВЦЭМ!$C$33:$C$776,СВЦЭМ!$A$33:$A$776,$A25,СВЦЭМ!$B$33:$B$776,G$11)+'СЕТ СН'!$F$9+СВЦЭМ!$D$10+'СЕТ СН'!$F$5-'СЕТ СН'!$F$17</f>
        <v>3438.2278707800001</v>
      </c>
      <c r="H25" s="36">
        <f>SUMIFS(СВЦЭМ!$C$33:$C$776,СВЦЭМ!$A$33:$A$776,$A25,СВЦЭМ!$B$33:$B$776,H$11)+'СЕТ СН'!$F$9+СВЦЭМ!$D$10+'СЕТ СН'!$F$5-'СЕТ СН'!$F$17</f>
        <v>3407.65441569</v>
      </c>
      <c r="I25" s="36">
        <f>SUMIFS(СВЦЭМ!$C$33:$C$776,СВЦЭМ!$A$33:$A$776,$A25,СВЦЭМ!$B$33:$B$776,I$11)+'СЕТ СН'!$F$9+СВЦЭМ!$D$10+'СЕТ СН'!$F$5-'СЕТ СН'!$F$17</f>
        <v>3384.8142033399999</v>
      </c>
      <c r="J25" s="36">
        <f>SUMIFS(СВЦЭМ!$C$33:$C$776,СВЦЭМ!$A$33:$A$776,$A25,СВЦЭМ!$B$33:$B$776,J$11)+'СЕТ СН'!$F$9+СВЦЭМ!$D$10+'СЕТ СН'!$F$5-'СЕТ СН'!$F$17</f>
        <v>3370.5837425</v>
      </c>
      <c r="K25" s="36">
        <f>SUMIFS(СВЦЭМ!$C$33:$C$776,СВЦЭМ!$A$33:$A$776,$A25,СВЦЭМ!$B$33:$B$776,K$11)+'СЕТ СН'!$F$9+СВЦЭМ!$D$10+'СЕТ СН'!$F$5-'СЕТ СН'!$F$17</f>
        <v>3351.9392178100002</v>
      </c>
      <c r="L25" s="36">
        <f>SUMIFS(СВЦЭМ!$C$33:$C$776,СВЦЭМ!$A$33:$A$776,$A25,СВЦЭМ!$B$33:$B$776,L$11)+'СЕТ СН'!$F$9+СВЦЭМ!$D$10+'СЕТ СН'!$F$5-'СЕТ СН'!$F$17</f>
        <v>3349.7276155099999</v>
      </c>
      <c r="M25" s="36">
        <f>SUMIFS(СВЦЭМ!$C$33:$C$776,СВЦЭМ!$A$33:$A$776,$A25,СВЦЭМ!$B$33:$B$776,M$11)+'СЕТ СН'!$F$9+СВЦЭМ!$D$10+'СЕТ СН'!$F$5-'СЕТ СН'!$F$17</f>
        <v>3349.6297024800001</v>
      </c>
      <c r="N25" s="36">
        <f>SUMIFS(СВЦЭМ!$C$33:$C$776,СВЦЭМ!$A$33:$A$776,$A25,СВЦЭМ!$B$33:$B$776,N$11)+'СЕТ СН'!$F$9+СВЦЭМ!$D$10+'СЕТ СН'!$F$5-'СЕТ СН'!$F$17</f>
        <v>3371.3958558300001</v>
      </c>
      <c r="O25" s="36">
        <f>SUMIFS(СВЦЭМ!$C$33:$C$776,СВЦЭМ!$A$33:$A$776,$A25,СВЦЭМ!$B$33:$B$776,O$11)+'СЕТ СН'!$F$9+СВЦЭМ!$D$10+'СЕТ СН'!$F$5-'СЕТ СН'!$F$17</f>
        <v>3382.0802605099998</v>
      </c>
      <c r="P25" s="36">
        <f>SUMIFS(СВЦЭМ!$C$33:$C$776,СВЦЭМ!$A$33:$A$776,$A25,СВЦЭМ!$B$33:$B$776,P$11)+'СЕТ СН'!$F$9+СВЦЭМ!$D$10+'СЕТ СН'!$F$5-'СЕТ СН'!$F$17</f>
        <v>3391.3791167300001</v>
      </c>
      <c r="Q25" s="36">
        <f>SUMIFS(СВЦЭМ!$C$33:$C$776,СВЦЭМ!$A$33:$A$776,$A25,СВЦЭМ!$B$33:$B$776,Q$11)+'СЕТ СН'!$F$9+СВЦЭМ!$D$10+'СЕТ СН'!$F$5-'СЕТ СН'!$F$17</f>
        <v>3394.5106000699998</v>
      </c>
      <c r="R25" s="36">
        <f>SUMIFS(СВЦЭМ!$C$33:$C$776,СВЦЭМ!$A$33:$A$776,$A25,СВЦЭМ!$B$33:$B$776,R$11)+'СЕТ СН'!$F$9+СВЦЭМ!$D$10+'СЕТ СН'!$F$5-'СЕТ СН'!$F$17</f>
        <v>3387.5296721499999</v>
      </c>
      <c r="S25" s="36">
        <f>SUMIFS(СВЦЭМ!$C$33:$C$776,СВЦЭМ!$A$33:$A$776,$A25,СВЦЭМ!$B$33:$B$776,S$11)+'СЕТ СН'!$F$9+СВЦЭМ!$D$10+'СЕТ СН'!$F$5-'СЕТ СН'!$F$17</f>
        <v>3368.8406139200001</v>
      </c>
      <c r="T25" s="36">
        <f>SUMIFS(СВЦЭМ!$C$33:$C$776,СВЦЭМ!$A$33:$A$776,$A25,СВЦЭМ!$B$33:$B$776,T$11)+'СЕТ СН'!$F$9+СВЦЭМ!$D$10+'СЕТ СН'!$F$5-'СЕТ СН'!$F$17</f>
        <v>3351.1250525200003</v>
      </c>
      <c r="U25" s="36">
        <f>SUMIFS(СВЦЭМ!$C$33:$C$776,СВЦЭМ!$A$33:$A$776,$A25,СВЦЭМ!$B$33:$B$776,U$11)+'СЕТ СН'!$F$9+СВЦЭМ!$D$10+'СЕТ СН'!$F$5-'СЕТ СН'!$F$17</f>
        <v>3346.6731772900002</v>
      </c>
      <c r="V25" s="36">
        <f>SUMIFS(СВЦЭМ!$C$33:$C$776,СВЦЭМ!$A$33:$A$776,$A25,СВЦЭМ!$B$33:$B$776,V$11)+'СЕТ СН'!$F$9+СВЦЭМ!$D$10+'СЕТ СН'!$F$5-'СЕТ СН'!$F$17</f>
        <v>3351.9285979300003</v>
      </c>
      <c r="W25" s="36">
        <f>SUMIFS(СВЦЭМ!$C$33:$C$776,СВЦЭМ!$A$33:$A$776,$A25,СВЦЭМ!$B$33:$B$776,W$11)+'СЕТ СН'!$F$9+СВЦЭМ!$D$10+'СЕТ СН'!$F$5-'СЕТ СН'!$F$17</f>
        <v>3371.7363468600001</v>
      </c>
      <c r="X25" s="36">
        <f>SUMIFS(СВЦЭМ!$C$33:$C$776,СВЦЭМ!$A$33:$A$776,$A25,СВЦЭМ!$B$33:$B$776,X$11)+'СЕТ СН'!$F$9+СВЦЭМ!$D$10+'СЕТ СН'!$F$5-'СЕТ СН'!$F$17</f>
        <v>3389.3179162400002</v>
      </c>
      <c r="Y25" s="36">
        <f>SUMIFS(СВЦЭМ!$C$33:$C$776,СВЦЭМ!$A$33:$A$776,$A25,СВЦЭМ!$B$33:$B$776,Y$11)+'СЕТ СН'!$F$9+СВЦЭМ!$D$10+'СЕТ СН'!$F$5-'СЕТ СН'!$F$17</f>
        <v>3392.7017540100001</v>
      </c>
    </row>
    <row r="26" spans="1:25" ht="15.75" x14ac:dyDescent="0.2">
      <c r="A26" s="35">
        <f t="shared" si="0"/>
        <v>43876</v>
      </c>
      <c r="B26" s="36">
        <f>SUMIFS(СВЦЭМ!$C$33:$C$776,СВЦЭМ!$A$33:$A$776,$A26,СВЦЭМ!$B$33:$B$776,B$11)+'СЕТ СН'!$F$9+СВЦЭМ!$D$10+'СЕТ СН'!$F$5-'СЕТ СН'!$F$17</f>
        <v>3302.5034440899999</v>
      </c>
      <c r="C26" s="36">
        <f>SUMIFS(СВЦЭМ!$C$33:$C$776,СВЦЭМ!$A$33:$A$776,$A26,СВЦЭМ!$B$33:$B$776,C$11)+'СЕТ СН'!$F$9+СВЦЭМ!$D$10+'СЕТ СН'!$F$5-'СЕТ СН'!$F$17</f>
        <v>3318.64247234</v>
      </c>
      <c r="D26" s="36">
        <f>SUMIFS(СВЦЭМ!$C$33:$C$776,СВЦЭМ!$A$33:$A$776,$A26,СВЦЭМ!$B$33:$B$776,D$11)+'СЕТ СН'!$F$9+СВЦЭМ!$D$10+'СЕТ СН'!$F$5-'СЕТ СН'!$F$17</f>
        <v>3342.86425577</v>
      </c>
      <c r="E26" s="36">
        <f>SUMIFS(СВЦЭМ!$C$33:$C$776,СВЦЭМ!$A$33:$A$776,$A26,СВЦЭМ!$B$33:$B$776,E$11)+'СЕТ СН'!$F$9+СВЦЭМ!$D$10+'СЕТ СН'!$F$5-'СЕТ СН'!$F$17</f>
        <v>3358.0234986400001</v>
      </c>
      <c r="F26" s="36">
        <f>SUMIFS(СВЦЭМ!$C$33:$C$776,СВЦЭМ!$A$33:$A$776,$A26,СВЦЭМ!$B$33:$B$776,F$11)+'СЕТ СН'!$F$9+СВЦЭМ!$D$10+'СЕТ СН'!$F$5-'СЕТ СН'!$F$17</f>
        <v>3357.0966630900002</v>
      </c>
      <c r="G26" s="36">
        <f>SUMIFS(СВЦЭМ!$C$33:$C$776,СВЦЭМ!$A$33:$A$776,$A26,СВЦЭМ!$B$33:$B$776,G$11)+'СЕТ СН'!$F$9+СВЦЭМ!$D$10+'СЕТ СН'!$F$5-'СЕТ СН'!$F$17</f>
        <v>3342.8445066899999</v>
      </c>
      <c r="H26" s="36">
        <f>SUMIFS(СВЦЭМ!$C$33:$C$776,СВЦЭМ!$A$33:$A$776,$A26,СВЦЭМ!$B$33:$B$776,H$11)+'СЕТ СН'!$F$9+СВЦЭМ!$D$10+'СЕТ СН'!$F$5-'СЕТ СН'!$F$17</f>
        <v>3333.2290965900002</v>
      </c>
      <c r="I26" s="36">
        <f>SUMIFS(СВЦЭМ!$C$33:$C$776,СВЦЭМ!$A$33:$A$776,$A26,СВЦЭМ!$B$33:$B$776,I$11)+'СЕТ СН'!$F$9+СВЦЭМ!$D$10+'СЕТ СН'!$F$5-'СЕТ СН'!$F$17</f>
        <v>3333.2883497500002</v>
      </c>
      <c r="J26" s="36">
        <f>SUMIFS(СВЦЭМ!$C$33:$C$776,СВЦЭМ!$A$33:$A$776,$A26,СВЦЭМ!$B$33:$B$776,J$11)+'СЕТ СН'!$F$9+СВЦЭМ!$D$10+'СЕТ СН'!$F$5-'СЕТ СН'!$F$17</f>
        <v>3350.8237011000001</v>
      </c>
      <c r="K26" s="36">
        <f>SUMIFS(СВЦЭМ!$C$33:$C$776,СВЦЭМ!$A$33:$A$776,$A26,СВЦЭМ!$B$33:$B$776,K$11)+'СЕТ СН'!$F$9+СВЦЭМ!$D$10+'СЕТ СН'!$F$5-'СЕТ СН'!$F$17</f>
        <v>3362.88476141</v>
      </c>
      <c r="L26" s="36">
        <f>SUMIFS(СВЦЭМ!$C$33:$C$776,СВЦЭМ!$A$33:$A$776,$A26,СВЦЭМ!$B$33:$B$776,L$11)+'СЕТ СН'!$F$9+СВЦЭМ!$D$10+'СЕТ СН'!$F$5-'СЕТ СН'!$F$17</f>
        <v>3362.82006856</v>
      </c>
      <c r="M26" s="36">
        <f>SUMIFS(СВЦЭМ!$C$33:$C$776,СВЦЭМ!$A$33:$A$776,$A26,СВЦЭМ!$B$33:$B$776,M$11)+'СЕТ СН'!$F$9+СВЦЭМ!$D$10+'СЕТ СН'!$F$5-'СЕТ СН'!$F$17</f>
        <v>3352.26111541</v>
      </c>
      <c r="N26" s="36">
        <f>SUMIFS(СВЦЭМ!$C$33:$C$776,СВЦЭМ!$A$33:$A$776,$A26,СВЦЭМ!$B$33:$B$776,N$11)+'СЕТ СН'!$F$9+СВЦЭМ!$D$10+'СЕТ СН'!$F$5-'СЕТ СН'!$F$17</f>
        <v>3351.7527960000002</v>
      </c>
      <c r="O26" s="36">
        <f>SUMIFS(СВЦЭМ!$C$33:$C$776,СВЦЭМ!$A$33:$A$776,$A26,СВЦЭМ!$B$33:$B$776,O$11)+'СЕТ СН'!$F$9+СВЦЭМ!$D$10+'СЕТ СН'!$F$5-'СЕТ СН'!$F$17</f>
        <v>3349.0497017600001</v>
      </c>
      <c r="P26" s="36">
        <f>SUMIFS(СВЦЭМ!$C$33:$C$776,СВЦЭМ!$A$33:$A$776,$A26,СВЦЭМ!$B$33:$B$776,P$11)+'СЕТ СН'!$F$9+СВЦЭМ!$D$10+'СЕТ СН'!$F$5-'СЕТ СН'!$F$17</f>
        <v>3339.3363222799999</v>
      </c>
      <c r="Q26" s="36">
        <f>SUMIFS(СВЦЭМ!$C$33:$C$776,СВЦЭМ!$A$33:$A$776,$A26,СВЦЭМ!$B$33:$B$776,Q$11)+'СЕТ СН'!$F$9+СВЦЭМ!$D$10+'СЕТ СН'!$F$5-'СЕТ СН'!$F$17</f>
        <v>3322.9987716099999</v>
      </c>
      <c r="R26" s="36">
        <f>SUMIFS(СВЦЭМ!$C$33:$C$776,СВЦЭМ!$A$33:$A$776,$A26,СВЦЭМ!$B$33:$B$776,R$11)+'СЕТ СН'!$F$9+СВЦЭМ!$D$10+'СЕТ СН'!$F$5-'СЕТ СН'!$F$17</f>
        <v>3333.5099305600002</v>
      </c>
      <c r="S26" s="36">
        <f>SUMIFS(СВЦЭМ!$C$33:$C$776,СВЦЭМ!$A$33:$A$776,$A26,СВЦЭМ!$B$33:$B$776,S$11)+'СЕТ СН'!$F$9+СВЦЭМ!$D$10+'СЕТ СН'!$F$5-'СЕТ СН'!$F$17</f>
        <v>3337.3383914999999</v>
      </c>
      <c r="T26" s="36">
        <f>SUMIFS(СВЦЭМ!$C$33:$C$776,СВЦЭМ!$A$33:$A$776,$A26,СВЦЭМ!$B$33:$B$776,T$11)+'СЕТ СН'!$F$9+СВЦЭМ!$D$10+'СЕТ СН'!$F$5-'СЕТ СН'!$F$17</f>
        <v>3351.7641668699998</v>
      </c>
      <c r="U26" s="36">
        <f>SUMIFS(СВЦЭМ!$C$33:$C$776,СВЦЭМ!$A$33:$A$776,$A26,СВЦЭМ!$B$33:$B$776,U$11)+'СЕТ СН'!$F$9+СВЦЭМ!$D$10+'СЕТ СН'!$F$5-'СЕТ СН'!$F$17</f>
        <v>3352.2799525700002</v>
      </c>
      <c r="V26" s="36">
        <f>SUMIFS(СВЦЭМ!$C$33:$C$776,СВЦЭМ!$A$33:$A$776,$A26,СВЦЭМ!$B$33:$B$776,V$11)+'СЕТ СН'!$F$9+СВЦЭМ!$D$10+'СЕТ СН'!$F$5-'СЕТ СН'!$F$17</f>
        <v>3341.8540426700001</v>
      </c>
      <c r="W26" s="36">
        <f>SUMIFS(СВЦЭМ!$C$33:$C$776,СВЦЭМ!$A$33:$A$776,$A26,СВЦЭМ!$B$33:$B$776,W$11)+'СЕТ СН'!$F$9+СВЦЭМ!$D$10+'СЕТ СН'!$F$5-'СЕТ СН'!$F$17</f>
        <v>3334.4308479299998</v>
      </c>
      <c r="X26" s="36">
        <f>SUMIFS(СВЦЭМ!$C$33:$C$776,СВЦЭМ!$A$33:$A$776,$A26,СВЦЭМ!$B$33:$B$776,X$11)+'СЕТ СН'!$F$9+СВЦЭМ!$D$10+'СЕТ СН'!$F$5-'СЕТ СН'!$F$17</f>
        <v>3334.3604519199998</v>
      </c>
      <c r="Y26" s="36">
        <f>SUMIFS(СВЦЭМ!$C$33:$C$776,СВЦЭМ!$A$33:$A$776,$A26,СВЦЭМ!$B$33:$B$776,Y$11)+'СЕТ СН'!$F$9+СВЦЭМ!$D$10+'СЕТ СН'!$F$5-'СЕТ СН'!$F$17</f>
        <v>3306.0416881700003</v>
      </c>
    </row>
    <row r="27" spans="1:25" ht="15.75" x14ac:dyDescent="0.2">
      <c r="A27" s="35">
        <f t="shared" si="0"/>
        <v>43877</v>
      </c>
      <c r="B27" s="36">
        <f>SUMIFS(СВЦЭМ!$C$33:$C$776,СВЦЭМ!$A$33:$A$776,$A27,СВЦЭМ!$B$33:$B$776,B$11)+'СЕТ СН'!$F$9+СВЦЭМ!$D$10+'СЕТ СН'!$F$5-'СЕТ СН'!$F$17</f>
        <v>3404.6064471099999</v>
      </c>
      <c r="C27" s="36">
        <f>SUMIFS(СВЦЭМ!$C$33:$C$776,СВЦЭМ!$A$33:$A$776,$A27,СВЦЭМ!$B$33:$B$776,C$11)+'СЕТ СН'!$F$9+СВЦЭМ!$D$10+'СЕТ СН'!$F$5-'СЕТ СН'!$F$17</f>
        <v>3435.5581385800001</v>
      </c>
      <c r="D27" s="36">
        <f>SUMIFS(СВЦЭМ!$C$33:$C$776,СВЦЭМ!$A$33:$A$776,$A27,СВЦЭМ!$B$33:$B$776,D$11)+'СЕТ СН'!$F$9+СВЦЭМ!$D$10+'СЕТ СН'!$F$5-'СЕТ СН'!$F$17</f>
        <v>3446.67883441</v>
      </c>
      <c r="E27" s="36">
        <f>SUMIFS(СВЦЭМ!$C$33:$C$776,СВЦЭМ!$A$33:$A$776,$A27,СВЦЭМ!$B$33:$B$776,E$11)+'СЕТ СН'!$F$9+СВЦЭМ!$D$10+'СЕТ СН'!$F$5-'СЕТ СН'!$F$17</f>
        <v>3455.45541658</v>
      </c>
      <c r="F27" s="36">
        <f>SUMIFS(СВЦЭМ!$C$33:$C$776,СВЦЭМ!$A$33:$A$776,$A27,СВЦЭМ!$B$33:$B$776,F$11)+'СЕТ СН'!$F$9+СВЦЭМ!$D$10+'СЕТ СН'!$F$5-'СЕТ СН'!$F$17</f>
        <v>3456.25941285</v>
      </c>
      <c r="G27" s="36">
        <f>SUMIFS(СВЦЭМ!$C$33:$C$776,СВЦЭМ!$A$33:$A$776,$A27,СВЦЭМ!$B$33:$B$776,G$11)+'СЕТ СН'!$F$9+СВЦЭМ!$D$10+'СЕТ СН'!$F$5-'СЕТ СН'!$F$17</f>
        <v>3445.5236466900001</v>
      </c>
      <c r="H27" s="36">
        <f>SUMIFS(СВЦЭМ!$C$33:$C$776,СВЦЭМ!$A$33:$A$776,$A27,СВЦЭМ!$B$33:$B$776,H$11)+'СЕТ СН'!$F$9+СВЦЭМ!$D$10+'СЕТ СН'!$F$5-'СЕТ СН'!$F$17</f>
        <v>3419.5483447400002</v>
      </c>
      <c r="I27" s="36">
        <f>SUMIFS(СВЦЭМ!$C$33:$C$776,СВЦЭМ!$A$33:$A$776,$A27,СВЦЭМ!$B$33:$B$776,I$11)+'СЕТ СН'!$F$9+СВЦЭМ!$D$10+'СЕТ СН'!$F$5-'СЕТ СН'!$F$17</f>
        <v>3391.2578446400003</v>
      </c>
      <c r="J27" s="36">
        <f>SUMIFS(СВЦЭМ!$C$33:$C$776,СВЦЭМ!$A$33:$A$776,$A27,СВЦЭМ!$B$33:$B$776,J$11)+'СЕТ СН'!$F$9+СВЦЭМ!$D$10+'СЕТ СН'!$F$5-'СЕТ СН'!$F$17</f>
        <v>3359.0376223200001</v>
      </c>
      <c r="K27" s="36">
        <f>SUMIFS(СВЦЭМ!$C$33:$C$776,СВЦЭМ!$A$33:$A$776,$A27,СВЦЭМ!$B$33:$B$776,K$11)+'СЕТ СН'!$F$9+СВЦЭМ!$D$10+'СЕТ СН'!$F$5-'СЕТ СН'!$F$17</f>
        <v>3335.98689461</v>
      </c>
      <c r="L27" s="36">
        <f>SUMIFS(СВЦЭМ!$C$33:$C$776,СВЦЭМ!$A$33:$A$776,$A27,СВЦЭМ!$B$33:$B$776,L$11)+'СЕТ СН'!$F$9+СВЦЭМ!$D$10+'СЕТ СН'!$F$5-'СЕТ СН'!$F$17</f>
        <v>3327.89514362</v>
      </c>
      <c r="M27" s="36">
        <f>SUMIFS(СВЦЭМ!$C$33:$C$776,СВЦЭМ!$A$33:$A$776,$A27,СВЦЭМ!$B$33:$B$776,M$11)+'СЕТ СН'!$F$9+СВЦЭМ!$D$10+'СЕТ СН'!$F$5-'СЕТ СН'!$F$17</f>
        <v>3336.9857919800002</v>
      </c>
      <c r="N27" s="36">
        <f>SUMIFS(СВЦЭМ!$C$33:$C$776,СВЦЭМ!$A$33:$A$776,$A27,СВЦЭМ!$B$33:$B$776,N$11)+'СЕТ СН'!$F$9+СВЦЭМ!$D$10+'СЕТ СН'!$F$5-'СЕТ СН'!$F$17</f>
        <v>3349.79442939</v>
      </c>
      <c r="O27" s="36">
        <f>SUMIFS(СВЦЭМ!$C$33:$C$776,СВЦЭМ!$A$33:$A$776,$A27,СВЦЭМ!$B$33:$B$776,O$11)+'СЕТ СН'!$F$9+СВЦЭМ!$D$10+'СЕТ СН'!$F$5-'СЕТ СН'!$F$17</f>
        <v>3361.51901034</v>
      </c>
      <c r="P27" s="36">
        <f>SUMIFS(СВЦЭМ!$C$33:$C$776,СВЦЭМ!$A$33:$A$776,$A27,СВЦЭМ!$B$33:$B$776,P$11)+'СЕТ СН'!$F$9+СВЦЭМ!$D$10+'СЕТ СН'!$F$5-'СЕТ СН'!$F$17</f>
        <v>3376.1672534300001</v>
      </c>
      <c r="Q27" s="36">
        <f>SUMIFS(СВЦЭМ!$C$33:$C$776,СВЦЭМ!$A$33:$A$776,$A27,СВЦЭМ!$B$33:$B$776,Q$11)+'СЕТ СН'!$F$9+СВЦЭМ!$D$10+'СЕТ СН'!$F$5-'СЕТ СН'!$F$17</f>
        <v>3376.4988378500002</v>
      </c>
      <c r="R27" s="36">
        <f>SUMIFS(СВЦЭМ!$C$33:$C$776,СВЦЭМ!$A$33:$A$776,$A27,СВЦЭМ!$B$33:$B$776,R$11)+'СЕТ СН'!$F$9+СВЦЭМ!$D$10+'СЕТ СН'!$F$5-'СЕТ СН'!$F$17</f>
        <v>3368.5335364100001</v>
      </c>
      <c r="S27" s="36">
        <f>SUMIFS(СВЦЭМ!$C$33:$C$776,СВЦЭМ!$A$33:$A$776,$A27,СВЦЭМ!$B$33:$B$776,S$11)+'СЕТ СН'!$F$9+СВЦЭМ!$D$10+'СЕТ СН'!$F$5-'СЕТ СН'!$F$17</f>
        <v>3358.4584848</v>
      </c>
      <c r="T27" s="36">
        <f>SUMIFS(СВЦЭМ!$C$33:$C$776,СВЦЭМ!$A$33:$A$776,$A27,СВЦЭМ!$B$33:$B$776,T$11)+'СЕТ СН'!$F$9+СВЦЭМ!$D$10+'СЕТ СН'!$F$5-'СЕТ СН'!$F$17</f>
        <v>3333.34217945</v>
      </c>
      <c r="U27" s="36">
        <f>SUMIFS(СВЦЭМ!$C$33:$C$776,СВЦЭМ!$A$33:$A$776,$A27,СВЦЭМ!$B$33:$B$776,U$11)+'СЕТ СН'!$F$9+СВЦЭМ!$D$10+'СЕТ СН'!$F$5-'СЕТ СН'!$F$17</f>
        <v>3337.5866840799999</v>
      </c>
      <c r="V27" s="36">
        <f>SUMIFS(СВЦЭМ!$C$33:$C$776,СВЦЭМ!$A$33:$A$776,$A27,СВЦЭМ!$B$33:$B$776,V$11)+'СЕТ СН'!$F$9+СВЦЭМ!$D$10+'СЕТ СН'!$F$5-'СЕТ СН'!$F$17</f>
        <v>3339.95159986</v>
      </c>
      <c r="W27" s="36">
        <f>SUMIFS(СВЦЭМ!$C$33:$C$776,СВЦЭМ!$A$33:$A$776,$A27,СВЦЭМ!$B$33:$B$776,W$11)+'СЕТ СН'!$F$9+СВЦЭМ!$D$10+'СЕТ СН'!$F$5-'СЕТ СН'!$F$17</f>
        <v>3354.1223144800001</v>
      </c>
      <c r="X27" s="36">
        <f>SUMIFS(СВЦЭМ!$C$33:$C$776,СВЦЭМ!$A$33:$A$776,$A27,СВЦЭМ!$B$33:$B$776,X$11)+'СЕТ СН'!$F$9+СВЦЭМ!$D$10+'СЕТ СН'!$F$5-'СЕТ СН'!$F$17</f>
        <v>3349.7220298299999</v>
      </c>
      <c r="Y27" s="36">
        <f>SUMIFS(СВЦЭМ!$C$33:$C$776,СВЦЭМ!$A$33:$A$776,$A27,СВЦЭМ!$B$33:$B$776,Y$11)+'СЕТ СН'!$F$9+СВЦЭМ!$D$10+'СЕТ СН'!$F$5-'СЕТ СН'!$F$17</f>
        <v>3372.2331587600002</v>
      </c>
    </row>
    <row r="28" spans="1:25" ht="15.75" x14ac:dyDescent="0.2">
      <c r="A28" s="35">
        <f t="shared" si="0"/>
        <v>43878</v>
      </c>
      <c r="B28" s="36">
        <f>SUMIFS(СВЦЭМ!$C$33:$C$776,СВЦЭМ!$A$33:$A$776,$A28,СВЦЭМ!$B$33:$B$776,B$11)+'СЕТ СН'!$F$9+СВЦЭМ!$D$10+'СЕТ СН'!$F$5-'СЕТ СН'!$F$17</f>
        <v>3398.0174358899999</v>
      </c>
      <c r="C28" s="36">
        <f>SUMIFS(СВЦЭМ!$C$33:$C$776,СВЦЭМ!$A$33:$A$776,$A28,СВЦЭМ!$B$33:$B$776,C$11)+'СЕТ СН'!$F$9+СВЦЭМ!$D$10+'СЕТ СН'!$F$5-'СЕТ СН'!$F$17</f>
        <v>3412.5563352300001</v>
      </c>
      <c r="D28" s="36">
        <f>SUMIFS(СВЦЭМ!$C$33:$C$776,СВЦЭМ!$A$33:$A$776,$A28,СВЦЭМ!$B$33:$B$776,D$11)+'СЕТ СН'!$F$9+СВЦЭМ!$D$10+'СЕТ СН'!$F$5-'СЕТ СН'!$F$17</f>
        <v>3425.4304541000001</v>
      </c>
      <c r="E28" s="36">
        <f>SUMIFS(СВЦЭМ!$C$33:$C$776,СВЦЭМ!$A$33:$A$776,$A28,СВЦЭМ!$B$33:$B$776,E$11)+'СЕТ СН'!$F$9+СВЦЭМ!$D$10+'СЕТ СН'!$F$5-'СЕТ СН'!$F$17</f>
        <v>3432.4699483200002</v>
      </c>
      <c r="F28" s="36">
        <f>SUMIFS(СВЦЭМ!$C$33:$C$776,СВЦЭМ!$A$33:$A$776,$A28,СВЦЭМ!$B$33:$B$776,F$11)+'СЕТ СН'!$F$9+СВЦЭМ!$D$10+'СЕТ СН'!$F$5-'СЕТ СН'!$F$17</f>
        <v>3430.5468623000002</v>
      </c>
      <c r="G28" s="36">
        <f>SUMIFS(СВЦЭМ!$C$33:$C$776,СВЦЭМ!$A$33:$A$776,$A28,СВЦЭМ!$B$33:$B$776,G$11)+'СЕТ СН'!$F$9+СВЦЭМ!$D$10+'СЕТ СН'!$F$5-'СЕТ СН'!$F$17</f>
        <v>3411.48278033</v>
      </c>
      <c r="H28" s="36">
        <f>SUMIFS(СВЦЭМ!$C$33:$C$776,СВЦЭМ!$A$33:$A$776,$A28,СВЦЭМ!$B$33:$B$776,H$11)+'СЕТ СН'!$F$9+СВЦЭМ!$D$10+'СЕТ СН'!$F$5-'СЕТ СН'!$F$17</f>
        <v>3378.5979094899999</v>
      </c>
      <c r="I28" s="36">
        <f>SUMIFS(СВЦЭМ!$C$33:$C$776,СВЦЭМ!$A$33:$A$776,$A28,СВЦЭМ!$B$33:$B$776,I$11)+'СЕТ СН'!$F$9+СВЦЭМ!$D$10+'СЕТ СН'!$F$5-'СЕТ СН'!$F$17</f>
        <v>3351.51906822</v>
      </c>
      <c r="J28" s="36">
        <f>SUMIFS(СВЦЭМ!$C$33:$C$776,СВЦЭМ!$A$33:$A$776,$A28,СВЦЭМ!$B$33:$B$776,J$11)+'СЕТ СН'!$F$9+СВЦЭМ!$D$10+'СЕТ СН'!$F$5-'СЕТ СН'!$F$17</f>
        <v>3376.4038958800002</v>
      </c>
      <c r="K28" s="36">
        <f>SUMIFS(СВЦЭМ!$C$33:$C$776,СВЦЭМ!$A$33:$A$776,$A28,СВЦЭМ!$B$33:$B$776,K$11)+'СЕТ СН'!$F$9+СВЦЭМ!$D$10+'СЕТ СН'!$F$5-'СЕТ СН'!$F$17</f>
        <v>3349.1626999099999</v>
      </c>
      <c r="L28" s="36">
        <f>SUMIFS(СВЦЭМ!$C$33:$C$776,СВЦЭМ!$A$33:$A$776,$A28,СВЦЭМ!$B$33:$B$776,L$11)+'СЕТ СН'!$F$9+СВЦЭМ!$D$10+'СЕТ СН'!$F$5-'СЕТ СН'!$F$17</f>
        <v>3341.0506096600002</v>
      </c>
      <c r="M28" s="36">
        <f>SUMIFS(СВЦЭМ!$C$33:$C$776,СВЦЭМ!$A$33:$A$776,$A28,СВЦЭМ!$B$33:$B$776,M$11)+'СЕТ СН'!$F$9+СВЦЭМ!$D$10+'СЕТ СН'!$F$5-'СЕТ СН'!$F$17</f>
        <v>3354.9847069299999</v>
      </c>
      <c r="N28" s="36">
        <f>SUMIFS(СВЦЭМ!$C$33:$C$776,СВЦЭМ!$A$33:$A$776,$A28,СВЦЭМ!$B$33:$B$776,N$11)+'СЕТ СН'!$F$9+СВЦЭМ!$D$10+'СЕТ СН'!$F$5-'СЕТ СН'!$F$17</f>
        <v>3368.88309286</v>
      </c>
      <c r="O28" s="36">
        <f>SUMIFS(СВЦЭМ!$C$33:$C$776,СВЦЭМ!$A$33:$A$776,$A28,СВЦЭМ!$B$33:$B$776,O$11)+'СЕТ СН'!$F$9+СВЦЭМ!$D$10+'СЕТ СН'!$F$5-'СЕТ СН'!$F$17</f>
        <v>3379.7039465400003</v>
      </c>
      <c r="P28" s="36">
        <f>SUMIFS(СВЦЭМ!$C$33:$C$776,СВЦЭМ!$A$33:$A$776,$A28,СВЦЭМ!$B$33:$B$776,P$11)+'СЕТ СН'!$F$9+СВЦЭМ!$D$10+'СЕТ СН'!$F$5-'СЕТ СН'!$F$17</f>
        <v>3398.37531059</v>
      </c>
      <c r="Q28" s="36">
        <f>SUMIFS(СВЦЭМ!$C$33:$C$776,СВЦЭМ!$A$33:$A$776,$A28,СВЦЭМ!$B$33:$B$776,Q$11)+'СЕТ СН'!$F$9+СВЦЭМ!$D$10+'СЕТ СН'!$F$5-'СЕТ СН'!$F$17</f>
        <v>3410.7202189899999</v>
      </c>
      <c r="R28" s="36">
        <f>SUMIFS(СВЦЭМ!$C$33:$C$776,СВЦЭМ!$A$33:$A$776,$A28,СВЦЭМ!$B$33:$B$776,R$11)+'СЕТ СН'!$F$9+СВЦЭМ!$D$10+'СЕТ СН'!$F$5-'СЕТ СН'!$F$17</f>
        <v>3415.1654375600001</v>
      </c>
      <c r="S28" s="36">
        <f>SUMIFS(СВЦЭМ!$C$33:$C$776,СВЦЭМ!$A$33:$A$776,$A28,СВЦЭМ!$B$33:$B$776,S$11)+'СЕТ СН'!$F$9+СВЦЭМ!$D$10+'СЕТ СН'!$F$5-'СЕТ СН'!$F$17</f>
        <v>3398.1514277000001</v>
      </c>
      <c r="T28" s="36">
        <f>SUMIFS(СВЦЭМ!$C$33:$C$776,СВЦЭМ!$A$33:$A$776,$A28,СВЦЭМ!$B$33:$B$776,T$11)+'СЕТ СН'!$F$9+СВЦЭМ!$D$10+'СЕТ СН'!$F$5-'СЕТ СН'!$F$17</f>
        <v>3359.7785471300003</v>
      </c>
      <c r="U28" s="36">
        <f>SUMIFS(СВЦЭМ!$C$33:$C$776,СВЦЭМ!$A$33:$A$776,$A28,СВЦЭМ!$B$33:$B$776,U$11)+'СЕТ СН'!$F$9+СВЦЭМ!$D$10+'СЕТ СН'!$F$5-'СЕТ СН'!$F$17</f>
        <v>3346.41125061</v>
      </c>
      <c r="V28" s="36">
        <f>SUMIFS(СВЦЭМ!$C$33:$C$776,СВЦЭМ!$A$33:$A$776,$A28,СВЦЭМ!$B$33:$B$776,V$11)+'СЕТ СН'!$F$9+СВЦЭМ!$D$10+'СЕТ СН'!$F$5-'СЕТ СН'!$F$17</f>
        <v>3347.6809504299999</v>
      </c>
      <c r="W28" s="36">
        <f>SUMIFS(СВЦЭМ!$C$33:$C$776,СВЦЭМ!$A$33:$A$776,$A28,СВЦЭМ!$B$33:$B$776,W$11)+'СЕТ СН'!$F$9+СВЦЭМ!$D$10+'СЕТ СН'!$F$5-'СЕТ СН'!$F$17</f>
        <v>3371.8143316000001</v>
      </c>
      <c r="X28" s="36">
        <f>SUMIFS(СВЦЭМ!$C$33:$C$776,СВЦЭМ!$A$33:$A$776,$A28,СВЦЭМ!$B$33:$B$776,X$11)+'СЕТ СН'!$F$9+СВЦЭМ!$D$10+'СЕТ СН'!$F$5-'СЕТ СН'!$F$17</f>
        <v>3382.5801102099999</v>
      </c>
      <c r="Y28" s="36">
        <f>SUMIFS(СВЦЭМ!$C$33:$C$776,СВЦЭМ!$A$33:$A$776,$A28,СВЦЭМ!$B$33:$B$776,Y$11)+'СЕТ СН'!$F$9+СВЦЭМ!$D$10+'СЕТ СН'!$F$5-'СЕТ СН'!$F$17</f>
        <v>3419.1129815700001</v>
      </c>
    </row>
    <row r="29" spans="1:25" ht="15.75" x14ac:dyDescent="0.2">
      <c r="A29" s="35">
        <f t="shared" si="0"/>
        <v>43879</v>
      </c>
      <c r="B29" s="36">
        <f>SUMIFS(СВЦЭМ!$C$33:$C$776,СВЦЭМ!$A$33:$A$776,$A29,СВЦЭМ!$B$33:$B$776,B$11)+'СЕТ СН'!$F$9+СВЦЭМ!$D$10+'СЕТ СН'!$F$5-'СЕТ СН'!$F$17</f>
        <v>3375.4017626499999</v>
      </c>
      <c r="C29" s="36">
        <f>SUMIFS(СВЦЭМ!$C$33:$C$776,СВЦЭМ!$A$33:$A$776,$A29,СВЦЭМ!$B$33:$B$776,C$11)+'СЕТ СН'!$F$9+СВЦЭМ!$D$10+'СЕТ СН'!$F$5-'СЕТ СН'!$F$17</f>
        <v>3407.6898638900002</v>
      </c>
      <c r="D29" s="36">
        <f>SUMIFS(СВЦЭМ!$C$33:$C$776,СВЦЭМ!$A$33:$A$776,$A29,СВЦЭМ!$B$33:$B$776,D$11)+'СЕТ СН'!$F$9+СВЦЭМ!$D$10+'СЕТ СН'!$F$5-'СЕТ СН'!$F$17</f>
        <v>3415.8300962799999</v>
      </c>
      <c r="E29" s="36">
        <f>SUMIFS(СВЦЭМ!$C$33:$C$776,СВЦЭМ!$A$33:$A$776,$A29,СВЦЭМ!$B$33:$B$776,E$11)+'СЕТ СН'!$F$9+СВЦЭМ!$D$10+'СЕТ СН'!$F$5-'СЕТ СН'!$F$17</f>
        <v>3423.1209936400001</v>
      </c>
      <c r="F29" s="36">
        <f>SUMIFS(СВЦЭМ!$C$33:$C$776,СВЦЭМ!$A$33:$A$776,$A29,СВЦЭМ!$B$33:$B$776,F$11)+'СЕТ СН'!$F$9+СВЦЭМ!$D$10+'СЕТ СН'!$F$5-'СЕТ СН'!$F$17</f>
        <v>3414.760804</v>
      </c>
      <c r="G29" s="36">
        <f>SUMIFS(СВЦЭМ!$C$33:$C$776,СВЦЭМ!$A$33:$A$776,$A29,СВЦЭМ!$B$33:$B$776,G$11)+'СЕТ СН'!$F$9+СВЦЭМ!$D$10+'СЕТ СН'!$F$5-'СЕТ СН'!$F$17</f>
        <v>3401.1262913199998</v>
      </c>
      <c r="H29" s="36">
        <f>SUMIFS(СВЦЭМ!$C$33:$C$776,СВЦЭМ!$A$33:$A$776,$A29,СВЦЭМ!$B$33:$B$776,H$11)+'СЕТ СН'!$F$9+СВЦЭМ!$D$10+'СЕТ СН'!$F$5-'СЕТ СН'!$F$17</f>
        <v>3371.7510818700002</v>
      </c>
      <c r="I29" s="36">
        <f>SUMIFS(СВЦЭМ!$C$33:$C$776,СВЦЭМ!$A$33:$A$776,$A29,СВЦЭМ!$B$33:$B$776,I$11)+'СЕТ СН'!$F$9+СВЦЭМ!$D$10+'СЕТ СН'!$F$5-'СЕТ СН'!$F$17</f>
        <v>3342.04971445</v>
      </c>
      <c r="J29" s="36">
        <f>SUMIFS(СВЦЭМ!$C$33:$C$776,СВЦЭМ!$A$33:$A$776,$A29,СВЦЭМ!$B$33:$B$776,J$11)+'СЕТ СН'!$F$9+СВЦЭМ!$D$10+'СЕТ СН'!$F$5-'СЕТ СН'!$F$17</f>
        <v>3329.8941103100001</v>
      </c>
      <c r="K29" s="36">
        <f>SUMIFS(СВЦЭМ!$C$33:$C$776,СВЦЭМ!$A$33:$A$776,$A29,СВЦЭМ!$B$33:$B$776,K$11)+'СЕТ СН'!$F$9+СВЦЭМ!$D$10+'СЕТ СН'!$F$5-'СЕТ СН'!$F$17</f>
        <v>3331.4956135900002</v>
      </c>
      <c r="L29" s="36">
        <f>SUMIFS(СВЦЭМ!$C$33:$C$776,СВЦЭМ!$A$33:$A$776,$A29,СВЦЭМ!$B$33:$B$776,L$11)+'СЕТ СН'!$F$9+СВЦЭМ!$D$10+'СЕТ СН'!$F$5-'СЕТ СН'!$F$17</f>
        <v>3338.2071155200001</v>
      </c>
      <c r="M29" s="36">
        <f>SUMIFS(СВЦЭМ!$C$33:$C$776,СВЦЭМ!$A$33:$A$776,$A29,СВЦЭМ!$B$33:$B$776,M$11)+'СЕТ СН'!$F$9+СВЦЭМ!$D$10+'СЕТ СН'!$F$5-'СЕТ СН'!$F$17</f>
        <v>3355.0268664599998</v>
      </c>
      <c r="N29" s="36">
        <f>SUMIFS(СВЦЭМ!$C$33:$C$776,СВЦЭМ!$A$33:$A$776,$A29,СВЦЭМ!$B$33:$B$776,N$11)+'СЕТ СН'!$F$9+СВЦЭМ!$D$10+'СЕТ СН'!$F$5-'СЕТ СН'!$F$17</f>
        <v>3391.2109080099999</v>
      </c>
      <c r="O29" s="36">
        <f>SUMIFS(СВЦЭМ!$C$33:$C$776,СВЦЭМ!$A$33:$A$776,$A29,СВЦЭМ!$B$33:$B$776,O$11)+'СЕТ СН'!$F$9+СВЦЭМ!$D$10+'СЕТ СН'!$F$5-'СЕТ СН'!$F$17</f>
        <v>3431.8015464700002</v>
      </c>
      <c r="P29" s="36">
        <f>SUMIFS(СВЦЭМ!$C$33:$C$776,СВЦЭМ!$A$33:$A$776,$A29,СВЦЭМ!$B$33:$B$776,P$11)+'СЕТ СН'!$F$9+СВЦЭМ!$D$10+'СЕТ СН'!$F$5-'СЕТ СН'!$F$17</f>
        <v>3448.3416999700003</v>
      </c>
      <c r="Q29" s="36">
        <f>SUMIFS(СВЦЭМ!$C$33:$C$776,СВЦЭМ!$A$33:$A$776,$A29,СВЦЭМ!$B$33:$B$776,Q$11)+'СЕТ СН'!$F$9+СВЦЭМ!$D$10+'СЕТ СН'!$F$5-'СЕТ СН'!$F$17</f>
        <v>3454.42774263</v>
      </c>
      <c r="R29" s="36">
        <f>SUMIFS(СВЦЭМ!$C$33:$C$776,СВЦЭМ!$A$33:$A$776,$A29,СВЦЭМ!$B$33:$B$776,R$11)+'СЕТ СН'!$F$9+СВЦЭМ!$D$10+'СЕТ СН'!$F$5-'СЕТ СН'!$F$17</f>
        <v>3442.1782885000002</v>
      </c>
      <c r="S29" s="36">
        <f>SUMIFS(СВЦЭМ!$C$33:$C$776,СВЦЭМ!$A$33:$A$776,$A29,СВЦЭМ!$B$33:$B$776,S$11)+'СЕТ СН'!$F$9+СВЦЭМ!$D$10+'СЕТ СН'!$F$5-'СЕТ СН'!$F$17</f>
        <v>3424.85452738</v>
      </c>
      <c r="T29" s="36">
        <f>SUMIFS(СВЦЭМ!$C$33:$C$776,СВЦЭМ!$A$33:$A$776,$A29,СВЦЭМ!$B$33:$B$776,T$11)+'СЕТ СН'!$F$9+СВЦЭМ!$D$10+'СЕТ СН'!$F$5-'СЕТ СН'!$F$17</f>
        <v>3393.0387070000002</v>
      </c>
      <c r="U29" s="36">
        <f>SUMIFS(СВЦЭМ!$C$33:$C$776,СВЦЭМ!$A$33:$A$776,$A29,СВЦЭМ!$B$33:$B$776,U$11)+'СЕТ СН'!$F$9+СВЦЭМ!$D$10+'СЕТ СН'!$F$5-'СЕТ СН'!$F$17</f>
        <v>3383.4948313599998</v>
      </c>
      <c r="V29" s="36">
        <f>SUMIFS(СВЦЭМ!$C$33:$C$776,СВЦЭМ!$A$33:$A$776,$A29,СВЦЭМ!$B$33:$B$776,V$11)+'СЕТ СН'!$F$9+СВЦЭМ!$D$10+'СЕТ СН'!$F$5-'СЕТ СН'!$F$17</f>
        <v>3375.12597968</v>
      </c>
      <c r="W29" s="36">
        <f>SUMIFS(СВЦЭМ!$C$33:$C$776,СВЦЭМ!$A$33:$A$776,$A29,СВЦЭМ!$B$33:$B$776,W$11)+'СЕТ СН'!$F$9+СВЦЭМ!$D$10+'СЕТ СН'!$F$5-'СЕТ СН'!$F$17</f>
        <v>3377.32342969</v>
      </c>
      <c r="X29" s="36">
        <f>SUMIFS(СВЦЭМ!$C$33:$C$776,СВЦЭМ!$A$33:$A$776,$A29,СВЦЭМ!$B$33:$B$776,X$11)+'СЕТ СН'!$F$9+СВЦЭМ!$D$10+'СЕТ СН'!$F$5-'СЕТ СН'!$F$17</f>
        <v>3378.9621563199998</v>
      </c>
      <c r="Y29" s="36">
        <f>SUMIFS(СВЦЭМ!$C$33:$C$776,СВЦЭМ!$A$33:$A$776,$A29,СВЦЭМ!$B$33:$B$776,Y$11)+'СЕТ СН'!$F$9+СВЦЭМ!$D$10+'СЕТ СН'!$F$5-'СЕТ СН'!$F$17</f>
        <v>3409.4599492900002</v>
      </c>
    </row>
    <row r="30" spans="1:25" ht="15.75" x14ac:dyDescent="0.2">
      <c r="A30" s="35">
        <f t="shared" si="0"/>
        <v>43880</v>
      </c>
      <c r="B30" s="36">
        <f>SUMIFS(СВЦЭМ!$C$33:$C$776,СВЦЭМ!$A$33:$A$776,$A30,СВЦЭМ!$B$33:$B$776,B$11)+'СЕТ СН'!$F$9+СВЦЭМ!$D$10+'СЕТ СН'!$F$5-'СЕТ СН'!$F$17</f>
        <v>3426.0929111800001</v>
      </c>
      <c r="C30" s="36">
        <f>SUMIFS(СВЦЭМ!$C$33:$C$776,СВЦЭМ!$A$33:$A$776,$A30,СВЦЭМ!$B$33:$B$776,C$11)+'СЕТ СН'!$F$9+СВЦЭМ!$D$10+'СЕТ СН'!$F$5-'СЕТ СН'!$F$17</f>
        <v>3432.6675548000003</v>
      </c>
      <c r="D30" s="36">
        <f>SUMIFS(СВЦЭМ!$C$33:$C$776,СВЦЭМ!$A$33:$A$776,$A30,СВЦЭМ!$B$33:$B$776,D$11)+'СЕТ СН'!$F$9+СВЦЭМ!$D$10+'СЕТ СН'!$F$5-'СЕТ СН'!$F$17</f>
        <v>3443.7352438400003</v>
      </c>
      <c r="E30" s="36">
        <f>SUMIFS(СВЦЭМ!$C$33:$C$776,СВЦЭМ!$A$33:$A$776,$A30,СВЦЭМ!$B$33:$B$776,E$11)+'СЕТ СН'!$F$9+СВЦЭМ!$D$10+'СЕТ СН'!$F$5-'СЕТ СН'!$F$17</f>
        <v>3458.2388708799999</v>
      </c>
      <c r="F30" s="36">
        <f>SUMIFS(СВЦЭМ!$C$33:$C$776,СВЦЭМ!$A$33:$A$776,$A30,СВЦЭМ!$B$33:$B$776,F$11)+'СЕТ СН'!$F$9+СВЦЭМ!$D$10+'СЕТ СН'!$F$5-'СЕТ СН'!$F$17</f>
        <v>3450.88230815</v>
      </c>
      <c r="G30" s="36">
        <f>SUMIFS(СВЦЭМ!$C$33:$C$776,СВЦЭМ!$A$33:$A$776,$A30,СВЦЭМ!$B$33:$B$776,G$11)+'СЕТ СН'!$F$9+СВЦЭМ!$D$10+'СЕТ СН'!$F$5-'СЕТ СН'!$F$17</f>
        <v>3444.4258321400002</v>
      </c>
      <c r="H30" s="36">
        <f>SUMIFS(СВЦЭМ!$C$33:$C$776,СВЦЭМ!$A$33:$A$776,$A30,СВЦЭМ!$B$33:$B$776,H$11)+'СЕТ СН'!$F$9+СВЦЭМ!$D$10+'СЕТ СН'!$F$5-'СЕТ СН'!$F$17</f>
        <v>3414.3265236799998</v>
      </c>
      <c r="I30" s="36">
        <f>SUMIFS(СВЦЭМ!$C$33:$C$776,СВЦЭМ!$A$33:$A$776,$A30,СВЦЭМ!$B$33:$B$776,I$11)+'СЕТ СН'!$F$9+СВЦЭМ!$D$10+'СЕТ СН'!$F$5-'СЕТ СН'!$F$17</f>
        <v>3381.9542709400002</v>
      </c>
      <c r="J30" s="36">
        <f>SUMIFS(СВЦЭМ!$C$33:$C$776,СВЦЭМ!$A$33:$A$776,$A30,СВЦЭМ!$B$33:$B$776,J$11)+'СЕТ СН'!$F$9+СВЦЭМ!$D$10+'СЕТ СН'!$F$5-'СЕТ СН'!$F$17</f>
        <v>3353.16843346</v>
      </c>
      <c r="K30" s="36">
        <f>SUMIFS(СВЦЭМ!$C$33:$C$776,СВЦЭМ!$A$33:$A$776,$A30,СВЦЭМ!$B$33:$B$776,K$11)+'СЕТ СН'!$F$9+СВЦЭМ!$D$10+'СЕТ СН'!$F$5-'СЕТ СН'!$F$17</f>
        <v>3333.2786001200002</v>
      </c>
      <c r="L30" s="36">
        <f>SUMIFS(СВЦЭМ!$C$33:$C$776,СВЦЭМ!$A$33:$A$776,$A30,СВЦЭМ!$B$33:$B$776,L$11)+'СЕТ СН'!$F$9+СВЦЭМ!$D$10+'СЕТ СН'!$F$5-'СЕТ СН'!$F$17</f>
        <v>3337.5026993299998</v>
      </c>
      <c r="M30" s="36">
        <f>SUMIFS(СВЦЭМ!$C$33:$C$776,СВЦЭМ!$A$33:$A$776,$A30,СВЦЭМ!$B$33:$B$776,M$11)+'СЕТ СН'!$F$9+СВЦЭМ!$D$10+'СЕТ СН'!$F$5-'СЕТ СН'!$F$17</f>
        <v>3349.05280206</v>
      </c>
      <c r="N30" s="36">
        <f>SUMIFS(СВЦЭМ!$C$33:$C$776,СВЦЭМ!$A$33:$A$776,$A30,СВЦЭМ!$B$33:$B$776,N$11)+'СЕТ СН'!$F$9+СВЦЭМ!$D$10+'СЕТ СН'!$F$5-'СЕТ СН'!$F$17</f>
        <v>3369.1515262000003</v>
      </c>
      <c r="O30" s="36">
        <f>SUMIFS(СВЦЭМ!$C$33:$C$776,СВЦЭМ!$A$33:$A$776,$A30,СВЦЭМ!$B$33:$B$776,O$11)+'СЕТ СН'!$F$9+СВЦЭМ!$D$10+'СЕТ СН'!$F$5-'СЕТ СН'!$F$17</f>
        <v>3390.0967597500003</v>
      </c>
      <c r="P30" s="36">
        <f>SUMIFS(СВЦЭМ!$C$33:$C$776,СВЦЭМ!$A$33:$A$776,$A30,СВЦЭМ!$B$33:$B$776,P$11)+'СЕТ СН'!$F$9+СВЦЭМ!$D$10+'СЕТ СН'!$F$5-'СЕТ СН'!$F$17</f>
        <v>3406.3711993699999</v>
      </c>
      <c r="Q30" s="36">
        <f>SUMIFS(СВЦЭМ!$C$33:$C$776,СВЦЭМ!$A$33:$A$776,$A30,СВЦЭМ!$B$33:$B$776,Q$11)+'СЕТ СН'!$F$9+СВЦЭМ!$D$10+'СЕТ СН'!$F$5-'СЕТ СН'!$F$17</f>
        <v>3397.7956403799999</v>
      </c>
      <c r="R30" s="36">
        <f>SUMIFS(СВЦЭМ!$C$33:$C$776,СВЦЭМ!$A$33:$A$776,$A30,СВЦЭМ!$B$33:$B$776,R$11)+'СЕТ СН'!$F$9+СВЦЭМ!$D$10+'СЕТ СН'!$F$5-'СЕТ СН'!$F$17</f>
        <v>3398.3217432500001</v>
      </c>
      <c r="S30" s="36">
        <f>SUMIFS(СВЦЭМ!$C$33:$C$776,СВЦЭМ!$A$33:$A$776,$A30,СВЦЭМ!$B$33:$B$776,S$11)+'СЕТ СН'!$F$9+СВЦЭМ!$D$10+'СЕТ СН'!$F$5-'СЕТ СН'!$F$17</f>
        <v>3374.7405872200002</v>
      </c>
      <c r="T30" s="36">
        <f>SUMIFS(СВЦЭМ!$C$33:$C$776,СВЦЭМ!$A$33:$A$776,$A30,СВЦЭМ!$B$33:$B$776,T$11)+'СЕТ СН'!$F$9+СВЦЭМ!$D$10+'СЕТ СН'!$F$5-'СЕТ СН'!$F$17</f>
        <v>3339.9304108800002</v>
      </c>
      <c r="U30" s="36">
        <f>SUMIFS(СВЦЭМ!$C$33:$C$776,СВЦЭМ!$A$33:$A$776,$A30,СВЦЭМ!$B$33:$B$776,U$11)+'СЕТ СН'!$F$9+СВЦЭМ!$D$10+'СЕТ СН'!$F$5-'СЕТ СН'!$F$17</f>
        <v>3333.29241142</v>
      </c>
      <c r="V30" s="36">
        <f>SUMIFS(СВЦЭМ!$C$33:$C$776,СВЦЭМ!$A$33:$A$776,$A30,СВЦЭМ!$B$33:$B$776,V$11)+'СЕТ СН'!$F$9+СВЦЭМ!$D$10+'СЕТ СН'!$F$5-'СЕТ СН'!$F$17</f>
        <v>3351.7110813700001</v>
      </c>
      <c r="W30" s="36">
        <f>SUMIFS(СВЦЭМ!$C$33:$C$776,СВЦЭМ!$A$33:$A$776,$A30,СВЦЭМ!$B$33:$B$776,W$11)+'СЕТ СН'!$F$9+СВЦЭМ!$D$10+'СЕТ СН'!$F$5-'СЕТ СН'!$F$17</f>
        <v>3343.9530806000002</v>
      </c>
      <c r="X30" s="36">
        <f>SUMIFS(СВЦЭМ!$C$33:$C$776,СВЦЭМ!$A$33:$A$776,$A30,СВЦЭМ!$B$33:$B$776,X$11)+'СЕТ СН'!$F$9+СВЦЭМ!$D$10+'СЕТ СН'!$F$5-'СЕТ СН'!$F$17</f>
        <v>3345.7404398899998</v>
      </c>
      <c r="Y30" s="36">
        <f>SUMIFS(СВЦЭМ!$C$33:$C$776,СВЦЭМ!$A$33:$A$776,$A30,СВЦЭМ!$B$33:$B$776,Y$11)+'СЕТ СН'!$F$9+СВЦЭМ!$D$10+'СЕТ СН'!$F$5-'СЕТ СН'!$F$17</f>
        <v>3378.9703277600001</v>
      </c>
    </row>
    <row r="31" spans="1:25" ht="15.75" x14ac:dyDescent="0.2">
      <c r="A31" s="35">
        <f t="shared" si="0"/>
        <v>43881</v>
      </c>
      <c r="B31" s="36">
        <f>SUMIFS(СВЦЭМ!$C$33:$C$776,СВЦЭМ!$A$33:$A$776,$A31,СВЦЭМ!$B$33:$B$776,B$11)+'СЕТ СН'!$F$9+СВЦЭМ!$D$10+'СЕТ СН'!$F$5-'СЕТ СН'!$F$17</f>
        <v>3387.6824351499999</v>
      </c>
      <c r="C31" s="36">
        <f>SUMIFS(СВЦЭМ!$C$33:$C$776,СВЦЭМ!$A$33:$A$776,$A31,СВЦЭМ!$B$33:$B$776,C$11)+'СЕТ СН'!$F$9+СВЦЭМ!$D$10+'СЕТ СН'!$F$5-'СЕТ СН'!$F$17</f>
        <v>3391.5526238000002</v>
      </c>
      <c r="D31" s="36">
        <f>SUMIFS(СВЦЭМ!$C$33:$C$776,СВЦЭМ!$A$33:$A$776,$A31,СВЦЭМ!$B$33:$B$776,D$11)+'СЕТ СН'!$F$9+СВЦЭМ!$D$10+'СЕТ СН'!$F$5-'СЕТ СН'!$F$17</f>
        <v>3409.2921589699999</v>
      </c>
      <c r="E31" s="36">
        <f>SUMIFS(СВЦЭМ!$C$33:$C$776,СВЦЭМ!$A$33:$A$776,$A31,СВЦЭМ!$B$33:$B$776,E$11)+'СЕТ СН'!$F$9+СВЦЭМ!$D$10+'СЕТ СН'!$F$5-'СЕТ СН'!$F$17</f>
        <v>3426.12511344</v>
      </c>
      <c r="F31" s="36">
        <f>SUMIFS(СВЦЭМ!$C$33:$C$776,СВЦЭМ!$A$33:$A$776,$A31,СВЦЭМ!$B$33:$B$776,F$11)+'СЕТ СН'!$F$9+СВЦЭМ!$D$10+'СЕТ СН'!$F$5-'СЕТ СН'!$F$17</f>
        <v>3429.5887442799999</v>
      </c>
      <c r="G31" s="36">
        <f>SUMIFS(СВЦЭМ!$C$33:$C$776,СВЦЭМ!$A$33:$A$776,$A31,СВЦЭМ!$B$33:$B$776,G$11)+'СЕТ СН'!$F$9+СВЦЭМ!$D$10+'СЕТ СН'!$F$5-'СЕТ СН'!$F$17</f>
        <v>3420.7701691399998</v>
      </c>
      <c r="H31" s="36">
        <f>SUMIFS(СВЦЭМ!$C$33:$C$776,СВЦЭМ!$A$33:$A$776,$A31,СВЦЭМ!$B$33:$B$776,H$11)+'СЕТ СН'!$F$9+СВЦЭМ!$D$10+'СЕТ СН'!$F$5-'СЕТ СН'!$F$17</f>
        <v>3391.81140233</v>
      </c>
      <c r="I31" s="36">
        <f>SUMIFS(СВЦЭМ!$C$33:$C$776,СВЦЭМ!$A$33:$A$776,$A31,СВЦЭМ!$B$33:$B$776,I$11)+'СЕТ СН'!$F$9+СВЦЭМ!$D$10+'СЕТ СН'!$F$5-'СЕТ СН'!$F$17</f>
        <v>3357.6979969700001</v>
      </c>
      <c r="J31" s="36">
        <f>SUMIFS(СВЦЭМ!$C$33:$C$776,СВЦЭМ!$A$33:$A$776,$A31,СВЦЭМ!$B$33:$B$776,J$11)+'СЕТ СН'!$F$9+СВЦЭМ!$D$10+'СЕТ СН'!$F$5-'СЕТ СН'!$F$17</f>
        <v>3321.91674195</v>
      </c>
      <c r="K31" s="36">
        <f>SUMIFS(СВЦЭМ!$C$33:$C$776,СВЦЭМ!$A$33:$A$776,$A31,СВЦЭМ!$B$33:$B$776,K$11)+'СЕТ СН'!$F$9+СВЦЭМ!$D$10+'СЕТ СН'!$F$5-'СЕТ СН'!$F$17</f>
        <v>3307.7541292200003</v>
      </c>
      <c r="L31" s="36">
        <f>SUMIFS(СВЦЭМ!$C$33:$C$776,СВЦЭМ!$A$33:$A$776,$A31,СВЦЭМ!$B$33:$B$776,L$11)+'СЕТ СН'!$F$9+СВЦЭМ!$D$10+'СЕТ СН'!$F$5-'СЕТ СН'!$F$17</f>
        <v>3312.32251748</v>
      </c>
      <c r="M31" s="36">
        <f>SUMIFS(СВЦЭМ!$C$33:$C$776,СВЦЭМ!$A$33:$A$776,$A31,СВЦЭМ!$B$33:$B$776,M$11)+'СЕТ СН'!$F$9+СВЦЭМ!$D$10+'СЕТ СН'!$F$5-'СЕТ СН'!$F$17</f>
        <v>3323.5923130299998</v>
      </c>
      <c r="N31" s="36">
        <f>SUMIFS(СВЦЭМ!$C$33:$C$776,СВЦЭМ!$A$33:$A$776,$A31,СВЦЭМ!$B$33:$B$776,N$11)+'СЕТ СН'!$F$9+СВЦЭМ!$D$10+'СЕТ СН'!$F$5-'СЕТ СН'!$F$17</f>
        <v>3351.5164615200001</v>
      </c>
      <c r="O31" s="36">
        <f>SUMIFS(СВЦЭМ!$C$33:$C$776,СВЦЭМ!$A$33:$A$776,$A31,СВЦЭМ!$B$33:$B$776,O$11)+'СЕТ СН'!$F$9+СВЦЭМ!$D$10+'СЕТ СН'!$F$5-'СЕТ СН'!$F$17</f>
        <v>3373.5987679499999</v>
      </c>
      <c r="P31" s="36">
        <f>SUMIFS(СВЦЭМ!$C$33:$C$776,СВЦЭМ!$A$33:$A$776,$A31,СВЦЭМ!$B$33:$B$776,P$11)+'СЕТ СН'!$F$9+СВЦЭМ!$D$10+'СЕТ СН'!$F$5-'СЕТ СН'!$F$17</f>
        <v>3387.91809921</v>
      </c>
      <c r="Q31" s="36">
        <f>SUMIFS(СВЦЭМ!$C$33:$C$776,СВЦЭМ!$A$33:$A$776,$A31,СВЦЭМ!$B$33:$B$776,Q$11)+'СЕТ СН'!$F$9+СВЦЭМ!$D$10+'СЕТ СН'!$F$5-'СЕТ СН'!$F$17</f>
        <v>3404.3629343299999</v>
      </c>
      <c r="R31" s="36">
        <f>SUMIFS(СВЦЭМ!$C$33:$C$776,СВЦЭМ!$A$33:$A$776,$A31,СВЦЭМ!$B$33:$B$776,R$11)+'СЕТ СН'!$F$9+СВЦЭМ!$D$10+'СЕТ СН'!$F$5-'СЕТ СН'!$F$17</f>
        <v>3397.1052049700002</v>
      </c>
      <c r="S31" s="36">
        <f>SUMIFS(СВЦЭМ!$C$33:$C$776,СВЦЭМ!$A$33:$A$776,$A31,СВЦЭМ!$B$33:$B$776,S$11)+'СЕТ СН'!$F$9+СВЦЭМ!$D$10+'СЕТ СН'!$F$5-'СЕТ СН'!$F$17</f>
        <v>3360.3227915000002</v>
      </c>
      <c r="T31" s="36">
        <f>SUMIFS(СВЦЭМ!$C$33:$C$776,СВЦЭМ!$A$33:$A$776,$A31,СВЦЭМ!$B$33:$B$776,T$11)+'СЕТ СН'!$F$9+СВЦЭМ!$D$10+'СЕТ СН'!$F$5-'СЕТ СН'!$F$17</f>
        <v>3329.0818116199998</v>
      </c>
      <c r="U31" s="36">
        <f>SUMIFS(СВЦЭМ!$C$33:$C$776,СВЦЭМ!$A$33:$A$776,$A31,СВЦЭМ!$B$33:$B$776,U$11)+'СЕТ СН'!$F$9+СВЦЭМ!$D$10+'СЕТ СН'!$F$5-'СЕТ СН'!$F$17</f>
        <v>3308.04521196</v>
      </c>
      <c r="V31" s="36">
        <f>SUMIFS(СВЦЭМ!$C$33:$C$776,СВЦЭМ!$A$33:$A$776,$A31,СВЦЭМ!$B$33:$B$776,V$11)+'СЕТ СН'!$F$9+СВЦЭМ!$D$10+'СЕТ СН'!$F$5-'СЕТ СН'!$F$17</f>
        <v>3309.9494654999999</v>
      </c>
      <c r="W31" s="36">
        <f>SUMIFS(СВЦЭМ!$C$33:$C$776,СВЦЭМ!$A$33:$A$776,$A31,СВЦЭМ!$B$33:$B$776,W$11)+'СЕТ СН'!$F$9+СВЦЭМ!$D$10+'СЕТ СН'!$F$5-'СЕТ СН'!$F$17</f>
        <v>3329.0944563799999</v>
      </c>
      <c r="X31" s="36">
        <f>SUMIFS(СВЦЭМ!$C$33:$C$776,СВЦЭМ!$A$33:$A$776,$A31,СВЦЭМ!$B$33:$B$776,X$11)+'СЕТ СН'!$F$9+СВЦЭМ!$D$10+'СЕТ СН'!$F$5-'СЕТ СН'!$F$17</f>
        <v>3351.6770571300003</v>
      </c>
      <c r="Y31" s="36">
        <f>SUMIFS(СВЦЭМ!$C$33:$C$776,СВЦЭМ!$A$33:$A$776,$A31,СВЦЭМ!$B$33:$B$776,Y$11)+'СЕТ СН'!$F$9+СВЦЭМ!$D$10+'СЕТ СН'!$F$5-'СЕТ СН'!$F$17</f>
        <v>3364.3936041300003</v>
      </c>
    </row>
    <row r="32" spans="1:25" ht="15.75" x14ac:dyDescent="0.2">
      <c r="A32" s="35">
        <f t="shared" si="0"/>
        <v>43882</v>
      </c>
      <c r="B32" s="36">
        <f>SUMIFS(СВЦЭМ!$C$33:$C$776,СВЦЭМ!$A$33:$A$776,$A32,СВЦЭМ!$B$33:$B$776,B$11)+'СЕТ СН'!$F$9+СВЦЭМ!$D$10+'СЕТ СН'!$F$5-'СЕТ СН'!$F$17</f>
        <v>3377.55516248</v>
      </c>
      <c r="C32" s="36">
        <f>SUMIFS(СВЦЭМ!$C$33:$C$776,СВЦЭМ!$A$33:$A$776,$A32,СВЦЭМ!$B$33:$B$776,C$11)+'СЕТ СН'!$F$9+СВЦЭМ!$D$10+'СЕТ СН'!$F$5-'СЕТ СН'!$F$17</f>
        <v>3397.9489203900002</v>
      </c>
      <c r="D32" s="36">
        <f>SUMIFS(СВЦЭМ!$C$33:$C$776,СВЦЭМ!$A$33:$A$776,$A32,СВЦЭМ!$B$33:$B$776,D$11)+'СЕТ СН'!$F$9+СВЦЭМ!$D$10+'СЕТ СН'!$F$5-'СЕТ СН'!$F$17</f>
        <v>3410.9695461199999</v>
      </c>
      <c r="E32" s="36">
        <f>SUMIFS(СВЦЭМ!$C$33:$C$776,СВЦЭМ!$A$33:$A$776,$A32,СВЦЭМ!$B$33:$B$776,E$11)+'СЕТ СН'!$F$9+СВЦЭМ!$D$10+'СЕТ СН'!$F$5-'СЕТ СН'!$F$17</f>
        <v>3418.8522403000002</v>
      </c>
      <c r="F32" s="36">
        <f>SUMIFS(СВЦЭМ!$C$33:$C$776,СВЦЭМ!$A$33:$A$776,$A32,СВЦЭМ!$B$33:$B$776,F$11)+'СЕТ СН'!$F$9+СВЦЭМ!$D$10+'СЕТ СН'!$F$5-'СЕТ СН'!$F$17</f>
        <v>3406.4423183500003</v>
      </c>
      <c r="G32" s="36">
        <f>SUMIFS(СВЦЭМ!$C$33:$C$776,СВЦЭМ!$A$33:$A$776,$A32,СВЦЭМ!$B$33:$B$776,G$11)+'СЕТ СН'!$F$9+СВЦЭМ!$D$10+'СЕТ СН'!$F$5-'СЕТ СН'!$F$17</f>
        <v>3382.1532159399999</v>
      </c>
      <c r="H32" s="36">
        <f>SUMIFS(СВЦЭМ!$C$33:$C$776,СВЦЭМ!$A$33:$A$776,$A32,СВЦЭМ!$B$33:$B$776,H$11)+'СЕТ СН'!$F$9+СВЦЭМ!$D$10+'СЕТ СН'!$F$5-'СЕТ СН'!$F$17</f>
        <v>3368.9476187199998</v>
      </c>
      <c r="I32" s="36">
        <f>SUMIFS(СВЦЭМ!$C$33:$C$776,СВЦЭМ!$A$33:$A$776,$A32,СВЦЭМ!$B$33:$B$776,I$11)+'СЕТ СН'!$F$9+СВЦЭМ!$D$10+'СЕТ СН'!$F$5-'СЕТ СН'!$F$17</f>
        <v>3351.0588457200001</v>
      </c>
      <c r="J32" s="36">
        <f>SUMIFS(СВЦЭМ!$C$33:$C$776,СВЦЭМ!$A$33:$A$776,$A32,СВЦЭМ!$B$33:$B$776,J$11)+'СЕТ СН'!$F$9+СВЦЭМ!$D$10+'СЕТ СН'!$F$5-'СЕТ СН'!$F$17</f>
        <v>3329.7988385399999</v>
      </c>
      <c r="K32" s="36">
        <f>SUMIFS(СВЦЭМ!$C$33:$C$776,СВЦЭМ!$A$33:$A$776,$A32,СВЦЭМ!$B$33:$B$776,K$11)+'СЕТ СН'!$F$9+СВЦЭМ!$D$10+'СЕТ СН'!$F$5-'СЕТ СН'!$F$17</f>
        <v>3324.1539694500002</v>
      </c>
      <c r="L32" s="36">
        <f>SUMIFS(СВЦЭМ!$C$33:$C$776,СВЦЭМ!$A$33:$A$776,$A32,СВЦЭМ!$B$33:$B$776,L$11)+'СЕТ СН'!$F$9+СВЦЭМ!$D$10+'СЕТ СН'!$F$5-'СЕТ СН'!$F$17</f>
        <v>3327.3374436399999</v>
      </c>
      <c r="M32" s="36">
        <f>SUMIFS(СВЦЭМ!$C$33:$C$776,СВЦЭМ!$A$33:$A$776,$A32,СВЦЭМ!$B$33:$B$776,M$11)+'СЕТ СН'!$F$9+СВЦЭМ!$D$10+'СЕТ СН'!$F$5-'СЕТ СН'!$F$17</f>
        <v>3339.8618780000002</v>
      </c>
      <c r="N32" s="36">
        <f>SUMIFS(СВЦЭМ!$C$33:$C$776,СВЦЭМ!$A$33:$A$776,$A32,СВЦЭМ!$B$33:$B$776,N$11)+'СЕТ СН'!$F$9+СВЦЭМ!$D$10+'СЕТ СН'!$F$5-'СЕТ СН'!$F$17</f>
        <v>3359.7349610000001</v>
      </c>
      <c r="O32" s="36">
        <f>SUMIFS(СВЦЭМ!$C$33:$C$776,СВЦЭМ!$A$33:$A$776,$A32,СВЦЭМ!$B$33:$B$776,O$11)+'СЕТ СН'!$F$9+СВЦЭМ!$D$10+'СЕТ СН'!$F$5-'СЕТ СН'!$F$17</f>
        <v>3383.3648928800003</v>
      </c>
      <c r="P32" s="36">
        <f>SUMIFS(СВЦЭМ!$C$33:$C$776,СВЦЭМ!$A$33:$A$776,$A32,СВЦЭМ!$B$33:$B$776,P$11)+'СЕТ СН'!$F$9+СВЦЭМ!$D$10+'СЕТ СН'!$F$5-'СЕТ СН'!$F$17</f>
        <v>3397.07086364</v>
      </c>
      <c r="Q32" s="36">
        <f>SUMIFS(СВЦЭМ!$C$33:$C$776,СВЦЭМ!$A$33:$A$776,$A32,СВЦЭМ!$B$33:$B$776,Q$11)+'СЕТ СН'!$F$9+СВЦЭМ!$D$10+'СЕТ СН'!$F$5-'СЕТ СН'!$F$17</f>
        <v>3403.5396148199998</v>
      </c>
      <c r="R32" s="36">
        <f>SUMIFS(СВЦЭМ!$C$33:$C$776,СВЦЭМ!$A$33:$A$776,$A32,СВЦЭМ!$B$33:$B$776,R$11)+'СЕТ СН'!$F$9+СВЦЭМ!$D$10+'СЕТ СН'!$F$5-'СЕТ СН'!$F$17</f>
        <v>3400.19552165</v>
      </c>
      <c r="S32" s="36">
        <f>SUMIFS(СВЦЭМ!$C$33:$C$776,СВЦЭМ!$A$33:$A$776,$A32,СВЦЭМ!$B$33:$B$776,S$11)+'СЕТ СН'!$F$9+СВЦЭМ!$D$10+'СЕТ СН'!$F$5-'СЕТ СН'!$F$17</f>
        <v>3377.5878794999999</v>
      </c>
      <c r="T32" s="36">
        <f>SUMIFS(СВЦЭМ!$C$33:$C$776,СВЦЭМ!$A$33:$A$776,$A32,СВЦЭМ!$B$33:$B$776,T$11)+'СЕТ СН'!$F$9+СВЦЭМ!$D$10+'СЕТ СН'!$F$5-'СЕТ СН'!$F$17</f>
        <v>3342.4207037900001</v>
      </c>
      <c r="U32" s="36">
        <f>SUMIFS(СВЦЭМ!$C$33:$C$776,СВЦЭМ!$A$33:$A$776,$A32,СВЦЭМ!$B$33:$B$776,U$11)+'СЕТ СН'!$F$9+СВЦЭМ!$D$10+'СЕТ СН'!$F$5-'СЕТ СН'!$F$17</f>
        <v>3313.5348101899999</v>
      </c>
      <c r="V32" s="36">
        <f>SUMIFS(СВЦЭМ!$C$33:$C$776,СВЦЭМ!$A$33:$A$776,$A32,СВЦЭМ!$B$33:$B$776,V$11)+'СЕТ СН'!$F$9+СВЦЭМ!$D$10+'СЕТ СН'!$F$5-'СЕТ СН'!$F$17</f>
        <v>3281.5606998500002</v>
      </c>
      <c r="W32" s="36">
        <f>SUMIFS(СВЦЭМ!$C$33:$C$776,СВЦЭМ!$A$33:$A$776,$A32,СВЦЭМ!$B$33:$B$776,W$11)+'СЕТ СН'!$F$9+СВЦЭМ!$D$10+'СЕТ СН'!$F$5-'СЕТ СН'!$F$17</f>
        <v>3286.85448159</v>
      </c>
      <c r="X32" s="36">
        <f>SUMIFS(СВЦЭМ!$C$33:$C$776,СВЦЭМ!$A$33:$A$776,$A32,СВЦЭМ!$B$33:$B$776,X$11)+'СЕТ СН'!$F$9+СВЦЭМ!$D$10+'СЕТ СН'!$F$5-'СЕТ СН'!$F$17</f>
        <v>3292.8159500500001</v>
      </c>
      <c r="Y32" s="36">
        <f>SUMIFS(СВЦЭМ!$C$33:$C$776,СВЦЭМ!$A$33:$A$776,$A32,СВЦЭМ!$B$33:$B$776,Y$11)+'СЕТ СН'!$F$9+СВЦЭМ!$D$10+'СЕТ СН'!$F$5-'СЕТ СН'!$F$17</f>
        <v>3315.1793152400001</v>
      </c>
    </row>
    <row r="33" spans="1:25" ht="15.75" x14ac:dyDescent="0.2">
      <c r="A33" s="35">
        <f t="shared" si="0"/>
        <v>43883</v>
      </c>
      <c r="B33" s="36">
        <f>SUMIFS(СВЦЭМ!$C$33:$C$776,СВЦЭМ!$A$33:$A$776,$A33,СВЦЭМ!$B$33:$B$776,B$11)+'СЕТ СН'!$F$9+СВЦЭМ!$D$10+'СЕТ СН'!$F$5-'СЕТ СН'!$F$17</f>
        <v>3346.5234569899999</v>
      </c>
      <c r="C33" s="36">
        <f>SUMIFS(СВЦЭМ!$C$33:$C$776,СВЦЭМ!$A$33:$A$776,$A33,СВЦЭМ!$B$33:$B$776,C$11)+'СЕТ СН'!$F$9+СВЦЭМ!$D$10+'СЕТ СН'!$F$5-'СЕТ СН'!$F$17</f>
        <v>3368.4076275000002</v>
      </c>
      <c r="D33" s="36">
        <f>SUMIFS(СВЦЭМ!$C$33:$C$776,СВЦЭМ!$A$33:$A$776,$A33,СВЦЭМ!$B$33:$B$776,D$11)+'СЕТ СН'!$F$9+СВЦЭМ!$D$10+'СЕТ СН'!$F$5-'СЕТ СН'!$F$17</f>
        <v>3368.8582756599999</v>
      </c>
      <c r="E33" s="36">
        <f>SUMIFS(СВЦЭМ!$C$33:$C$776,СВЦЭМ!$A$33:$A$776,$A33,СВЦЭМ!$B$33:$B$776,E$11)+'СЕТ СН'!$F$9+СВЦЭМ!$D$10+'СЕТ СН'!$F$5-'СЕТ СН'!$F$17</f>
        <v>3374.0976848300002</v>
      </c>
      <c r="F33" s="36">
        <f>SUMIFS(СВЦЭМ!$C$33:$C$776,СВЦЭМ!$A$33:$A$776,$A33,СВЦЭМ!$B$33:$B$776,F$11)+'СЕТ СН'!$F$9+СВЦЭМ!$D$10+'СЕТ СН'!$F$5-'СЕТ СН'!$F$17</f>
        <v>3370.0771692400003</v>
      </c>
      <c r="G33" s="36">
        <f>SUMIFS(СВЦЭМ!$C$33:$C$776,СВЦЭМ!$A$33:$A$776,$A33,СВЦЭМ!$B$33:$B$776,G$11)+'СЕТ СН'!$F$9+СВЦЭМ!$D$10+'СЕТ СН'!$F$5-'СЕТ СН'!$F$17</f>
        <v>3363.7075764199999</v>
      </c>
      <c r="H33" s="36">
        <f>SUMIFS(СВЦЭМ!$C$33:$C$776,СВЦЭМ!$A$33:$A$776,$A33,СВЦЭМ!$B$33:$B$776,H$11)+'СЕТ СН'!$F$9+СВЦЭМ!$D$10+'СЕТ СН'!$F$5-'СЕТ СН'!$F$17</f>
        <v>3341.92907479</v>
      </c>
      <c r="I33" s="36">
        <f>SUMIFS(СВЦЭМ!$C$33:$C$776,СВЦЭМ!$A$33:$A$776,$A33,СВЦЭМ!$B$33:$B$776,I$11)+'СЕТ СН'!$F$9+СВЦЭМ!$D$10+'СЕТ СН'!$F$5-'СЕТ СН'!$F$17</f>
        <v>3304.3551942200002</v>
      </c>
      <c r="J33" s="36">
        <f>SUMIFS(СВЦЭМ!$C$33:$C$776,СВЦЭМ!$A$33:$A$776,$A33,СВЦЭМ!$B$33:$B$776,J$11)+'СЕТ СН'!$F$9+СВЦЭМ!$D$10+'СЕТ СН'!$F$5-'СЕТ СН'!$F$17</f>
        <v>3315.00054052</v>
      </c>
      <c r="K33" s="36">
        <f>SUMIFS(СВЦЭМ!$C$33:$C$776,СВЦЭМ!$A$33:$A$776,$A33,СВЦЭМ!$B$33:$B$776,K$11)+'СЕТ СН'!$F$9+СВЦЭМ!$D$10+'СЕТ СН'!$F$5-'СЕТ СН'!$F$17</f>
        <v>3318.5903285499999</v>
      </c>
      <c r="L33" s="36">
        <f>SUMIFS(СВЦЭМ!$C$33:$C$776,СВЦЭМ!$A$33:$A$776,$A33,СВЦЭМ!$B$33:$B$776,L$11)+'СЕТ СН'!$F$9+СВЦЭМ!$D$10+'СЕТ СН'!$F$5-'СЕТ СН'!$F$17</f>
        <v>3327.8875673699999</v>
      </c>
      <c r="M33" s="36">
        <f>SUMIFS(СВЦЭМ!$C$33:$C$776,СВЦЭМ!$A$33:$A$776,$A33,СВЦЭМ!$B$33:$B$776,M$11)+'СЕТ СН'!$F$9+СВЦЭМ!$D$10+'СЕТ СН'!$F$5-'СЕТ СН'!$F$17</f>
        <v>3344.5023187199999</v>
      </c>
      <c r="N33" s="36">
        <f>SUMIFS(СВЦЭМ!$C$33:$C$776,СВЦЭМ!$A$33:$A$776,$A33,СВЦЭМ!$B$33:$B$776,N$11)+'СЕТ СН'!$F$9+СВЦЭМ!$D$10+'СЕТ СН'!$F$5-'СЕТ СН'!$F$17</f>
        <v>3347.07097277</v>
      </c>
      <c r="O33" s="36">
        <f>SUMIFS(СВЦЭМ!$C$33:$C$776,СВЦЭМ!$A$33:$A$776,$A33,СВЦЭМ!$B$33:$B$776,O$11)+'СЕТ СН'!$F$9+СВЦЭМ!$D$10+'СЕТ СН'!$F$5-'СЕТ СН'!$F$17</f>
        <v>3347.0042055499998</v>
      </c>
      <c r="P33" s="36">
        <f>SUMIFS(СВЦЭМ!$C$33:$C$776,СВЦЭМ!$A$33:$A$776,$A33,СВЦЭМ!$B$33:$B$776,P$11)+'СЕТ СН'!$F$9+СВЦЭМ!$D$10+'СЕТ СН'!$F$5-'СЕТ СН'!$F$17</f>
        <v>3341.68789148</v>
      </c>
      <c r="Q33" s="36">
        <f>SUMIFS(СВЦЭМ!$C$33:$C$776,СВЦЭМ!$A$33:$A$776,$A33,СВЦЭМ!$B$33:$B$776,Q$11)+'СЕТ СН'!$F$9+СВЦЭМ!$D$10+'СЕТ СН'!$F$5-'СЕТ СН'!$F$17</f>
        <v>3337.5540802400001</v>
      </c>
      <c r="R33" s="36">
        <f>SUMIFS(СВЦЭМ!$C$33:$C$776,СВЦЭМ!$A$33:$A$776,$A33,СВЦЭМ!$B$33:$B$776,R$11)+'СЕТ СН'!$F$9+СВЦЭМ!$D$10+'СЕТ СН'!$F$5-'СЕТ СН'!$F$17</f>
        <v>3336.2078794200002</v>
      </c>
      <c r="S33" s="36">
        <f>SUMIFS(СВЦЭМ!$C$33:$C$776,СВЦЭМ!$A$33:$A$776,$A33,СВЦЭМ!$B$33:$B$776,S$11)+'СЕТ СН'!$F$9+СВЦЭМ!$D$10+'СЕТ СН'!$F$5-'СЕТ СН'!$F$17</f>
        <v>3341.5123298200001</v>
      </c>
      <c r="T33" s="36">
        <f>SUMIFS(СВЦЭМ!$C$33:$C$776,СВЦЭМ!$A$33:$A$776,$A33,СВЦЭМ!$B$33:$B$776,T$11)+'СЕТ СН'!$F$9+СВЦЭМ!$D$10+'СЕТ СН'!$F$5-'СЕТ СН'!$F$17</f>
        <v>3343.8824794800003</v>
      </c>
      <c r="U33" s="36">
        <f>SUMIFS(СВЦЭМ!$C$33:$C$776,СВЦЭМ!$A$33:$A$776,$A33,СВЦЭМ!$B$33:$B$776,U$11)+'СЕТ СН'!$F$9+СВЦЭМ!$D$10+'СЕТ СН'!$F$5-'СЕТ СН'!$F$17</f>
        <v>3348.2651068700002</v>
      </c>
      <c r="V33" s="36">
        <f>SUMIFS(СВЦЭМ!$C$33:$C$776,СВЦЭМ!$A$33:$A$776,$A33,СВЦЭМ!$B$33:$B$776,V$11)+'СЕТ СН'!$F$9+СВЦЭМ!$D$10+'СЕТ СН'!$F$5-'СЕТ СН'!$F$17</f>
        <v>3352.5987830600002</v>
      </c>
      <c r="W33" s="36">
        <f>SUMIFS(СВЦЭМ!$C$33:$C$776,СВЦЭМ!$A$33:$A$776,$A33,СВЦЭМ!$B$33:$B$776,W$11)+'СЕТ СН'!$F$9+СВЦЭМ!$D$10+'СЕТ СН'!$F$5-'СЕТ СН'!$F$17</f>
        <v>3346.1227622900001</v>
      </c>
      <c r="X33" s="36">
        <f>SUMIFS(СВЦЭМ!$C$33:$C$776,СВЦЭМ!$A$33:$A$776,$A33,СВЦЭМ!$B$33:$B$776,X$11)+'СЕТ СН'!$F$9+СВЦЭМ!$D$10+'СЕТ СН'!$F$5-'СЕТ СН'!$F$17</f>
        <v>3336.1427246500002</v>
      </c>
      <c r="Y33" s="36">
        <f>SUMIFS(СВЦЭМ!$C$33:$C$776,СВЦЭМ!$A$33:$A$776,$A33,СВЦЭМ!$B$33:$B$776,Y$11)+'СЕТ СН'!$F$9+СВЦЭМ!$D$10+'СЕТ СН'!$F$5-'СЕТ СН'!$F$17</f>
        <v>3325.6184269099999</v>
      </c>
    </row>
    <row r="34" spans="1:25" ht="15.75" x14ac:dyDescent="0.2">
      <c r="A34" s="35">
        <f t="shared" si="0"/>
        <v>43884</v>
      </c>
      <c r="B34" s="36">
        <f>SUMIFS(СВЦЭМ!$C$33:$C$776,СВЦЭМ!$A$33:$A$776,$A34,СВЦЭМ!$B$33:$B$776,B$11)+'СЕТ СН'!$F$9+СВЦЭМ!$D$10+'СЕТ СН'!$F$5-'СЕТ СН'!$F$17</f>
        <v>3356.3683853500002</v>
      </c>
      <c r="C34" s="36">
        <f>SUMIFS(СВЦЭМ!$C$33:$C$776,СВЦЭМ!$A$33:$A$776,$A34,СВЦЭМ!$B$33:$B$776,C$11)+'СЕТ СН'!$F$9+СВЦЭМ!$D$10+'СЕТ СН'!$F$5-'СЕТ СН'!$F$17</f>
        <v>3373.4035266800001</v>
      </c>
      <c r="D34" s="36">
        <f>SUMIFS(СВЦЭМ!$C$33:$C$776,СВЦЭМ!$A$33:$A$776,$A34,СВЦЭМ!$B$33:$B$776,D$11)+'СЕТ СН'!$F$9+СВЦЭМ!$D$10+'СЕТ СН'!$F$5-'СЕТ СН'!$F$17</f>
        <v>3385.8286530099999</v>
      </c>
      <c r="E34" s="36">
        <f>SUMIFS(СВЦЭМ!$C$33:$C$776,СВЦЭМ!$A$33:$A$776,$A34,СВЦЭМ!$B$33:$B$776,E$11)+'СЕТ СН'!$F$9+СВЦЭМ!$D$10+'СЕТ СН'!$F$5-'СЕТ СН'!$F$17</f>
        <v>3391.9439033899998</v>
      </c>
      <c r="F34" s="36">
        <f>SUMIFS(СВЦЭМ!$C$33:$C$776,СВЦЭМ!$A$33:$A$776,$A34,СВЦЭМ!$B$33:$B$776,F$11)+'СЕТ СН'!$F$9+СВЦЭМ!$D$10+'СЕТ СН'!$F$5-'СЕТ СН'!$F$17</f>
        <v>3390.7252264200001</v>
      </c>
      <c r="G34" s="36">
        <f>SUMIFS(СВЦЭМ!$C$33:$C$776,СВЦЭМ!$A$33:$A$776,$A34,СВЦЭМ!$B$33:$B$776,G$11)+'СЕТ СН'!$F$9+СВЦЭМ!$D$10+'СЕТ СН'!$F$5-'СЕТ СН'!$F$17</f>
        <v>3391.5376156500001</v>
      </c>
      <c r="H34" s="36">
        <f>SUMIFS(СВЦЭМ!$C$33:$C$776,СВЦЭМ!$A$33:$A$776,$A34,СВЦЭМ!$B$33:$B$776,H$11)+'СЕТ СН'!$F$9+СВЦЭМ!$D$10+'СЕТ СН'!$F$5-'СЕТ СН'!$F$17</f>
        <v>3400.6637414100001</v>
      </c>
      <c r="I34" s="36">
        <f>SUMIFS(СВЦЭМ!$C$33:$C$776,СВЦЭМ!$A$33:$A$776,$A34,СВЦЭМ!$B$33:$B$776,I$11)+'СЕТ СН'!$F$9+СВЦЭМ!$D$10+'СЕТ СН'!$F$5-'СЕТ СН'!$F$17</f>
        <v>3384.9849485100003</v>
      </c>
      <c r="J34" s="36">
        <f>SUMIFS(СВЦЭМ!$C$33:$C$776,СВЦЭМ!$A$33:$A$776,$A34,СВЦЭМ!$B$33:$B$776,J$11)+'СЕТ СН'!$F$9+СВЦЭМ!$D$10+'СЕТ СН'!$F$5-'СЕТ СН'!$F$17</f>
        <v>3351.34282407</v>
      </c>
      <c r="K34" s="36">
        <f>SUMIFS(СВЦЭМ!$C$33:$C$776,СВЦЭМ!$A$33:$A$776,$A34,СВЦЭМ!$B$33:$B$776,K$11)+'СЕТ СН'!$F$9+СВЦЭМ!$D$10+'СЕТ СН'!$F$5-'СЕТ СН'!$F$17</f>
        <v>3307.2594501200001</v>
      </c>
      <c r="L34" s="36">
        <f>SUMIFS(СВЦЭМ!$C$33:$C$776,СВЦЭМ!$A$33:$A$776,$A34,СВЦЭМ!$B$33:$B$776,L$11)+'СЕТ СН'!$F$9+СВЦЭМ!$D$10+'СЕТ СН'!$F$5-'СЕТ СН'!$F$17</f>
        <v>3286.8208800699999</v>
      </c>
      <c r="M34" s="36">
        <f>SUMIFS(СВЦЭМ!$C$33:$C$776,СВЦЭМ!$A$33:$A$776,$A34,СВЦЭМ!$B$33:$B$776,M$11)+'СЕТ СН'!$F$9+СВЦЭМ!$D$10+'СЕТ СН'!$F$5-'СЕТ СН'!$F$17</f>
        <v>3292.8017447800003</v>
      </c>
      <c r="N34" s="36">
        <f>SUMIFS(СВЦЭМ!$C$33:$C$776,СВЦЭМ!$A$33:$A$776,$A34,СВЦЭМ!$B$33:$B$776,N$11)+'СЕТ СН'!$F$9+СВЦЭМ!$D$10+'СЕТ СН'!$F$5-'СЕТ СН'!$F$17</f>
        <v>3311.7330743500002</v>
      </c>
      <c r="O34" s="36">
        <f>SUMIFS(СВЦЭМ!$C$33:$C$776,СВЦЭМ!$A$33:$A$776,$A34,СВЦЭМ!$B$33:$B$776,O$11)+'СЕТ СН'!$F$9+СВЦЭМ!$D$10+'СЕТ СН'!$F$5-'СЕТ СН'!$F$17</f>
        <v>3325.6853967100001</v>
      </c>
      <c r="P34" s="36">
        <f>SUMIFS(СВЦЭМ!$C$33:$C$776,СВЦЭМ!$A$33:$A$776,$A34,СВЦЭМ!$B$33:$B$776,P$11)+'СЕТ СН'!$F$9+СВЦЭМ!$D$10+'СЕТ СН'!$F$5-'СЕТ СН'!$F$17</f>
        <v>3333.16943713</v>
      </c>
      <c r="Q34" s="36">
        <f>SUMIFS(СВЦЭМ!$C$33:$C$776,СВЦЭМ!$A$33:$A$776,$A34,СВЦЭМ!$B$33:$B$776,Q$11)+'СЕТ СН'!$F$9+СВЦЭМ!$D$10+'СЕТ СН'!$F$5-'СЕТ СН'!$F$17</f>
        <v>3340.2146487300001</v>
      </c>
      <c r="R34" s="36">
        <f>SUMIFS(СВЦЭМ!$C$33:$C$776,СВЦЭМ!$A$33:$A$776,$A34,СВЦЭМ!$B$33:$B$776,R$11)+'СЕТ СН'!$F$9+СВЦЭМ!$D$10+'СЕТ СН'!$F$5-'СЕТ СН'!$F$17</f>
        <v>3335.4995802900003</v>
      </c>
      <c r="S34" s="36">
        <f>SUMIFS(СВЦЭМ!$C$33:$C$776,СВЦЭМ!$A$33:$A$776,$A34,СВЦЭМ!$B$33:$B$776,S$11)+'СЕТ СН'!$F$9+СВЦЭМ!$D$10+'СЕТ СН'!$F$5-'СЕТ СН'!$F$17</f>
        <v>3324.08491912</v>
      </c>
      <c r="T34" s="36">
        <f>SUMIFS(СВЦЭМ!$C$33:$C$776,СВЦЭМ!$A$33:$A$776,$A34,СВЦЭМ!$B$33:$B$776,T$11)+'СЕТ СН'!$F$9+СВЦЭМ!$D$10+'СЕТ СН'!$F$5-'СЕТ СН'!$F$17</f>
        <v>3309.8561832800001</v>
      </c>
      <c r="U34" s="36">
        <f>SUMIFS(СВЦЭМ!$C$33:$C$776,СВЦЭМ!$A$33:$A$776,$A34,СВЦЭМ!$B$33:$B$776,U$11)+'СЕТ СН'!$F$9+СВЦЭМ!$D$10+'СЕТ СН'!$F$5-'СЕТ СН'!$F$17</f>
        <v>3295.4670020799999</v>
      </c>
      <c r="V34" s="36">
        <f>SUMIFS(СВЦЭМ!$C$33:$C$776,СВЦЭМ!$A$33:$A$776,$A34,СВЦЭМ!$B$33:$B$776,V$11)+'СЕТ СН'!$F$9+СВЦЭМ!$D$10+'СЕТ СН'!$F$5-'СЕТ СН'!$F$17</f>
        <v>3305.31091139</v>
      </c>
      <c r="W34" s="36">
        <f>SUMIFS(СВЦЭМ!$C$33:$C$776,СВЦЭМ!$A$33:$A$776,$A34,СВЦЭМ!$B$33:$B$776,W$11)+'СЕТ СН'!$F$9+СВЦЭМ!$D$10+'СЕТ СН'!$F$5-'СЕТ СН'!$F$17</f>
        <v>3316.1452848500003</v>
      </c>
      <c r="X34" s="36">
        <f>SUMIFS(СВЦЭМ!$C$33:$C$776,СВЦЭМ!$A$33:$A$776,$A34,СВЦЭМ!$B$33:$B$776,X$11)+'СЕТ СН'!$F$9+СВЦЭМ!$D$10+'СЕТ СН'!$F$5-'СЕТ СН'!$F$17</f>
        <v>3329.0188677599999</v>
      </c>
      <c r="Y34" s="36">
        <f>SUMIFS(СВЦЭМ!$C$33:$C$776,СВЦЭМ!$A$33:$A$776,$A34,СВЦЭМ!$B$33:$B$776,Y$11)+'СЕТ СН'!$F$9+СВЦЭМ!$D$10+'СЕТ СН'!$F$5-'СЕТ СН'!$F$17</f>
        <v>3352.7938634500001</v>
      </c>
    </row>
    <row r="35" spans="1:25" ht="15.75" x14ac:dyDescent="0.2">
      <c r="A35" s="35">
        <f t="shared" si="0"/>
        <v>43885</v>
      </c>
      <c r="B35" s="36">
        <f>SUMIFS(СВЦЭМ!$C$33:$C$776,СВЦЭМ!$A$33:$A$776,$A35,СВЦЭМ!$B$33:$B$776,B$11)+'СЕТ СН'!$F$9+СВЦЭМ!$D$10+'СЕТ СН'!$F$5-'СЕТ СН'!$F$17</f>
        <v>3354.3905708699999</v>
      </c>
      <c r="C35" s="36">
        <f>SUMIFS(СВЦЭМ!$C$33:$C$776,СВЦЭМ!$A$33:$A$776,$A35,СВЦЭМ!$B$33:$B$776,C$11)+'СЕТ СН'!$F$9+СВЦЭМ!$D$10+'СЕТ СН'!$F$5-'СЕТ СН'!$F$17</f>
        <v>3363.1306349500001</v>
      </c>
      <c r="D35" s="36">
        <f>SUMIFS(СВЦЭМ!$C$33:$C$776,СВЦЭМ!$A$33:$A$776,$A35,СВЦЭМ!$B$33:$B$776,D$11)+'СЕТ СН'!$F$9+СВЦЭМ!$D$10+'СЕТ СН'!$F$5-'СЕТ СН'!$F$17</f>
        <v>3382.6065016900002</v>
      </c>
      <c r="E35" s="36">
        <f>SUMIFS(СВЦЭМ!$C$33:$C$776,СВЦЭМ!$A$33:$A$776,$A35,СВЦЭМ!$B$33:$B$776,E$11)+'СЕТ СН'!$F$9+СВЦЭМ!$D$10+'СЕТ СН'!$F$5-'СЕТ СН'!$F$17</f>
        <v>3399.9229073300003</v>
      </c>
      <c r="F35" s="36">
        <f>SUMIFS(СВЦЭМ!$C$33:$C$776,СВЦЭМ!$A$33:$A$776,$A35,СВЦЭМ!$B$33:$B$776,F$11)+'СЕТ СН'!$F$9+СВЦЭМ!$D$10+'СЕТ СН'!$F$5-'СЕТ СН'!$F$17</f>
        <v>3399.6823562499999</v>
      </c>
      <c r="G35" s="36">
        <f>SUMIFS(СВЦЭМ!$C$33:$C$776,СВЦЭМ!$A$33:$A$776,$A35,СВЦЭМ!$B$33:$B$776,G$11)+'СЕТ СН'!$F$9+СВЦЭМ!$D$10+'СЕТ СН'!$F$5-'СЕТ СН'!$F$17</f>
        <v>3393.4622245099999</v>
      </c>
      <c r="H35" s="36">
        <f>SUMIFS(СВЦЭМ!$C$33:$C$776,СВЦЭМ!$A$33:$A$776,$A35,СВЦЭМ!$B$33:$B$776,H$11)+'СЕТ СН'!$F$9+СВЦЭМ!$D$10+'СЕТ СН'!$F$5-'СЕТ СН'!$F$17</f>
        <v>3390.9312359599999</v>
      </c>
      <c r="I35" s="36">
        <f>SUMIFS(СВЦЭМ!$C$33:$C$776,СВЦЭМ!$A$33:$A$776,$A35,СВЦЭМ!$B$33:$B$776,I$11)+'СЕТ СН'!$F$9+СВЦЭМ!$D$10+'СЕТ СН'!$F$5-'СЕТ СН'!$F$17</f>
        <v>3368.0952489299998</v>
      </c>
      <c r="J35" s="36">
        <f>SUMIFS(СВЦЭМ!$C$33:$C$776,СВЦЭМ!$A$33:$A$776,$A35,СВЦЭМ!$B$33:$B$776,J$11)+'СЕТ СН'!$F$9+СВЦЭМ!$D$10+'СЕТ СН'!$F$5-'СЕТ СН'!$F$17</f>
        <v>3340.1722884800001</v>
      </c>
      <c r="K35" s="36">
        <f>SUMIFS(СВЦЭМ!$C$33:$C$776,СВЦЭМ!$A$33:$A$776,$A35,СВЦЭМ!$B$33:$B$776,K$11)+'СЕТ СН'!$F$9+СВЦЭМ!$D$10+'СЕТ СН'!$F$5-'СЕТ СН'!$F$17</f>
        <v>3308.51256104</v>
      </c>
      <c r="L35" s="36">
        <f>SUMIFS(СВЦЭМ!$C$33:$C$776,СВЦЭМ!$A$33:$A$776,$A35,СВЦЭМ!$B$33:$B$776,L$11)+'СЕТ СН'!$F$9+СВЦЭМ!$D$10+'СЕТ СН'!$F$5-'СЕТ СН'!$F$17</f>
        <v>3303.2111654400001</v>
      </c>
      <c r="M35" s="36">
        <f>SUMIFS(СВЦЭМ!$C$33:$C$776,СВЦЭМ!$A$33:$A$776,$A35,СВЦЭМ!$B$33:$B$776,M$11)+'СЕТ СН'!$F$9+СВЦЭМ!$D$10+'СЕТ СН'!$F$5-'СЕТ СН'!$F$17</f>
        <v>3308.6549234100003</v>
      </c>
      <c r="N35" s="36">
        <f>SUMIFS(СВЦЭМ!$C$33:$C$776,СВЦЭМ!$A$33:$A$776,$A35,СВЦЭМ!$B$33:$B$776,N$11)+'СЕТ СН'!$F$9+СВЦЭМ!$D$10+'СЕТ СН'!$F$5-'СЕТ СН'!$F$17</f>
        <v>3320.2689113699998</v>
      </c>
      <c r="O35" s="36">
        <f>SUMIFS(СВЦЭМ!$C$33:$C$776,СВЦЭМ!$A$33:$A$776,$A35,СВЦЭМ!$B$33:$B$776,O$11)+'СЕТ СН'!$F$9+СВЦЭМ!$D$10+'СЕТ СН'!$F$5-'СЕТ СН'!$F$17</f>
        <v>3339.6373624600001</v>
      </c>
      <c r="P35" s="36">
        <f>SUMIFS(СВЦЭМ!$C$33:$C$776,СВЦЭМ!$A$33:$A$776,$A35,СВЦЭМ!$B$33:$B$776,P$11)+'СЕТ СН'!$F$9+СВЦЭМ!$D$10+'СЕТ СН'!$F$5-'СЕТ СН'!$F$17</f>
        <v>3349.71714329</v>
      </c>
      <c r="Q35" s="36">
        <f>SUMIFS(СВЦЭМ!$C$33:$C$776,СВЦЭМ!$A$33:$A$776,$A35,СВЦЭМ!$B$33:$B$776,Q$11)+'СЕТ СН'!$F$9+СВЦЭМ!$D$10+'СЕТ СН'!$F$5-'СЕТ СН'!$F$17</f>
        <v>3349.18050103</v>
      </c>
      <c r="R35" s="36">
        <f>SUMIFS(СВЦЭМ!$C$33:$C$776,СВЦЭМ!$A$33:$A$776,$A35,СВЦЭМ!$B$33:$B$776,R$11)+'СЕТ СН'!$F$9+СВЦЭМ!$D$10+'СЕТ СН'!$F$5-'СЕТ СН'!$F$17</f>
        <v>3346.9819427000002</v>
      </c>
      <c r="S35" s="36">
        <f>SUMIFS(СВЦЭМ!$C$33:$C$776,СВЦЭМ!$A$33:$A$776,$A35,СВЦЭМ!$B$33:$B$776,S$11)+'СЕТ СН'!$F$9+СВЦЭМ!$D$10+'СЕТ СН'!$F$5-'СЕТ СН'!$F$17</f>
        <v>3333.7135302900001</v>
      </c>
      <c r="T35" s="36">
        <f>SUMIFS(СВЦЭМ!$C$33:$C$776,СВЦЭМ!$A$33:$A$776,$A35,СВЦЭМ!$B$33:$B$776,T$11)+'СЕТ СН'!$F$9+СВЦЭМ!$D$10+'СЕТ СН'!$F$5-'СЕТ СН'!$F$17</f>
        <v>3307.3663214200001</v>
      </c>
      <c r="U35" s="36">
        <f>SUMIFS(СВЦЭМ!$C$33:$C$776,СВЦЭМ!$A$33:$A$776,$A35,СВЦЭМ!$B$33:$B$776,U$11)+'СЕТ СН'!$F$9+СВЦЭМ!$D$10+'СЕТ СН'!$F$5-'СЕТ СН'!$F$17</f>
        <v>3282.13084355</v>
      </c>
      <c r="V35" s="36">
        <f>SUMIFS(СВЦЭМ!$C$33:$C$776,СВЦЭМ!$A$33:$A$776,$A35,СВЦЭМ!$B$33:$B$776,V$11)+'СЕТ СН'!$F$9+СВЦЭМ!$D$10+'СЕТ СН'!$F$5-'СЕТ СН'!$F$17</f>
        <v>3289.7307492099999</v>
      </c>
      <c r="W35" s="36">
        <f>SUMIFS(СВЦЭМ!$C$33:$C$776,СВЦЭМ!$A$33:$A$776,$A35,СВЦЭМ!$B$33:$B$776,W$11)+'СЕТ СН'!$F$9+СВЦЭМ!$D$10+'СЕТ СН'!$F$5-'СЕТ СН'!$F$17</f>
        <v>3306.3942542100003</v>
      </c>
      <c r="X35" s="36">
        <f>SUMIFS(СВЦЭМ!$C$33:$C$776,СВЦЭМ!$A$33:$A$776,$A35,СВЦЭМ!$B$33:$B$776,X$11)+'СЕТ СН'!$F$9+СВЦЭМ!$D$10+'СЕТ СН'!$F$5-'СЕТ СН'!$F$17</f>
        <v>3318.34256994</v>
      </c>
      <c r="Y35" s="36">
        <f>SUMIFS(СВЦЭМ!$C$33:$C$776,СВЦЭМ!$A$33:$A$776,$A35,СВЦЭМ!$B$33:$B$776,Y$11)+'СЕТ СН'!$F$9+СВЦЭМ!$D$10+'СЕТ СН'!$F$5-'СЕТ СН'!$F$17</f>
        <v>3343.5590512500003</v>
      </c>
    </row>
    <row r="36" spans="1:25" ht="15.75" x14ac:dyDescent="0.2">
      <c r="A36" s="35">
        <f t="shared" si="0"/>
        <v>43886</v>
      </c>
      <c r="B36" s="36">
        <f>SUMIFS(СВЦЭМ!$C$33:$C$776,СВЦЭМ!$A$33:$A$776,$A36,СВЦЭМ!$B$33:$B$776,B$11)+'СЕТ СН'!$F$9+СВЦЭМ!$D$10+'СЕТ СН'!$F$5-'СЕТ СН'!$F$17</f>
        <v>3387.9469888399999</v>
      </c>
      <c r="C36" s="36">
        <f>SUMIFS(СВЦЭМ!$C$33:$C$776,СВЦЭМ!$A$33:$A$776,$A36,СВЦЭМ!$B$33:$B$776,C$11)+'СЕТ СН'!$F$9+СВЦЭМ!$D$10+'СЕТ СН'!$F$5-'СЕТ СН'!$F$17</f>
        <v>3395.7432333800002</v>
      </c>
      <c r="D36" s="36">
        <f>SUMIFS(СВЦЭМ!$C$33:$C$776,СВЦЭМ!$A$33:$A$776,$A36,СВЦЭМ!$B$33:$B$776,D$11)+'СЕТ СН'!$F$9+СВЦЭМ!$D$10+'СЕТ СН'!$F$5-'СЕТ СН'!$F$17</f>
        <v>3413.5786712300001</v>
      </c>
      <c r="E36" s="36">
        <f>SUMIFS(СВЦЭМ!$C$33:$C$776,СВЦЭМ!$A$33:$A$776,$A36,СВЦЭМ!$B$33:$B$776,E$11)+'СЕТ СН'!$F$9+СВЦЭМ!$D$10+'СЕТ СН'!$F$5-'СЕТ СН'!$F$17</f>
        <v>3430.63526968</v>
      </c>
      <c r="F36" s="36">
        <f>SUMIFS(СВЦЭМ!$C$33:$C$776,СВЦЭМ!$A$33:$A$776,$A36,СВЦЭМ!$B$33:$B$776,F$11)+'СЕТ СН'!$F$9+СВЦЭМ!$D$10+'СЕТ СН'!$F$5-'СЕТ СН'!$F$17</f>
        <v>3419.4103479999999</v>
      </c>
      <c r="G36" s="36">
        <f>SUMIFS(СВЦЭМ!$C$33:$C$776,СВЦЭМ!$A$33:$A$776,$A36,СВЦЭМ!$B$33:$B$776,G$11)+'СЕТ СН'!$F$9+СВЦЭМ!$D$10+'СЕТ СН'!$F$5-'СЕТ СН'!$F$17</f>
        <v>3398.70452488</v>
      </c>
      <c r="H36" s="36">
        <f>SUMIFS(СВЦЭМ!$C$33:$C$776,СВЦЭМ!$A$33:$A$776,$A36,СВЦЭМ!$B$33:$B$776,H$11)+'СЕТ СН'!$F$9+СВЦЭМ!$D$10+'СЕТ СН'!$F$5-'СЕТ СН'!$F$17</f>
        <v>3371.8276906400001</v>
      </c>
      <c r="I36" s="36">
        <f>SUMIFS(СВЦЭМ!$C$33:$C$776,СВЦЭМ!$A$33:$A$776,$A36,СВЦЭМ!$B$33:$B$776,I$11)+'СЕТ СН'!$F$9+СВЦЭМ!$D$10+'СЕТ СН'!$F$5-'СЕТ СН'!$F$17</f>
        <v>3344.17659228</v>
      </c>
      <c r="J36" s="36">
        <f>SUMIFS(СВЦЭМ!$C$33:$C$776,СВЦЭМ!$A$33:$A$776,$A36,СВЦЭМ!$B$33:$B$776,J$11)+'СЕТ СН'!$F$9+СВЦЭМ!$D$10+'СЕТ СН'!$F$5-'СЕТ СН'!$F$17</f>
        <v>3322.0215034000003</v>
      </c>
      <c r="K36" s="36">
        <f>SUMIFS(СВЦЭМ!$C$33:$C$776,СВЦЭМ!$A$33:$A$776,$A36,СВЦЭМ!$B$33:$B$776,K$11)+'СЕТ СН'!$F$9+СВЦЭМ!$D$10+'СЕТ СН'!$F$5-'СЕТ СН'!$F$17</f>
        <v>3303.0411696900001</v>
      </c>
      <c r="L36" s="36">
        <f>SUMIFS(СВЦЭМ!$C$33:$C$776,СВЦЭМ!$A$33:$A$776,$A36,СВЦЭМ!$B$33:$B$776,L$11)+'СЕТ СН'!$F$9+СВЦЭМ!$D$10+'СЕТ СН'!$F$5-'СЕТ СН'!$F$17</f>
        <v>3302.5583658400001</v>
      </c>
      <c r="M36" s="36">
        <f>SUMIFS(СВЦЭМ!$C$33:$C$776,СВЦЭМ!$A$33:$A$776,$A36,СВЦЭМ!$B$33:$B$776,M$11)+'СЕТ СН'!$F$9+СВЦЭМ!$D$10+'СЕТ СН'!$F$5-'СЕТ СН'!$F$17</f>
        <v>3313.7084565099999</v>
      </c>
      <c r="N36" s="36">
        <f>SUMIFS(СВЦЭМ!$C$33:$C$776,СВЦЭМ!$A$33:$A$776,$A36,СВЦЭМ!$B$33:$B$776,N$11)+'СЕТ СН'!$F$9+СВЦЭМ!$D$10+'СЕТ СН'!$F$5-'СЕТ СН'!$F$17</f>
        <v>3324.9298203799999</v>
      </c>
      <c r="O36" s="36">
        <f>SUMIFS(СВЦЭМ!$C$33:$C$776,СВЦЭМ!$A$33:$A$776,$A36,СВЦЭМ!$B$33:$B$776,O$11)+'СЕТ СН'!$F$9+СВЦЭМ!$D$10+'СЕТ СН'!$F$5-'СЕТ СН'!$F$17</f>
        <v>3342.87785016</v>
      </c>
      <c r="P36" s="36">
        <f>SUMIFS(СВЦЭМ!$C$33:$C$776,СВЦЭМ!$A$33:$A$776,$A36,СВЦЭМ!$B$33:$B$776,P$11)+'СЕТ СН'!$F$9+СВЦЭМ!$D$10+'СЕТ СН'!$F$5-'СЕТ СН'!$F$17</f>
        <v>3376.4688375599999</v>
      </c>
      <c r="Q36" s="36">
        <f>SUMIFS(СВЦЭМ!$C$33:$C$776,СВЦЭМ!$A$33:$A$776,$A36,СВЦЭМ!$B$33:$B$776,Q$11)+'СЕТ СН'!$F$9+СВЦЭМ!$D$10+'СЕТ СН'!$F$5-'СЕТ СН'!$F$17</f>
        <v>3395.6172744099999</v>
      </c>
      <c r="R36" s="36">
        <f>SUMIFS(СВЦЭМ!$C$33:$C$776,СВЦЭМ!$A$33:$A$776,$A36,СВЦЭМ!$B$33:$B$776,R$11)+'СЕТ СН'!$F$9+СВЦЭМ!$D$10+'СЕТ СН'!$F$5-'СЕТ СН'!$F$17</f>
        <v>3393.9760000699998</v>
      </c>
      <c r="S36" s="36">
        <f>SUMIFS(СВЦЭМ!$C$33:$C$776,СВЦЭМ!$A$33:$A$776,$A36,СВЦЭМ!$B$33:$B$776,S$11)+'СЕТ СН'!$F$9+СВЦЭМ!$D$10+'СЕТ СН'!$F$5-'СЕТ СН'!$F$17</f>
        <v>3353.0870034600002</v>
      </c>
      <c r="T36" s="36">
        <f>SUMIFS(СВЦЭМ!$C$33:$C$776,СВЦЭМ!$A$33:$A$776,$A36,СВЦЭМ!$B$33:$B$776,T$11)+'СЕТ СН'!$F$9+СВЦЭМ!$D$10+'СЕТ СН'!$F$5-'СЕТ СН'!$F$17</f>
        <v>3315.2828115299999</v>
      </c>
      <c r="U36" s="36">
        <f>SUMIFS(СВЦЭМ!$C$33:$C$776,СВЦЭМ!$A$33:$A$776,$A36,СВЦЭМ!$B$33:$B$776,U$11)+'СЕТ СН'!$F$9+СВЦЭМ!$D$10+'СЕТ СН'!$F$5-'СЕТ СН'!$F$17</f>
        <v>3288.7914859399998</v>
      </c>
      <c r="V36" s="36">
        <f>SUMIFS(СВЦЭМ!$C$33:$C$776,СВЦЭМ!$A$33:$A$776,$A36,СВЦЭМ!$B$33:$B$776,V$11)+'СЕТ СН'!$F$9+СВЦЭМ!$D$10+'СЕТ СН'!$F$5-'СЕТ СН'!$F$17</f>
        <v>3291.4906940800001</v>
      </c>
      <c r="W36" s="36">
        <f>SUMIFS(СВЦЭМ!$C$33:$C$776,СВЦЭМ!$A$33:$A$776,$A36,СВЦЭМ!$B$33:$B$776,W$11)+'СЕТ СН'!$F$9+СВЦЭМ!$D$10+'СЕТ СН'!$F$5-'СЕТ СН'!$F$17</f>
        <v>3319.0475320800001</v>
      </c>
      <c r="X36" s="36">
        <f>SUMIFS(СВЦЭМ!$C$33:$C$776,СВЦЭМ!$A$33:$A$776,$A36,СВЦЭМ!$B$33:$B$776,X$11)+'СЕТ СН'!$F$9+СВЦЭМ!$D$10+'СЕТ СН'!$F$5-'СЕТ СН'!$F$17</f>
        <v>3338.4896603900002</v>
      </c>
      <c r="Y36" s="36">
        <f>SUMIFS(СВЦЭМ!$C$33:$C$776,СВЦЭМ!$A$33:$A$776,$A36,СВЦЭМ!$B$33:$B$776,Y$11)+'СЕТ СН'!$F$9+СВЦЭМ!$D$10+'СЕТ СН'!$F$5-'СЕТ СН'!$F$17</f>
        <v>3366.90564455</v>
      </c>
    </row>
    <row r="37" spans="1:25" ht="15.75" x14ac:dyDescent="0.2">
      <c r="A37" s="35">
        <f t="shared" si="0"/>
        <v>43887</v>
      </c>
      <c r="B37" s="36">
        <f>SUMIFS(СВЦЭМ!$C$33:$C$776,СВЦЭМ!$A$33:$A$776,$A37,СВЦЭМ!$B$33:$B$776,B$11)+'СЕТ СН'!$F$9+СВЦЭМ!$D$10+'СЕТ СН'!$F$5-'СЕТ СН'!$F$17</f>
        <v>3386.7971995900002</v>
      </c>
      <c r="C37" s="36">
        <f>SUMIFS(СВЦЭМ!$C$33:$C$776,СВЦЭМ!$A$33:$A$776,$A37,СВЦЭМ!$B$33:$B$776,C$11)+'СЕТ СН'!$F$9+СВЦЭМ!$D$10+'СЕТ СН'!$F$5-'СЕТ СН'!$F$17</f>
        <v>3415.6882495099999</v>
      </c>
      <c r="D37" s="36">
        <f>SUMIFS(СВЦЭМ!$C$33:$C$776,СВЦЭМ!$A$33:$A$776,$A37,СВЦЭМ!$B$33:$B$776,D$11)+'СЕТ СН'!$F$9+СВЦЭМ!$D$10+'СЕТ СН'!$F$5-'СЕТ СН'!$F$17</f>
        <v>3425.1937411399999</v>
      </c>
      <c r="E37" s="36">
        <f>SUMIFS(СВЦЭМ!$C$33:$C$776,СВЦЭМ!$A$33:$A$776,$A37,СВЦЭМ!$B$33:$B$776,E$11)+'СЕТ СН'!$F$9+СВЦЭМ!$D$10+'СЕТ СН'!$F$5-'СЕТ СН'!$F$17</f>
        <v>3438.7045982099999</v>
      </c>
      <c r="F37" s="36">
        <f>SUMIFS(СВЦЭМ!$C$33:$C$776,СВЦЭМ!$A$33:$A$776,$A37,СВЦЭМ!$B$33:$B$776,F$11)+'СЕТ СН'!$F$9+СВЦЭМ!$D$10+'СЕТ СН'!$F$5-'СЕТ СН'!$F$17</f>
        <v>3429.05530886</v>
      </c>
      <c r="G37" s="36">
        <f>SUMIFS(СВЦЭМ!$C$33:$C$776,СВЦЭМ!$A$33:$A$776,$A37,СВЦЭМ!$B$33:$B$776,G$11)+'СЕТ СН'!$F$9+СВЦЭМ!$D$10+'СЕТ СН'!$F$5-'СЕТ СН'!$F$17</f>
        <v>3402.7289584199998</v>
      </c>
      <c r="H37" s="36">
        <f>SUMIFS(СВЦЭМ!$C$33:$C$776,СВЦЭМ!$A$33:$A$776,$A37,СВЦЭМ!$B$33:$B$776,H$11)+'СЕТ СН'!$F$9+СВЦЭМ!$D$10+'СЕТ СН'!$F$5-'СЕТ СН'!$F$17</f>
        <v>3364.7383982000001</v>
      </c>
      <c r="I37" s="36">
        <f>SUMIFS(СВЦЭМ!$C$33:$C$776,СВЦЭМ!$A$33:$A$776,$A37,СВЦЭМ!$B$33:$B$776,I$11)+'СЕТ СН'!$F$9+СВЦЭМ!$D$10+'СЕТ СН'!$F$5-'СЕТ СН'!$F$17</f>
        <v>3343.0379491900003</v>
      </c>
      <c r="J37" s="36">
        <f>SUMIFS(СВЦЭМ!$C$33:$C$776,СВЦЭМ!$A$33:$A$776,$A37,СВЦЭМ!$B$33:$B$776,J$11)+'СЕТ СН'!$F$9+СВЦЭМ!$D$10+'СЕТ СН'!$F$5-'СЕТ СН'!$F$17</f>
        <v>3311.07105146</v>
      </c>
      <c r="K37" s="36">
        <f>SUMIFS(СВЦЭМ!$C$33:$C$776,СВЦЭМ!$A$33:$A$776,$A37,СВЦЭМ!$B$33:$B$776,K$11)+'СЕТ СН'!$F$9+СВЦЭМ!$D$10+'СЕТ СН'!$F$5-'СЕТ СН'!$F$17</f>
        <v>3300.2841486699999</v>
      </c>
      <c r="L37" s="36">
        <f>SUMIFS(СВЦЭМ!$C$33:$C$776,СВЦЭМ!$A$33:$A$776,$A37,СВЦЭМ!$B$33:$B$776,L$11)+'СЕТ СН'!$F$9+СВЦЭМ!$D$10+'СЕТ СН'!$F$5-'СЕТ СН'!$F$17</f>
        <v>3311.78895117</v>
      </c>
      <c r="M37" s="36">
        <f>SUMIFS(СВЦЭМ!$C$33:$C$776,СВЦЭМ!$A$33:$A$776,$A37,СВЦЭМ!$B$33:$B$776,M$11)+'СЕТ СН'!$F$9+СВЦЭМ!$D$10+'СЕТ СН'!$F$5-'СЕТ СН'!$F$17</f>
        <v>3319.3577887599999</v>
      </c>
      <c r="N37" s="36">
        <f>SUMIFS(СВЦЭМ!$C$33:$C$776,СВЦЭМ!$A$33:$A$776,$A37,СВЦЭМ!$B$33:$B$776,N$11)+'СЕТ СН'!$F$9+СВЦЭМ!$D$10+'СЕТ СН'!$F$5-'СЕТ СН'!$F$17</f>
        <v>3330.8806792200003</v>
      </c>
      <c r="O37" s="36">
        <f>SUMIFS(СВЦЭМ!$C$33:$C$776,СВЦЭМ!$A$33:$A$776,$A37,СВЦЭМ!$B$33:$B$776,O$11)+'СЕТ СН'!$F$9+СВЦЭМ!$D$10+'СЕТ СН'!$F$5-'СЕТ СН'!$F$17</f>
        <v>3344.4740409699998</v>
      </c>
      <c r="P37" s="36">
        <f>SUMIFS(СВЦЭМ!$C$33:$C$776,СВЦЭМ!$A$33:$A$776,$A37,СВЦЭМ!$B$33:$B$776,P$11)+'СЕТ СН'!$F$9+СВЦЭМ!$D$10+'СЕТ СН'!$F$5-'СЕТ СН'!$F$17</f>
        <v>3354.6454555</v>
      </c>
      <c r="Q37" s="36">
        <f>SUMIFS(СВЦЭМ!$C$33:$C$776,СВЦЭМ!$A$33:$A$776,$A37,СВЦЭМ!$B$33:$B$776,Q$11)+'СЕТ СН'!$F$9+СВЦЭМ!$D$10+'СЕТ СН'!$F$5-'СЕТ СН'!$F$17</f>
        <v>3358.0416320499999</v>
      </c>
      <c r="R37" s="36">
        <f>SUMIFS(СВЦЭМ!$C$33:$C$776,СВЦЭМ!$A$33:$A$776,$A37,СВЦЭМ!$B$33:$B$776,R$11)+'СЕТ СН'!$F$9+СВЦЭМ!$D$10+'СЕТ СН'!$F$5-'СЕТ СН'!$F$17</f>
        <v>3347.97434505</v>
      </c>
      <c r="S37" s="36">
        <f>SUMIFS(СВЦЭМ!$C$33:$C$776,СВЦЭМ!$A$33:$A$776,$A37,СВЦЭМ!$B$33:$B$776,S$11)+'СЕТ СН'!$F$9+СВЦЭМ!$D$10+'СЕТ СН'!$F$5-'СЕТ СН'!$F$17</f>
        <v>3330.7955629100002</v>
      </c>
      <c r="T37" s="36">
        <f>SUMIFS(СВЦЭМ!$C$33:$C$776,СВЦЭМ!$A$33:$A$776,$A37,СВЦЭМ!$B$33:$B$776,T$11)+'СЕТ СН'!$F$9+СВЦЭМ!$D$10+'СЕТ СН'!$F$5-'СЕТ СН'!$F$17</f>
        <v>3302.8100532200001</v>
      </c>
      <c r="U37" s="36">
        <f>SUMIFS(СВЦЭМ!$C$33:$C$776,СВЦЭМ!$A$33:$A$776,$A37,СВЦЭМ!$B$33:$B$776,U$11)+'СЕТ СН'!$F$9+СВЦЭМ!$D$10+'СЕТ СН'!$F$5-'СЕТ СН'!$F$17</f>
        <v>3297.4690074</v>
      </c>
      <c r="V37" s="36">
        <f>SUMIFS(СВЦЭМ!$C$33:$C$776,СВЦЭМ!$A$33:$A$776,$A37,СВЦЭМ!$B$33:$B$776,V$11)+'СЕТ СН'!$F$9+СВЦЭМ!$D$10+'СЕТ СН'!$F$5-'СЕТ СН'!$F$17</f>
        <v>3301.83746819</v>
      </c>
      <c r="W37" s="36">
        <f>SUMIFS(СВЦЭМ!$C$33:$C$776,СВЦЭМ!$A$33:$A$776,$A37,СВЦЭМ!$B$33:$B$776,W$11)+'СЕТ СН'!$F$9+СВЦЭМ!$D$10+'СЕТ СН'!$F$5-'СЕТ СН'!$F$17</f>
        <v>3307.9803592500002</v>
      </c>
      <c r="X37" s="36">
        <f>SUMIFS(СВЦЭМ!$C$33:$C$776,СВЦЭМ!$A$33:$A$776,$A37,СВЦЭМ!$B$33:$B$776,X$11)+'СЕТ СН'!$F$9+СВЦЭМ!$D$10+'СЕТ СН'!$F$5-'СЕТ СН'!$F$17</f>
        <v>3328.86267761</v>
      </c>
      <c r="Y37" s="36">
        <f>SUMIFS(СВЦЭМ!$C$33:$C$776,СВЦЭМ!$A$33:$A$776,$A37,СВЦЭМ!$B$33:$B$776,Y$11)+'СЕТ СН'!$F$9+СВЦЭМ!$D$10+'СЕТ СН'!$F$5-'СЕТ СН'!$F$17</f>
        <v>3348.75233764</v>
      </c>
    </row>
    <row r="38" spans="1:25" ht="15.75" x14ac:dyDescent="0.2">
      <c r="A38" s="35">
        <f t="shared" si="0"/>
        <v>43888</v>
      </c>
      <c r="B38" s="36">
        <f>SUMIFS(СВЦЭМ!$C$33:$C$776,СВЦЭМ!$A$33:$A$776,$A38,СВЦЭМ!$B$33:$B$776,B$11)+'СЕТ СН'!$F$9+СВЦЭМ!$D$10+'СЕТ СН'!$F$5-'СЕТ СН'!$F$17</f>
        <v>3389.9890530399998</v>
      </c>
      <c r="C38" s="36">
        <f>SUMIFS(СВЦЭМ!$C$33:$C$776,СВЦЭМ!$A$33:$A$776,$A38,СВЦЭМ!$B$33:$B$776,C$11)+'СЕТ СН'!$F$9+СВЦЭМ!$D$10+'СЕТ СН'!$F$5-'СЕТ СН'!$F$17</f>
        <v>3405.0272544899999</v>
      </c>
      <c r="D38" s="36">
        <f>SUMIFS(СВЦЭМ!$C$33:$C$776,СВЦЭМ!$A$33:$A$776,$A38,СВЦЭМ!$B$33:$B$776,D$11)+'СЕТ СН'!$F$9+СВЦЭМ!$D$10+'СЕТ СН'!$F$5-'СЕТ СН'!$F$17</f>
        <v>3414.0696015200001</v>
      </c>
      <c r="E38" s="36">
        <f>SUMIFS(СВЦЭМ!$C$33:$C$776,СВЦЭМ!$A$33:$A$776,$A38,СВЦЭМ!$B$33:$B$776,E$11)+'СЕТ СН'!$F$9+СВЦЭМ!$D$10+'СЕТ СН'!$F$5-'СЕТ СН'!$F$17</f>
        <v>3423.9421894699999</v>
      </c>
      <c r="F38" s="36">
        <f>SUMIFS(СВЦЭМ!$C$33:$C$776,СВЦЭМ!$A$33:$A$776,$A38,СВЦЭМ!$B$33:$B$776,F$11)+'СЕТ СН'!$F$9+СВЦЭМ!$D$10+'СЕТ СН'!$F$5-'СЕТ СН'!$F$17</f>
        <v>3414.72234979</v>
      </c>
      <c r="G38" s="36">
        <f>SUMIFS(СВЦЭМ!$C$33:$C$776,СВЦЭМ!$A$33:$A$776,$A38,СВЦЭМ!$B$33:$B$776,G$11)+'СЕТ СН'!$F$9+СВЦЭМ!$D$10+'СЕТ СН'!$F$5-'СЕТ СН'!$F$17</f>
        <v>3385.49221984</v>
      </c>
      <c r="H38" s="36">
        <f>SUMIFS(СВЦЭМ!$C$33:$C$776,СВЦЭМ!$A$33:$A$776,$A38,СВЦЭМ!$B$33:$B$776,H$11)+'СЕТ СН'!$F$9+СВЦЭМ!$D$10+'СЕТ СН'!$F$5-'СЕТ СН'!$F$17</f>
        <v>3363.78916136</v>
      </c>
      <c r="I38" s="36">
        <f>SUMIFS(СВЦЭМ!$C$33:$C$776,СВЦЭМ!$A$33:$A$776,$A38,СВЦЭМ!$B$33:$B$776,I$11)+'СЕТ СН'!$F$9+СВЦЭМ!$D$10+'СЕТ СН'!$F$5-'СЕТ СН'!$F$17</f>
        <v>3331.6975245000003</v>
      </c>
      <c r="J38" s="36">
        <f>SUMIFS(СВЦЭМ!$C$33:$C$776,СВЦЭМ!$A$33:$A$776,$A38,СВЦЭМ!$B$33:$B$776,J$11)+'СЕТ СН'!$F$9+СВЦЭМ!$D$10+'СЕТ СН'!$F$5-'СЕТ СН'!$F$17</f>
        <v>3317.5232013</v>
      </c>
      <c r="K38" s="36">
        <f>SUMIFS(СВЦЭМ!$C$33:$C$776,СВЦЭМ!$A$33:$A$776,$A38,СВЦЭМ!$B$33:$B$776,K$11)+'СЕТ СН'!$F$9+СВЦЭМ!$D$10+'СЕТ СН'!$F$5-'СЕТ СН'!$F$17</f>
        <v>3299.7262370899998</v>
      </c>
      <c r="L38" s="36">
        <f>SUMIFS(СВЦЭМ!$C$33:$C$776,СВЦЭМ!$A$33:$A$776,$A38,СВЦЭМ!$B$33:$B$776,L$11)+'СЕТ СН'!$F$9+СВЦЭМ!$D$10+'СЕТ СН'!$F$5-'СЕТ СН'!$F$17</f>
        <v>3302.1345061400002</v>
      </c>
      <c r="M38" s="36">
        <f>SUMIFS(СВЦЭМ!$C$33:$C$776,СВЦЭМ!$A$33:$A$776,$A38,СВЦЭМ!$B$33:$B$776,M$11)+'СЕТ СН'!$F$9+СВЦЭМ!$D$10+'СЕТ СН'!$F$5-'СЕТ СН'!$F$17</f>
        <v>3316.65020499</v>
      </c>
      <c r="N38" s="36">
        <f>SUMIFS(СВЦЭМ!$C$33:$C$776,СВЦЭМ!$A$33:$A$776,$A38,СВЦЭМ!$B$33:$B$776,N$11)+'СЕТ СН'!$F$9+СВЦЭМ!$D$10+'СЕТ СН'!$F$5-'СЕТ СН'!$F$17</f>
        <v>3320.0847996100001</v>
      </c>
      <c r="O38" s="36">
        <f>SUMIFS(СВЦЭМ!$C$33:$C$776,СВЦЭМ!$A$33:$A$776,$A38,СВЦЭМ!$B$33:$B$776,O$11)+'СЕТ СН'!$F$9+СВЦЭМ!$D$10+'СЕТ СН'!$F$5-'СЕТ СН'!$F$17</f>
        <v>3336.9190294999999</v>
      </c>
      <c r="P38" s="36">
        <f>SUMIFS(СВЦЭМ!$C$33:$C$776,СВЦЭМ!$A$33:$A$776,$A38,СВЦЭМ!$B$33:$B$776,P$11)+'СЕТ СН'!$F$9+СВЦЭМ!$D$10+'СЕТ СН'!$F$5-'СЕТ СН'!$F$17</f>
        <v>3352.15265542</v>
      </c>
      <c r="Q38" s="36">
        <f>SUMIFS(СВЦЭМ!$C$33:$C$776,СВЦЭМ!$A$33:$A$776,$A38,СВЦЭМ!$B$33:$B$776,Q$11)+'СЕТ СН'!$F$9+СВЦЭМ!$D$10+'СЕТ СН'!$F$5-'СЕТ СН'!$F$17</f>
        <v>3363.13685037</v>
      </c>
      <c r="R38" s="36">
        <f>SUMIFS(СВЦЭМ!$C$33:$C$776,СВЦЭМ!$A$33:$A$776,$A38,СВЦЭМ!$B$33:$B$776,R$11)+'СЕТ СН'!$F$9+СВЦЭМ!$D$10+'СЕТ СН'!$F$5-'СЕТ СН'!$F$17</f>
        <v>3366.8079361800001</v>
      </c>
      <c r="S38" s="36">
        <f>SUMIFS(СВЦЭМ!$C$33:$C$776,СВЦЭМ!$A$33:$A$776,$A38,СВЦЭМ!$B$33:$B$776,S$11)+'СЕТ СН'!$F$9+СВЦЭМ!$D$10+'СЕТ СН'!$F$5-'СЕТ СН'!$F$17</f>
        <v>3347.8962496700001</v>
      </c>
      <c r="T38" s="36">
        <f>SUMIFS(СВЦЭМ!$C$33:$C$776,СВЦЭМ!$A$33:$A$776,$A38,СВЦЭМ!$B$33:$B$776,T$11)+'СЕТ СН'!$F$9+СВЦЭМ!$D$10+'СЕТ СН'!$F$5-'СЕТ СН'!$F$17</f>
        <v>3315.2298524900002</v>
      </c>
      <c r="U38" s="36">
        <f>SUMIFS(СВЦЭМ!$C$33:$C$776,СВЦЭМ!$A$33:$A$776,$A38,СВЦЭМ!$B$33:$B$776,U$11)+'СЕТ СН'!$F$9+СВЦЭМ!$D$10+'СЕТ СН'!$F$5-'СЕТ СН'!$F$17</f>
        <v>3309.0253002300001</v>
      </c>
      <c r="V38" s="36">
        <f>SUMIFS(СВЦЭМ!$C$33:$C$776,СВЦЭМ!$A$33:$A$776,$A38,СВЦЭМ!$B$33:$B$776,V$11)+'СЕТ СН'!$F$9+СВЦЭМ!$D$10+'СЕТ СН'!$F$5-'СЕТ СН'!$F$17</f>
        <v>3308.39006251</v>
      </c>
      <c r="W38" s="36">
        <f>SUMIFS(СВЦЭМ!$C$33:$C$776,СВЦЭМ!$A$33:$A$776,$A38,СВЦЭМ!$B$33:$B$776,W$11)+'СЕТ СН'!$F$9+СВЦЭМ!$D$10+'СЕТ СН'!$F$5-'СЕТ СН'!$F$17</f>
        <v>3319.2905191999998</v>
      </c>
      <c r="X38" s="36">
        <f>SUMIFS(СВЦЭМ!$C$33:$C$776,СВЦЭМ!$A$33:$A$776,$A38,СВЦЭМ!$B$33:$B$776,X$11)+'СЕТ СН'!$F$9+СВЦЭМ!$D$10+'СЕТ СН'!$F$5-'СЕТ СН'!$F$17</f>
        <v>3335.0240363600001</v>
      </c>
      <c r="Y38" s="36">
        <f>SUMIFS(СВЦЭМ!$C$33:$C$776,СВЦЭМ!$A$33:$A$776,$A38,СВЦЭМ!$B$33:$B$776,Y$11)+'СЕТ СН'!$F$9+СВЦЭМ!$D$10+'СЕТ СН'!$F$5-'СЕТ СН'!$F$17</f>
        <v>3359.6116274000001</v>
      </c>
    </row>
    <row r="39" spans="1:25" ht="15.75" x14ac:dyDescent="0.2">
      <c r="A39" s="35">
        <f t="shared" si="0"/>
        <v>43889</v>
      </c>
      <c r="B39" s="36">
        <f>SUMIFS(СВЦЭМ!$C$33:$C$776,СВЦЭМ!$A$33:$A$776,$A39,СВЦЭМ!$B$33:$B$776,B$11)+'СЕТ СН'!$F$9+СВЦЭМ!$D$10+'СЕТ СН'!$F$5-'СЕТ СН'!$F$17</f>
        <v>3370.2507874800003</v>
      </c>
      <c r="C39" s="36">
        <f>SUMIFS(СВЦЭМ!$C$33:$C$776,СВЦЭМ!$A$33:$A$776,$A39,СВЦЭМ!$B$33:$B$776,C$11)+'СЕТ СН'!$F$9+СВЦЭМ!$D$10+'СЕТ СН'!$F$5-'СЕТ СН'!$F$17</f>
        <v>3398.9336586300001</v>
      </c>
      <c r="D39" s="36">
        <f>SUMIFS(СВЦЭМ!$C$33:$C$776,СВЦЭМ!$A$33:$A$776,$A39,СВЦЭМ!$B$33:$B$776,D$11)+'СЕТ СН'!$F$9+СВЦЭМ!$D$10+'СЕТ СН'!$F$5-'СЕТ СН'!$F$17</f>
        <v>3410.7275927600003</v>
      </c>
      <c r="E39" s="36">
        <f>SUMIFS(СВЦЭМ!$C$33:$C$776,СВЦЭМ!$A$33:$A$776,$A39,СВЦЭМ!$B$33:$B$776,E$11)+'СЕТ СН'!$F$9+СВЦЭМ!$D$10+'СЕТ СН'!$F$5-'СЕТ СН'!$F$17</f>
        <v>3418.6692992100002</v>
      </c>
      <c r="F39" s="36">
        <f>SUMIFS(СВЦЭМ!$C$33:$C$776,СВЦЭМ!$A$33:$A$776,$A39,СВЦЭМ!$B$33:$B$776,F$11)+'СЕТ СН'!$F$9+СВЦЭМ!$D$10+'СЕТ СН'!$F$5-'СЕТ СН'!$F$17</f>
        <v>3409.4028599200001</v>
      </c>
      <c r="G39" s="36">
        <f>SUMIFS(СВЦЭМ!$C$33:$C$776,СВЦЭМ!$A$33:$A$776,$A39,СВЦЭМ!$B$33:$B$776,G$11)+'СЕТ СН'!$F$9+СВЦЭМ!$D$10+'СЕТ СН'!$F$5-'СЕТ СН'!$F$17</f>
        <v>3390.7697925000002</v>
      </c>
      <c r="H39" s="36">
        <f>SUMIFS(СВЦЭМ!$C$33:$C$776,СВЦЭМ!$A$33:$A$776,$A39,СВЦЭМ!$B$33:$B$776,H$11)+'СЕТ СН'!$F$9+СВЦЭМ!$D$10+'СЕТ СН'!$F$5-'СЕТ СН'!$F$17</f>
        <v>3342.2810614099999</v>
      </c>
      <c r="I39" s="36">
        <f>SUMIFS(СВЦЭМ!$C$33:$C$776,СВЦЭМ!$A$33:$A$776,$A39,СВЦЭМ!$B$33:$B$776,I$11)+'СЕТ СН'!$F$9+СВЦЭМ!$D$10+'СЕТ СН'!$F$5-'СЕТ СН'!$F$17</f>
        <v>3319.84934294</v>
      </c>
      <c r="J39" s="36">
        <f>SUMIFS(СВЦЭМ!$C$33:$C$776,СВЦЭМ!$A$33:$A$776,$A39,СВЦЭМ!$B$33:$B$776,J$11)+'СЕТ СН'!$F$9+СВЦЭМ!$D$10+'СЕТ СН'!$F$5-'СЕТ СН'!$F$17</f>
        <v>3317.2507440999998</v>
      </c>
      <c r="K39" s="36">
        <f>SUMIFS(СВЦЭМ!$C$33:$C$776,СВЦЭМ!$A$33:$A$776,$A39,СВЦЭМ!$B$33:$B$776,K$11)+'СЕТ СН'!$F$9+СВЦЭМ!$D$10+'СЕТ СН'!$F$5-'СЕТ СН'!$F$17</f>
        <v>3312.2072493800001</v>
      </c>
      <c r="L39" s="36">
        <f>SUMIFS(СВЦЭМ!$C$33:$C$776,СВЦЭМ!$A$33:$A$776,$A39,СВЦЭМ!$B$33:$B$776,L$11)+'СЕТ СН'!$F$9+СВЦЭМ!$D$10+'СЕТ СН'!$F$5-'СЕТ СН'!$F$17</f>
        <v>3316.2160240799999</v>
      </c>
      <c r="M39" s="36">
        <f>SUMIFS(СВЦЭМ!$C$33:$C$776,СВЦЭМ!$A$33:$A$776,$A39,СВЦЭМ!$B$33:$B$776,M$11)+'СЕТ СН'!$F$9+СВЦЭМ!$D$10+'СЕТ СН'!$F$5-'СЕТ СН'!$F$17</f>
        <v>3321.1703865700001</v>
      </c>
      <c r="N39" s="36">
        <f>SUMIFS(СВЦЭМ!$C$33:$C$776,СВЦЭМ!$A$33:$A$776,$A39,СВЦЭМ!$B$33:$B$776,N$11)+'СЕТ СН'!$F$9+СВЦЭМ!$D$10+'СЕТ СН'!$F$5-'СЕТ СН'!$F$17</f>
        <v>3319.99707906</v>
      </c>
      <c r="O39" s="36">
        <f>SUMIFS(СВЦЭМ!$C$33:$C$776,СВЦЭМ!$A$33:$A$776,$A39,СВЦЭМ!$B$33:$B$776,O$11)+'СЕТ СН'!$F$9+СВЦЭМ!$D$10+'СЕТ СН'!$F$5-'СЕТ СН'!$F$17</f>
        <v>3335.46304577</v>
      </c>
      <c r="P39" s="36">
        <f>SUMIFS(СВЦЭМ!$C$33:$C$776,СВЦЭМ!$A$33:$A$776,$A39,СВЦЭМ!$B$33:$B$776,P$11)+'СЕТ СН'!$F$9+СВЦЭМ!$D$10+'СЕТ СН'!$F$5-'СЕТ СН'!$F$17</f>
        <v>3345.3745111100002</v>
      </c>
      <c r="Q39" s="36">
        <f>SUMIFS(СВЦЭМ!$C$33:$C$776,СВЦЭМ!$A$33:$A$776,$A39,СВЦЭМ!$B$33:$B$776,Q$11)+'СЕТ СН'!$F$9+СВЦЭМ!$D$10+'СЕТ СН'!$F$5-'СЕТ СН'!$F$17</f>
        <v>3347.8655156499999</v>
      </c>
      <c r="R39" s="36">
        <f>SUMIFS(СВЦЭМ!$C$33:$C$776,СВЦЭМ!$A$33:$A$776,$A39,СВЦЭМ!$B$33:$B$776,R$11)+'СЕТ СН'!$F$9+СВЦЭМ!$D$10+'СЕТ СН'!$F$5-'СЕТ СН'!$F$17</f>
        <v>3333.0107213299998</v>
      </c>
      <c r="S39" s="36">
        <f>SUMIFS(СВЦЭМ!$C$33:$C$776,СВЦЭМ!$A$33:$A$776,$A39,СВЦЭМ!$B$33:$B$776,S$11)+'СЕТ СН'!$F$9+СВЦЭМ!$D$10+'СЕТ СН'!$F$5-'СЕТ СН'!$F$17</f>
        <v>3304.9040016600002</v>
      </c>
      <c r="T39" s="36">
        <f>SUMIFS(СВЦЭМ!$C$33:$C$776,СВЦЭМ!$A$33:$A$776,$A39,СВЦЭМ!$B$33:$B$776,T$11)+'СЕТ СН'!$F$9+СВЦЭМ!$D$10+'СЕТ СН'!$F$5-'СЕТ СН'!$F$17</f>
        <v>3299.0099526200001</v>
      </c>
      <c r="U39" s="36">
        <f>SUMIFS(СВЦЭМ!$C$33:$C$776,СВЦЭМ!$A$33:$A$776,$A39,СВЦЭМ!$B$33:$B$776,U$11)+'СЕТ СН'!$F$9+СВЦЭМ!$D$10+'СЕТ СН'!$F$5-'СЕТ СН'!$F$17</f>
        <v>3300.6228928099999</v>
      </c>
      <c r="V39" s="36">
        <f>SUMIFS(СВЦЭМ!$C$33:$C$776,СВЦЭМ!$A$33:$A$776,$A39,СВЦЭМ!$B$33:$B$776,V$11)+'СЕТ СН'!$F$9+СВЦЭМ!$D$10+'СЕТ СН'!$F$5-'СЕТ СН'!$F$17</f>
        <v>3300.03813046</v>
      </c>
      <c r="W39" s="36">
        <f>SUMIFS(СВЦЭМ!$C$33:$C$776,СВЦЭМ!$A$33:$A$776,$A39,СВЦЭМ!$B$33:$B$776,W$11)+'СЕТ СН'!$F$9+СВЦЭМ!$D$10+'СЕТ СН'!$F$5-'СЕТ СН'!$F$17</f>
        <v>3322.3307206700001</v>
      </c>
      <c r="X39" s="36">
        <f>SUMIFS(СВЦЭМ!$C$33:$C$776,СВЦЭМ!$A$33:$A$776,$A39,СВЦЭМ!$B$33:$B$776,X$11)+'СЕТ СН'!$F$9+СВЦЭМ!$D$10+'СЕТ СН'!$F$5-'СЕТ СН'!$F$17</f>
        <v>3324.0731410799999</v>
      </c>
      <c r="Y39" s="36">
        <f>SUMIFS(СВЦЭМ!$C$33:$C$776,СВЦЭМ!$A$33:$A$776,$A39,СВЦЭМ!$B$33:$B$776,Y$11)+'СЕТ СН'!$F$9+СВЦЭМ!$D$10+'СЕТ СН'!$F$5-'СЕТ СН'!$F$17</f>
        <v>3334.8834559300003</v>
      </c>
    </row>
    <row r="40" spans="1:25" ht="15.75" x14ac:dyDescent="0.2">
      <c r="A40" s="35">
        <f t="shared" si="0"/>
        <v>43890</v>
      </c>
      <c r="B40" s="36">
        <f>SUMIFS(СВЦЭМ!$C$33:$C$776,СВЦЭМ!$A$33:$A$776,$A40,СВЦЭМ!$B$33:$B$776,B$11)+'СЕТ СН'!$F$9+СВЦЭМ!$D$10+'СЕТ СН'!$F$5-'СЕТ СН'!$F$17</f>
        <v>3363.8846469300001</v>
      </c>
      <c r="C40" s="36">
        <f>SUMIFS(СВЦЭМ!$C$33:$C$776,СВЦЭМ!$A$33:$A$776,$A40,СВЦЭМ!$B$33:$B$776,C$11)+'СЕТ СН'!$F$9+СВЦЭМ!$D$10+'СЕТ СН'!$F$5-'СЕТ СН'!$F$17</f>
        <v>3367.4508286199998</v>
      </c>
      <c r="D40" s="36">
        <f>SUMIFS(СВЦЭМ!$C$33:$C$776,СВЦЭМ!$A$33:$A$776,$A40,СВЦЭМ!$B$33:$B$776,D$11)+'СЕТ СН'!$F$9+СВЦЭМ!$D$10+'СЕТ СН'!$F$5-'СЕТ СН'!$F$17</f>
        <v>3380.8118811600002</v>
      </c>
      <c r="E40" s="36">
        <f>SUMIFS(СВЦЭМ!$C$33:$C$776,СВЦЭМ!$A$33:$A$776,$A40,СВЦЭМ!$B$33:$B$776,E$11)+'СЕТ СН'!$F$9+СВЦЭМ!$D$10+'СЕТ СН'!$F$5-'СЕТ СН'!$F$17</f>
        <v>3398.3056572800001</v>
      </c>
      <c r="F40" s="36">
        <f>SUMIFS(СВЦЭМ!$C$33:$C$776,СВЦЭМ!$A$33:$A$776,$A40,СВЦЭМ!$B$33:$B$776,F$11)+'СЕТ СН'!$F$9+СВЦЭМ!$D$10+'СЕТ СН'!$F$5-'СЕТ СН'!$F$17</f>
        <v>3403.4518361199998</v>
      </c>
      <c r="G40" s="36">
        <f>SUMIFS(СВЦЭМ!$C$33:$C$776,СВЦЭМ!$A$33:$A$776,$A40,СВЦЭМ!$B$33:$B$776,G$11)+'СЕТ СН'!$F$9+СВЦЭМ!$D$10+'СЕТ СН'!$F$5-'СЕТ СН'!$F$17</f>
        <v>3411.8074245500002</v>
      </c>
      <c r="H40" s="36">
        <f>SUMIFS(СВЦЭМ!$C$33:$C$776,СВЦЭМ!$A$33:$A$776,$A40,СВЦЭМ!$B$33:$B$776,H$11)+'СЕТ СН'!$F$9+СВЦЭМ!$D$10+'СЕТ СН'!$F$5-'СЕТ СН'!$F$17</f>
        <v>3383.3244520100002</v>
      </c>
      <c r="I40" s="36">
        <f>SUMIFS(СВЦЭМ!$C$33:$C$776,СВЦЭМ!$A$33:$A$776,$A40,СВЦЭМ!$B$33:$B$776,I$11)+'СЕТ СН'!$F$9+СВЦЭМ!$D$10+'СЕТ СН'!$F$5-'СЕТ СН'!$F$17</f>
        <v>3353.6559661199999</v>
      </c>
      <c r="J40" s="36">
        <f>SUMIFS(СВЦЭМ!$C$33:$C$776,СВЦЭМ!$A$33:$A$776,$A40,СВЦЭМ!$B$33:$B$776,J$11)+'СЕТ СН'!$F$9+СВЦЭМ!$D$10+'СЕТ СН'!$F$5-'СЕТ СН'!$F$17</f>
        <v>3316.0540785200001</v>
      </c>
      <c r="K40" s="36">
        <f>SUMIFS(СВЦЭМ!$C$33:$C$776,СВЦЭМ!$A$33:$A$776,$A40,СВЦЭМ!$B$33:$B$776,K$11)+'СЕТ СН'!$F$9+СВЦЭМ!$D$10+'СЕТ СН'!$F$5-'СЕТ СН'!$F$17</f>
        <v>3319.86626574</v>
      </c>
      <c r="L40" s="36">
        <f>SUMIFS(СВЦЭМ!$C$33:$C$776,СВЦЭМ!$A$33:$A$776,$A40,СВЦЭМ!$B$33:$B$776,L$11)+'СЕТ СН'!$F$9+СВЦЭМ!$D$10+'СЕТ СН'!$F$5-'СЕТ СН'!$F$17</f>
        <v>3312.1804317400001</v>
      </c>
      <c r="M40" s="36">
        <f>SUMIFS(СВЦЭМ!$C$33:$C$776,СВЦЭМ!$A$33:$A$776,$A40,СВЦЭМ!$B$33:$B$776,M$11)+'СЕТ СН'!$F$9+СВЦЭМ!$D$10+'СЕТ СН'!$F$5-'СЕТ СН'!$F$17</f>
        <v>3319.54798351</v>
      </c>
      <c r="N40" s="36">
        <f>SUMIFS(СВЦЭМ!$C$33:$C$776,СВЦЭМ!$A$33:$A$776,$A40,СВЦЭМ!$B$33:$B$776,N$11)+'СЕТ СН'!$F$9+СВЦЭМ!$D$10+'СЕТ СН'!$F$5-'СЕТ СН'!$F$17</f>
        <v>3321.8903136200001</v>
      </c>
      <c r="O40" s="36">
        <f>SUMIFS(СВЦЭМ!$C$33:$C$776,СВЦЭМ!$A$33:$A$776,$A40,СВЦЭМ!$B$33:$B$776,O$11)+'СЕТ СН'!$F$9+СВЦЭМ!$D$10+'СЕТ СН'!$F$5-'СЕТ СН'!$F$17</f>
        <v>3323.75080454</v>
      </c>
      <c r="P40" s="36">
        <f>SUMIFS(СВЦЭМ!$C$33:$C$776,СВЦЭМ!$A$33:$A$776,$A40,СВЦЭМ!$B$33:$B$776,P$11)+'СЕТ СН'!$F$9+СВЦЭМ!$D$10+'СЕТ СН'!$F$5-'СЕТ СН'!$F$17</f>
        <v>3339.4901228200001</v>
      </c>
      <c r="Q40" s="36">
        <f>SUMIFS(СВЦЭМ!$C$33:$C$776,СВЦЭМ!$A$33:$A$776,$A40,СВЦЭМ!$B$33:$B$776,Q$11)+'СЕТ СН'!$F$9+СВЦЭМ!$D$10+'СЕТ СН'!$F$5-'СЕТ СН'!$F$17</f>
        <v>3354.1313296200001</v>
      </c>
      <c r="R40" s="36">
        <f>SUMIFS(СВЦЭМ!$C$33:$C$776,СВЦЭМ!$A$33:$A$776,$A40,СВЦЭМ!$B$33:$B$776,R$11)+'СЕТ СН'!$F$9+СВЦЭМ!$D$10+'СЕТ СН'!$F$5-'СЕТ СН'!$F$17</f>
        <v>3351.70851025</v>
      </c>
      <c r="S40" s="36">
        <f>SUMIFS(СВЦЭМ!$C$33:$C$776,СВЦЭМ!$A$33:$A$776,$A40,СВЦЭМ!$B$33:$B$776,S$11)+'СЕТ СН'!$F$9+СВЦЭМ!$D$10+'СЕТ СН'!$F$5-'СЕТ СН'!$F$17</f>
        <v>3345.6985103500001</v>
      </c>
      <c r="T40" s="36">
        <f>SUMIFS(СВЦЭМ!$C$33:$C$776,СВЦЭМ!$A$33:$A$776,$A40,СВЦЭМ!$B$33:$B$776,T$11)+'СЕТ СН'!$F$9+СВЦЭМ!$D$10+'СЕТ СН'!$F$5-'СЕТ СН'!$F$17</f>
        <v>3322.2554797000003</v>
      </c>
      <c r="U40" s="36">
        <f>SUMIFS(СВЦЭМ!$C$33:$C$776,СВЦЭМ!$A$33:$A$776,$A40,СВЦЭМ!$B$33:$B$776,U$11)+'СЕТ СН'!$F$9+СВЦЭМ!$D$10+'СЕТ СН'!$F$5-'СЕТ СН'!$F$17</f>
        <v>3325.1521319799999</v>
      </c>
      <c r="V40" s="36">
        <f>SUMIFS(СВЦЭМ!$C$33:$C$776,СВЦЭМ!$A$33:$A$776,$A40,СВЦЭМ!$B$33:$B$776,V$11)+'СЕТ СН'!$F$9+СВЦЭМ!$D$10+'СЕТ СН'!$F$5-'СЕТ СН'!$F$17</f>
        <v>3318.7221136400003</v>
      </c>
      <c r="W40" s="36">
        <f>SUMIFS(СВЦЭМ!$C$33:$C$776,СВЦЭМ!$A$33:$A$776,$A40,СВЦЭМ!$B$33:$B$776,W$11)+'СЕТ СН'!$F$9+СВЦЭМ!$D$10+'СЕТ СН'!$F$5-'СЕТ СН'!$F$17</f>
        <v>3328.9838637000003</v>
      </c>
      <c r="X40" s="36">
        <f>SUMIFS(СВЦЭМ!$C$33:$C$776,СВЦЭМ!$A$33:$A$776,$A40,СВЦЭМ!$B$33:$B$776,X$11)+'СЕТ СН'!$F$9+СВЦЭМ!$D$10+'СЕТ СН'!$F$5-'СЕТ СН'!$F$17</f>
        <v>3330.3435795599999</v>
      </c>
      <c r="Y40" s="36">
        <f>SUMIFS(СВЦЭМ!$C$33:$C$776,СВЦЭМ!$A$33:$A$776,$A40,СВЦЭМ!$B$33:$B$776,Y$11)+'СЕТ СН'!$F$9+СВЦЭМ!$D$10+'СЕТ СН'!$F$5-'СЕТ СН'!$F$17</f>
        <v>3350.6126081000002</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0" t="s">
        <v>7</v>
      </c>
      <c r="B43" s="124" t="s">
        <v>74</v>
      </c>
      <c r="C43" s="125"/>
      <c r="D43" s="125"/>
      <c r="E43" s="125"/>
      <c r="F43" s="125"/>
      <c r="G43" s="125"/>
      <c r="H43" s="125"/>
      <c r="I43" s="125"/>
      <c r="J43" s="125"/>
      <c r="K43" s="125"/>
      <c r="L43" s="125"/>
      <c r="M43" s="125"/>
      <c r="N43" s="125"/>
      <c r="O43" s="125"/>
      <c r="P43" s="125"/>
      <c r="Q43" s="125"/>
      <c r="R43" s="125"/>
      <c r="S43" s="125"/>
      <c r="T43" s="125"/>
      <c r="U43" s="125"/>
      <c r="V43" s="125"/>
      <c r="W43" s="125"/>
      <c r="X43" s="125"/>
      <c r="Y43" s="126"/>
    </row>
    <row r="44" spans="1:25" ht="12.75" customHeight="1" x14ac:dyDescent="0.2">
      <c r="A44" s="131"/>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9"/>
    </row>
    <row r="45" spans="1:25" ht="12.75" customHeight="1" x14ac:dyDescent="0.2">
      <c r="A45" s="132"/>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СН'!$G$9+СВЦЭМ!$D$10+'СЕТ СН'!$G$5-'СЕТ СН'!$G$17</f>
        <v>3469.91256944</v>
      </c>
      <c r="C46" s="36">
        <f>SUMIFS(СВЦЭМ!$C$33:$C$776,СВЦЭМ!$A$33:$A$776,$A46,СВЦЭМ!$B$33:$B$776,C$45)+'СЕТ СН'!$G$9+СВЦЭМ!$D$10+'СЕТ СН'!$G$5-'СЕТ СН'!$G$17</f>
        <v>3502.82391676</v>
      </c>
      <c r="D46" s="36">
        <f>SUMIFS(СВЦЭМ!$C$33:$C$776,СВЦЭМ!$A$33:$A$776,$A46,СВЦЭМ!$B$33:$B$776,D$45)+'СЕТ СН'!$G$9+СВЦЭМ!$D$10+'СЕТ СН'!$G$5-'СЕТ СН'!$G$17</f>
        <v>3533.2605419000001</v>
      </c>
      <c r="E46" s="36">
        <f>SUMIFS(СВЦЭМ!$C$33:$C$776,СВЦЭМ!$A$33:$A$776,$A46,СВЦЭМ!$B$33:$B$776,E$45)+'СЕТ СН'!$G$9+СВЦЭМ!$D$10+'СЕТ СН'!$G$5-'СЕТ СН'!$G$17</f>
        <v>3529.91663036</v>
      </c>
      <c r="F46" s="36">
        <f>SUMIFS(СВЦЭМ!$C$33:$C$776,СВЦЭМ!$A$33:$A$776,$A46,СВЦЭМ!$B$33:$B$776,F$45)+'СЕТ СН'!$G$9+СВЦЭМ!$D$10+'СЕТ СН'!$G$5-'СЕТ СН'!$G$17</f>
        <v>3518.2584560200003</v>
      </c>
      <c r="G46" s="36">
        <f>SUMIFS(СВЦЭМ!$C$33:$C$776,СВЦЭМ!$A$33:$A$776,$A46,СВЦЭМ!$B$33:$B$776,G$45)+'СЕТ СН'!$G$9+СВЦЭМ!$D$10+'СЕТ СН'!$G$5-'СЕТ СН'!$G$17</f>
        <v>3504.3014081900001</v>
      </c>
      <c r="H46" s="36">
        <f>SUMIFS(СВЦЭМ!$C$33:$C$776,СВЦЭМ!$A$33:$A$776,$A46,СВЦЭМ!$B$33:$B$776,H$45)+'СЕТ СН'!$G$9+СВЦЭМ!$D$10+'СЕТ СН'!$G$5-'СЕТ СН'!$G$17</f>
        <v>3473.7083239499998</v>
      </c>
      <c r="I46" s="36">
        <f>SUMIFS(СВЦЭМ!$C$33:$C$776,СВЦЭМ!$A$33:$A$776,$A46,СВЦЭМ!$B$33:$B$776,I$45)+'СЕТ СН'!$G$9+СВЦЭМ!$D$10+'СЕТ СН'!$G$5-'СЕТ СН'!$G$17</f>
        <v>3446.3678648</v>
      </c>
      <c r="J46" s="36">
        <f>SUMIFS(СВЦЭМ!$C$33:$C$776,СВЦЭМ!$A$33:$A$776,$A46,СВЦЭМ!$B$33:$B$776,J$45)+'СЕТ СН'!$G$9+СВЦЭМ!$D$10+'СЕТ СН'!$G$5-'СЕТ СН'!$G$17</f>
        <v>3426.7096553700003</v>
      </c>
      <c r="K46" s="36">
        <f>SUMIFS(СВЦЭМ!$C$33:$C$776,СВЦЭМ!$A$33:$A$776,$A46,СВЦЭМ!$B$33:$B$776,K$45)+'СЕТ СН'!$G$9+СВЦЭМ!$D$10+'СЕТ СН'!$G$5-'СЕТ СН'!$G$17</f>
        <v>3397.8724842199999</v>
      </c>
      <c r="L46" s="36">
        <f>SUMIFS(СВЦЭМ!$C$33:$C$776,СВЦЭМ!$A$33:$A$776,$A46,СВЦЭМ!$B$33:$B$776,L$45)+'СЕТ СН'!$G$9+СВЦЭМ!$D$10+'СЕТ СН'!$G$5-'СЕТ СН'!$G$17</f>
        <v>3391.5893321600001</v>
      </c>
      <c r="M46" s="36">
        <f>SUMIFS(СВЦЭМ!$C$33:$C$776,СВЦЭМ!$A$33:$A$776,$A46,СВЦЭМ!$B$33:$B$776,M$45)+'СЕТ СН'!$G$9+СВЦЭМ!$D$10+'СЕТ СН'!$G$5-'СЕТ СН'!$G$17</f>
        <v>3396.33687749</v>
      </c>
      <c r="N46" s="36">
        <f>SUMIFS(СВЦЭМ!$C$33:$C$776,СВЦЭМ!$A$33:$A$776,$A46,СВЦЭМ!$B$33:$B$776,N$45)+'СЕТ СН'!$G$9+СВЦЭМ!$D$10+'СЕТ СН'!$G$5-'СЕТ СН'!$G$17</f>
        <v>3408.4987099999998</v>
      </c>
      <c r="O46" s="36">
        <f>SUMIFS(СВЦЭМ!$C$33:$C$776,СВЦЭМ!$A$33:$A$776,$A46,СВЦЭМ!$B$33:$B$776,O$45)+'СЕТ СН'!$G$9+СВЦЭМ!$D$10+'СЕТ СН'!$G$5-'СЕТ СН'!$G$17</f>
        <v>3434.6702663999999</v>
      </c>
      <c r="P46" s="36">
        <f>SUMIFS(СВЦЭМ!$C$33:$C$776,СВЦЭМ!$A$33:$A$776,$A46,СВЦЭМ!$B$33:$B$776,P$45)+'СЕТ СН'!$G$9+СВЦЭМ!$D$10+'СЕТ СН'!$G$5-'СЕТ СН'!$G$17</f>
        <v>3444.6111789300003</v>
      </c>
      <c r="Q46" s="36">
        <f>SUMIFS(СВЦЭМ!$C$33:$C$776,СВЦЭМ!$A$33:$A$776,$A46,СВЦЭМ!$B$33:$B$776,Q$45)+'СЕТ СН'!$G$9+СВЦЭМ!$D$10+'СЕТ СН'!$G$5-'СЕТ СН'!$G$17</f>
        <v>3441.9578295199999</v>
      </c>
      <c r="R46" s="36">
        <f>SUMIFS(СВЦЭМ!$C$33:$C$776,СВЦЭМ!$A$33:$A$776,$A46,СВЦЭМ!$B$33:$B$776,R$45)+'СЕТ СН'!$G$9+СВЦЭМ!$D$10+'СЕТ СН'!$G$5-'СЕТ СН'!$G$17</f>
        <v>3440.2008712900001</v>
      </c>
      <c r="S46" s="36">
        <f>SUMIFS(СВЦЭМ!$C$33:$C$776,СВЦЭМ!$A$33:$A$776,$A46,СВЦЭМ!$B$33:$B$776,S$45)+'СЕТ СН'!$G$9+СВЦЭМ!$D$10+'СЕТ СН'!$G$5-'СЕТ СН'!$G$17</f>
        <v>3426.8415484400002</v>
      </c>
      <c r="T46" s="36">
        <f>SUMIFS(СВЦЭМ!$C$33:$C$776,СВЦЭМ!$A$33:$A$776,$A46,СВЦЭМ!$B$33:$B$776,T$45)+'СЕТ СН'!$G$9+СВЦЭМ!$D$10+'СЕТ СН'!$G$5-'СЕТ СН'!$G$17</f>
        <v>3397.0356724000003</v>
      </c>
      <c r="U46" s="36">
        <f>SUMIFS(СВЦЭМ!$C$33:$C$776,СВЦЭМ!$A$33:$A$776,$A46,СВЦЭМ!$B$33:$B$776,U$45)+'СЕТ СН'!$G$9+СВЦЭМ!$D$10+'СЕТ СН'!$G$5-'СЕТ СН'!$G$17</f>
        <v>3402.59791537</v>
      </c>
      <c r="V46" s="36">
        <f>SUMIFS(СВЦЭМ!$C$33:$C$776,СВЦЭМ!$A$33:$A$776,$A46,СВЦЭМ!$B$33:$B$776,V$45)+'СЕТ СН'!$G$9+СВЦЭМ!$D$10+'СЕТ СН'!$G$5-'СЕТ СН'!$G$17</f>
        <v>3408.01509885</v>
      </c>
      <c r="W46" s="36">
        <f>SUMIFS(СВЦЭМ!$C$33:$C$776,СВЦЭМ!$A$33:$A$776,$A46,СВЦЭМ!$B$33:$B$776,W$45)+'СЕТ СН'!$G$9+СВЦЭМ!$D$10+'СЕТ СН'!$G$5-'СЕТ СН'!$G$17</f>
        <v>3422.7315621900002</v>
      </c>
      <c r="X46" s="36">
        <f>SUMIFS(СВЦЭМ!$C$33:$C$776,СВЦЭМ!$A$33:$A$776,$A46,СВЦЭМ!$B$33:$B$776,X$45)+'СЕТ СН'!$G$9+СВЦЭМ!$D$10+'СЕТ СН'!$G$5-'СЕТ СН'!$G$17</f>
        <v>3442.4749474700002</v>
      </c>
      <c r="Y46" s="36">
        <f>SUMIFS(СВЦЭМ!$C$33:$C$776,СВЦЭМ!$A$33:$A$776,$A46,СВЦЭМ!$B$33:$B$776,Y$45)+'СЕТ СН'!$G$9+СВЦЭМ!$D$10+'СЕТ СН'!$G$5-'СЕТ СН'!$G$17</f>
        <v>3459.8634976100002</v>
      </c>
    </row>
    <row r="47" spans="1:25" ht="15.75" x14ac:dyDescent="0.2">
      <c r="A47" s="35">
        <f>A46+1</f>
        <v>43863</v>
      </c>
      <c r="B47" s="36">
        <f>SUMIFS(СВЦЭМ!$C$33:$C$776,СВЦЭМ!$A$33:$A$776,$A47,СВЦЭМ!$B$33:$B$776,B$45)+'СЕТ СН'!$G$9+СВЦЭМ!$D$10+'СЕТ СН'!$G$5-'СЕТ СН'!$G$17</f>
        <v>3463.0972079900002</v>
      </c>
      <c r="C47" s="36">
        <f>SUMIFS(СВЦЭМ!$C$33:$C$776,СВЦЭМ!$A$33:$A$776,$A47,СВЦЭМ!$B$33:$B$776,C$45)+'СЕТ СН'!$G$9+СВЦЭМ!$D$10+'СЕТ СН'!$G$5-'СЕТ СН'!$G$17</f>
        <v>3490.1491112600002</v>
      </c>
      <c r="D47" s="36">
        <f>SUMIFS(СВЦЭМ!$C$33:$C$776,СВЦЭМ!$A$33:$A$776,$A47,СВЦЭМ!$B$33:$B$776,D$45)+'СЕТ СН'!$G$9+СВЦЭМ!$D$10+'СЕТ СН'!$G$5-'СЕТ СН'!$G$17</f>
        <v>3512.2663931699999</v>
      </c>
      <c r="E47" s="36">
        <f>SUMIFS(СВЦЭМ!$C$33:$C$776,СВЦЭМ!$A$33:$A$776,$A47,СВЦЭМ!$B$33:$B$776,E$45)+'СЕТ СН'!$G$9+СВЦЭМ!$D$10+'СЕТ СН'!$G$5-'СЕТ СН'!$G$17</f>
        <v>3520.7261132600001</v>
      </c>
      <c r="F47" s="36">
        <f>SUMIFS(СВЦЭМ!$C$33:$C$776,СВЦЭМ!$A$33:$A$776,$A47,СВЦЭМ!$B$33:$B$776,F$45)+'СЕТ СН'!$G$9+СВЦЭМ!$D$10+'СЕТ СН'!$G$5-'СЕТ СН'!$G$17</f>
        <v>3518.0541595700001</v>
      </c>
      <c r="G47" s="36">
        <f>SUMIFS(СВЦЭМ!$C$33:$C$776,СВЦЭМ!$A$33:$A$776,$A47,СВЦЭМ!$B$33:$B$776,G$45)+'СЕТ СН'!$G$9+СВЦЭМ!$D$10+'СЕТ СН'!$G$5-'СЕТ СН'!$G$17</f>
        <v>3508.7277638700002</v>
      </c>
      <c r="H47" s="36">
        <f>SUMIFS(СВЦЭМ!$C$33:$C$776,СВЦЭМ!$A$33:$A$776,$A47,СВЦЭМ!$B$33:$B$776,H$45)+'СЕТ СН'!$G$9+СВЦЭМ!$D$10+'СЕТ СН'!$G$5-'СЕТ СН'!$G$17</f>
        <v>3484.3802823300002</v>
      </c>
      <c r="I47" s="36">
        <f>SUMIFS(СВЦЭМ!$C$33:$C$776,СВЦЭМ!$A$33:$A$776,$A47,СВЦЭМ!$B$33:$B$776,I$45)+'СЕТ СН'!$G$9+СВЦЭМ!$D$10+'СЕТ СН'!$G$5-'СЕТ СН'!$G$17</f>
        <v>3462.7993147900002</v>
      </c>
      <c r="J47" s="36">
        <f>SUMIFS(СВЦЭМ!$C$33:$C$776,СВЦЭМ!$A$33:$A$776,$A47,СВЦЭМ!$B$33:$B$776,J$45)+'СЕТ СН'!$G$9+СВЦЭМ!$D$10+'СЕТ СН'!$G$5-'СЕТ СН'!$G$17</f>
        <v>3437.6071540100002</v>
      </c>
      <c r="K47" s="36">
        <f>SUMIFS(СВЦЭМ!$C$33:$C$776,СВЦЭМ!$A$33:$A$776,$A47,СВЦЭМ!$B$33:$B$776,K$45)+'СЕТ СН'!$G$9+СВЦЭМ!$D$10+'СЕТ СН'!$G$5-'СЕТ СН'!$G$17</f>
        <v>3399.9916345199999</v>
      </c>
      <c r="L47" s="36">
        <f>SUMIFS(СВЦЭМ!$C$33:$C$776,СВЦЭМ!$A$33:$A$776,$A47,СВЦЭМ!$B$33:$B$776,L$45)+'СЕТ СН'!$G$9+СВЦЭМ!$D$10+'СЕТ СН'!$G$5-'СЕТ СН'!$G$17</f>
        <v>3391.8209344400002</v>
      </c>
      <c r="M47" s="36">
        <f>SUMIFS(СВЦЭМ!$C$33:$C$776,СВЦЭМ!$A$33:$A$776,$A47,СВЦЭМ!$B$33:$B$776,M$45)+'СЕТ СН'!$G$9+СВЦЭМ!$D$10+'СЕТ СН'!$G$5-'СЕТ СН'!$G$17</f>
        <v>3392.0666559800002</v>
      </c>
      <c r="N47" s="36">
        <f>SUMIFS(СВЦЭМ!$C$33:$C$776,СВЦЭМ!$A$33:$A$776,$A47,СВЦЭМ!$B$33:$B$776,N$45)+'СЕТ СН'!$G$9+СВЦЭМ!$D$10+'СЕТ СН'!$G$5-'СЕТ СН'!$G$17</f>
        <v>3401.66582264</v>
      </c>
      <c r="O47" s="36">
        <f>SUMIFS(СВЦЭМ!$C$33:$C$776,СВЦЭМ!$A$33:$A$776,$A47,СВЦЭМ!$B$33:$B$776,O$45)+'СЕТ СН'!$G$9+СВЦЭМ!$D$10+'СЕТ СН'!$G$5-'СЕТ СН'!$G$17</f>
        <v>3421.7004878900002</v>
      </c>
      <c r="P47" s="36">
        <f>SUMIFS(СВЦЭМ!$C$33:$C$776,СВЦЭМ!$A$33:$A$776,$A47,СВЦЭМ!$B$33:$B$776,P$45)+'СЕТ СН'!$G$9+СВЦЭМ!$D$10+'СЕТ СН'!$G$5-'СЕТ СН'!$G$17</f>
        <v>3434.05906886</v>
      </c>
      <c r="Q47" s="36">
        <f>SUMIFS(СВЦЭМ!$C$33:$C$776,СВЦЭМ!$A$33:$A$776,$A47,СВЦЭМ!$B$33:$B$776,Q$45)+'СЕТ СН'!$G$9+СВЦЭМ!$D$10+'СЕТ СН'!$G$5-'СЕТ СН'!$G$17</f>
        <v>3451.1166320900002</v>
      </c>
      <c r="R47" s="36">
        <f>SUMIFS(СВЦЭМ!$C$33:$C$776,СВЦЭМ!$A$33:$A$776,$A47,СВЦЭМ!$B$33:$B$776,R$45)+'СЕТ СН'!$G$9+СВЦЭМ!$D$10+'СЕТ СН'!$G$5-'СЕТ СН'!$G$17</f>
        <v>3441.78467602</v>
      </c>
      <c r="S47" s="36">
        <f>SUMIFS(СВЦЭМ!$C$33:$C$776,СВЦЭМ!$A$33:$A$776,$A47,СВЦЭМ!$B$33:$B$776,S$45)+'СЕТ СН'!$G$9+СВЦЭМ!$D$10+'СЕТ СН'!$G$5-'СЕТ СН'!$G$17</f>
        <v>3431.0417501400002</v>
      </c>
      <c r="T47" s="36">
        <f>SUMIFS(СВЦЭМ!$C$33:$C$776,СВЦЭМ!$A$33:$A$776,$A47,СВЦЭМ!$B$33:$B$776,T$45)+'СЕТ СН'!$G$9+СВЦЭМ!$D$10+'СЕТ СН'!$G$5-'СЕТ СН'!$G$17</f>
        <v>3412.3093234799999</v>
      </c>
      <c r="U47" s="36">
        <f>SUMIFS(СВЦЭМ!$C$33:$C$776,СВЦЭМ!$A$33:$A$776,$A47,СВЦЭМ!$B$33:$B$776,U$45)+'СЕТ СН'!$G$9+СВЦЭМ!$D$10+'СЕТ СН'!$G$5-'СЕТ СН'!$G$17</f>
        <v>3405.1224087999999</v>
      </c>
      <c r="V47" s="36">
        <f>SUMIFS(СВЦЭМ!$C$33:$C$776,СВЦЭМ!$A$33:$A$776,$A47,СВЦЭМ!$B$33:$B$776,V$45)+'СЕТ СН'!$G$9+СВЦЭМ!$D$10+'СЕТ СН'!$G$5-'СЕТ СН'!$G$17</f>
        <v>3400.1626492</v>
      </c>
      <c r="W47" s="36">
        <f>SUMIFS(СВЦЭМ!$C$33:$C$776,СВЦЭМ!$A$33:$A$776,$A47,СВЦЭМ!$B$33:$B$776,W$45)+'СЕТ СН'!$G$9+СВЦЭМ!$D$10+'СЕТ СН'!$G$5-'СЕТ СН'!$G$17</f>
        <v>3410.0876315999999</v>
      </c>
      <c r="X47" s="36">
        <f>SUMIFS(СВЦЭМ!$C$33:$C$776,СВЦЭМ!$A$33:$A$776,$A47,СВЦЭМ!$B$33:$B$776,X$45)+'СЕТ СН'!$G$9+СВЦЭМ!$D$10+'СЕТ СН'!$G$5-'СЕТ СН'!$G$17</f>
        <v>3418.8278831100001</v>
      </c>
      <c r="Y47" s="36">
        <f>SUMIFS(СВЦЭМ!$C$33:$C$776,СВЦЭМ!$A$33:$A$776,$A47,СВЦЭМ!$B$33:$B$776,Y$45)+'СЕТ СН'!$G$9+СВЦЭМ!$D$10+'СЕТ СН'!$G$5-'СЕТ СН'!$G$17</f>
        <v>3433.39919117</v>
      </c>
    </row>
    <row r="48" spans="1:25" ht="15.75" x14ac:dyDescent="0.2">
      <c r="A48" s="35">
        <f t="shared" ref="A48:A74" si="1">A47+1</f>
        <v>43864</v>
      </c>
      <c r="B48" s="36">
        <f>SUMIFS(СВЦЭМ!$C$33:$C$776,СВЦЭМ!$A$33:$A$776,$A48,СВЦЭМ!$B$33:$B$776,B$45)+'СЕТ СН'!$G$9+СВЦЭМ!$D$10+'СЕТ СН'!$G$5-'СЕТ СН'!$G$17</f>
        <v>3466.1538241600001</v>
      </c>
      <c r="C48" s="36">
        <f>SUMIFS(СВЦЭМ!$C$33:$C$776,СВЦЭМ!$A$33:$A$776,$A48,СВЦЭМ!$B$33:$B$776,C$45)+'СЕТ СН'!$G$9+СВЦЭМ!$D$10+'СЕТ СН'!$G$5-'СЕТ СН'!$G$17</f>
        <v>3479.7249979200001</v>
      </c>
      <c r="D48" s="36">
        <f>SUMIFS(СВЦЭМ!$C$33:$C$776,СВЦЭМ!$A$33:$A$776,$A48,СВЦЭМ!$B$33:$B$776,D$45)+'СЕТ СН'!$G$9+СВЦЭМ!$D$10+'СЕТ СН'!$G$5-'СЕТ СН'!$G$17</f>
        <v>3486.9097788899999</v>
      </c>
      <c r="E48" s="36">
        <f>SUMIFS(СВЦЭМ!$C$33:$C$776,СВЦЭМ!$A$33:$A$776,$A48,СВЦЭМ!$B$33:$B$776,E$45)+'СЕТ СН'!$G$9+СВЦЭМ!$D$10+'СЕТ СН'!$G$5-'СЕТ СН'!$G$17</f>
        <v>3488.5591162300002</v>
      </c>
      <c r="F48" s="36">
        <f>SUMIFS(СВЦЭМ!$C$33:$C$776,СВЦЭМ!$A$33:$A$776,$A48,СВЦЭМ!$B$33:$B$776,F$45)+'СЕТ СН'!$G$9+СВЦЭМ!$D$10+'СЕТ СН'!$G$5-'СЕТ СН'!$G$17</f>
        <v>3485.55316649</v>
      </c>
      <c r="G48" s="36">
        <f>SUMIFS(СВЦЭМ!$C$33:$C$776,СВЦЭМ!$A$33:$A$776,$A48,СВЦЭМ!$B$33:$B$776,G$45)+'СЕТ СН'!$G$9+СВЦЭМ!$D$10+'СЕТ СН'!$G$5-'СЕТ СН'!$G$17</f>
        <v>3484.2030382299999</v>
      </c>
      <c r="H48" s="36">
        <f>SUMIFS(СВЦЭМ!$C$33:$C$776,СВЦЭМ!$A$33:$A$776,$A48,СВЦЭМ!$B$33:$B$776,H$45)+'СЕТ СН'!$G$9+СВЦЭМ!$D$10+'СЕТ СН'!$G$5-'СЕТ СН'!$G$17</f>
        <v>3448.5551433099999</v>
      </c>
      <c r="I48" s="36">
        <f>SUMIFS(СВЦЭМ!$C$33:$C$776,СВЦЭМ!$A$33:$A$776,$A48,СВЦЭМ!$B$33:$B$776,I$45)+'СЕТ СН'!$G$9+СВЦЭМ!$D$10+'СЕТ СН'!$G$5-'СЕТ СН'!$G$17</f>
        <v>3430.74176149</v>
      </c>
      <c r="J48" s="36">
        <f>SUMIFS(СВЦЭМ!$C$33:$C$776,СВЦЭМ!$A$33:$A$776,$A48,СВЦЭМ!$B$33:$B$776,J$45)+'СЕТ СН'!$G$9+СВЦЭМ!$D$10+'СЕТ СН'!$G$5-'СЕТ СН'!$G$17</f>
        <v>3420.0394215000001</v>
      </c>
      <c r="K48" s="36">
        <f>SUMIFS(СВЦЭМ!$C$33:$C$776,СВЦЭМ!$A$33:$A$776,$A48,СВЦЭМ!$B$33:$B$776,K$45)+'СЕТ СН'!$G$9+СВЦЭМ!$D$10+'СЕТ СН'!$G$5-'СЕТ СН'!$G$17</f>
        <v>3429.4619317900001</v>
      </c>
      <c r="L48" s="36">
        <f>SUMIFS(СВЦЭМ!$C$33:$C$776,СВЦЭМ!$A$33:$A$776,$A48,СВЦЭМ!$B$33:$B$776,L$45)+'СЕТ СН'!$G$9+СВЦЭМ!$D$10+'СЕТ СН'!$G$5-'СЕТ СН'!$G$17</f>
        <v>3429.3210711299998</v>
      </c>
      <c r="M48" s="36">
        <f>SUMIFS(СВЦЭМ!$C$33:$C$776,СВЦЭМ!$A$33:$A$776,$A48,СВЦЭМ!$B$33:$B$776,M$45)+'СЕТ СН'!$G$9+СВЦЭМ!$D$10+'СЕТ СН'!$G$5-'СЕТ СН'!$G$17</f>
        <v>3429.1460279500002</v>
      </c>
      <c r="N48" s="36">
        <f>SUMIFS(СВЦЭМ!$C$33:$C$776,СВЦЭМ!$A$33:$A$776,$A48,СВЦЭМ!$B$33:$B$776,N$45)+'СЕТ СН'!$G$9+СВЦЭМ!$D$10+'СЕТ СН'!$G$5-'СЕТ СН'!$G$17</f>
        <v>3459.9614544199999</v>
      </c>
      <c r="O48" s="36">
        <f>SUMIFS(СВЦЭМ!$C$33:$C$776,СВЦЭМ!$A$33:$A$776,$A48,СВЦЭМ!$B$33:$B$776,O$45)+'СЕТ СН'!$G$9+СВЦЭМ!$D$10+'СЕТ СН'!$G$5-'СЕТ СН'!$G$17</f>
        <v>3481.9858151799999</v>
      </c>
      <c r="P48" s="36">
        <f>SUMIFS(СВЦЭМ!$C$33:$C$776,СВЦЭМ!$A$33:$A$776,$A48,СВЦЭМ!$B$33:$B$776,P$45)+'СЕТ СН'!$G$9+СВЦЭМ!$D$10+'СЕТ СН'!$G$5-'СЕТ СН'!$G$17</f>
        <v>3486.7236425599999</v>
      </c>
      <c r="Q48" s="36">
        <f>SUMIFS(СВЦЭМ!$C$33:$C$776,СВЦЭМ!$A$33:$A$776,$A48,СВЦЭМ!$B$33:$B$776,Q$45)+'СЕТ СН'!$G$9+СВЦЭМ!$D$10+'СЕТ СН'!$G$5-'СЕТ СН'!$G$17</f>
        <v>3496.7460488900001</v>
      </c>
      <c r="R48" s="36">
        <f>SUMIFS(СВЦЭМ!$C$33:$C$776,СВЦЭМ!$A$33:$A$776,$A48,СВЦЭМ!$B$33:$B$776,R$45)+'СЕТ СН'!$G$9+СВЦЭМ!$D$10+'СЕТ СН'!$G$5-'СЕТ СН'!$G$17</f>
        <v>3492.5440392800001</v>
      </c>
      <c r="S48" s="36">
        <f>SUMIFS(СВЦЭМ!$C$33:$C$776,СВЦЭМ!$A$33:$A$776,$A48,СВЦЭМ!$B$33:$B$776,S$45)+'СЕТ СН'!$G$9+СВЦЭМ!$D$10+'СЕТ СН'!$G$5-'СЕТ СН'!$G$17</f>
        <v>3481.3998970399998</v>
      </c>
      <c r="T48" s="36">
        <f>SUMIFS(СВЦЭМ!$C$33:$C$776,СВЦЭМ!$A$33:$A$776,$A48,СВЦЭМ!$B$33:$B$776,T$45)+'СЕТ СН'!$G$9+СВЦЭМ!$D$10+'СЕТ СН'!$G$5-'СЕТ СН'!$G$17</f>
        <v>3447.2732832900001</v>
      </c>
      <c r="U48" s="36">
        <f>SUMIFS(СВЦЭМ!$C$33:$C$776,СВЦЭМ!$A$33:$A$776,$A48,СВЦЭМ!$B$33:$B$776,U$45)+'СЕТ СН'!$G$9+СВЦЭМ!$D$10+'СЕТ СН'!$G$5-'СЕТ СН'!$G$17</f>
        <v>3438.4291330999999</v>
      </c>
      <c r="V48" s="36">
        <f>SUMIFS(СВЦЭМ!$C$33:$C$776,СВЦЭМ!$A$33:$A$776,$A48,СВЦЭМ!$B$33:$B$776,V$45)+'СЕТ СН'!$G$9+СВЦЭМ!$D$10+'СЕТ СН'!$G$5-'СЕТ СН'!$G$17</f>
        <v>3445.2017998199999</v>
      </c>
      <c r="W48" s="36">
        <f>SUMIFS(СВЦЭМ!$C$33:$C$776,СВЦЭМ!$A$33:$A$776,$A48,СВЦЭМ!$B$33:$B$776,W$45)+'СЕТ СН'!$G$9+СВЦЭМ!$D$10+'СЕТ СН'!$G$5-'СЕТ СН'!$G$17</f>
        <v>3430.8667069900002</v>
      </c>
      <c r="X48" s="36">
        <f>SUMIFS(СВЦЭМ!$C$33:$C$776,СВЦЭМ!$A$33:$A$776,$A48,СВЦЭМ!$B$33:$B$776,X$45)+'СЕТ СН'!$G$9+СВЦЭМ!$D$10+'СЕТ СН'!$G$5-'СЕТ СН'!$G$17</f>
        <v>3436.2109953500003</v>
      </c>
      <c r="Y48" s="36">
        <f>SUMIFS(СВЦЭМ!$C$33:$C$776,СВЦЭМ!$A$33:$A$776,$A48,СВЦЭМ!$B$33:$B$776,Y$45)+'СЕТ СН'!$G$9+СВЦЭМ!$D$10+'СЕТ СН'!$G$5-'СЕТ СН'!$G$17</f>
        <v>3446.8705044100002</v>
      </c>
    </row>
    <row r="49" spans="1:25" ht="15.75" x14ac:dyDescent="0.2">
      <c r="A49" s="35">
        <f t="shared" si="1"/>
        <v>43865</v>
      </c>
      <c r="B49" s="36">
        <f>SUMIFS(СВЦЭМ!$C$33:$C$776,СВЦЭМ!$A$33:$A$776,$A49,СВЦЭМ!$B$33:$B$776,B$45)+'СЕТ СН'!$G$9+СВЦЭМ!$D$10+'СЕТ СН'!$G$5-'СЕТ СН'!$G$17</f>
        <v>3447.1011913399998</v>
      </c>
      <c r="C49" s="36">
        <f>SUMIFS(СВЦЭМ!$C$33:$C$776,СВЦЭМ!$A$33:$A$776,$A49,СВЦЭМ!$B$33:$B$776,C$45)+'СЕТ СН'!$G$9+СВЦЭМ!$D$10+'СЕТ СН'!$G$5-'СЕТ СН'!$G$17</f>
        <v>3458.48450791</v>
      </c>
      <c r="D49" s="36">
        <f>SUMIFS(СВЦЭМ!$C$33:$C$776,СВЦЭМ!$A$33:$A$776,$A49,СВЦЭМ!$B$33:$B$776,D$45)+'СЕТ СН'!$G$9+СВЦЭМ!$D$10+'СЕТ СН'!$G$5-'СЕТ СН'!$G$17</f>
        <v>3471.3581011900001</v>
      </c>
      <c r="E49" s="36">
        <f>SUMIFS(СВЦЭМ!$C$33:$C$776,СВЦЭМ!$A$33:$A$776,$A49,СВЦЭМ!$B$33:$B$776,E$45)+'СЕТ СН'!$G$9+СВЦЭМ!$D$10+'СЕТ СН'!$G$5-'СЕТ СН'!$G$17</f>
        <v>3470.1937715600002</v>
      </c>
      <c r="F49" s="36">
        <f>SUMIFS(СВЦЭМ!$C$33:$C$776,СВЦЭМ!$A$33:$A$776,$A49,СВЦЭМ!$B$33:$B$776,F$45)+'СЕТ СН'!$G$9+СВЦЭМ!$D$10+'СЕТ СН'!$G$5-'СЕТ СН'!$G$17</f>
        <v>3460.5686730799998</v>
      </c>
      <c r="G49" s="36">
        <f>SUMIFS(СВЦЭМ!$C$33:$C$776,СВЦЭМ!$A$33:$A$776,$A49,СВЦЭМ!$B$33:$B$776,G$45)+'СЕТ СН'!$G$9+СВЦЭМ!$D$10+'СЕТ СН'!$G$5-'СЕТ СН'!$G$17</f>
        <v>3440.9784841800001</v>
      </c>
      <c r="H49" s="36">
        <f>SUMIFS(СВЦЭМ!$C$33:$C$776,СВЦЭМ!$A$33:$A$776,$A49,СВЦЭМ!$B$33:$B$776,H$45)+'СЕТ СН'!$G$9+СВЦЭМ!$D$10+'СЕТ СН'!$G$5-'СЕТ СН'!$G$17</f>
        <v>3423.25787249</v>
      </c>
      <c r="I49" s="36">
        <f>SUMIFS(СВЦЭМ!$C$33:$C$776,СВЦЭМ!$A$33:$A$776,$A49,СВЦЭМ!$B$33:$B$776,I$45)+'СЕТ СН'!$G$9+СВЦЭМ!$D$10+'СЕТ СН'!$G$5-'СЕТ СН'!$G$17</f>
        <v>3396.36671553</v>
      </c>
      <c r="J49" s="36">
        <f>SUMIFS(СВЦЭМ!$C$33:$C$776,СВЦЭМ!$A$33:$A$776,$A49,СВЦЭМ!$B$33:$B$776,J$45)+'СЕТ СН'!$G$9+СВЦЭМ!$D$10+'СЕТ СН'!$G$5-'СЕТ СН'!$G$17</f>
        <v>3378.3510885800001</v>
      </c>
      <c r="K49" s="36">
        <f>SUMIFS(СВЦЭМ!$C$33:$C$776,СВЦЭМ!$A$33:$A$776,$A49,СВЦЭМ!$B$33:$B$776,K$45)+'СЕТ СН'!$G$9+СВЦЭМ!$D$10+'СЕТ СН'!$G$5-'СЕТ СН'!$G$17</f>
        <v>3367.8326231400001</v>
      </c>
      <c r="L49" s="36">
        <f>SUMIFS(СВЦЭМ!$C$33:$C$776,СВЦЭМ!$A$33:$A$776,$A49,СВЦЭМ!$B$33:$B$776,L$45)+'СЕТ СН'!$G$9+СВЦЭМ!$D$10+'СЕТ СН'!$G$5-'СЕТ СН'!$G$17</f>
        <v>3386.3057277600001</v>
      </c>
      <c r="M49" s="36">
        <f>SUMIFS(СВЦЭМ!$C$33:$C$776,СВЦЭМ!$A$33:$A$776,$A49,СВЦЭМ!$B$33:$B$776,M$45)+'СЕТ СН'!$G$9+СВЦЭМ!$D$10+'СЕТ СН'!$G$5-'СЕТ СН'!$G$17</f>
        <v>3442.7542625800002</v>
      </c>
      <c r="N49" s="36">
        <f>SUMIFS(СВЦЭМ!$C$33:$C$776,СВЦЭМ!$A$33:$A$776,$A49,СВЦЭМ!$B$33:$B$776,N$45)+'СЕТ СН'!$G$9+СВЦЭМ!$D$10+'СЕТ СН'!$G$5-'СЕТ СН'!$G$17</f>
        <v>3488.9645170900003</v>
      </c>
      <c r="O49" s="36">
        <f>SUMIFS(СВЦЭМ!$C$33:$C$776,СВЦЭМ!$A$33:$A$776,$A49,СВЦЭМ!$B$33:$B$776,O$45)+'СЕТ СН'!$G$9+СВЦЭМ!$D$10+'СЕТ СН'!$G$5-'СЕТ СН'!$G$17</f>
        <v>3505.9358931500001</v>
      </c>
      <c r="P49" s="36">
        <f>SUMIFS(СВЦЭМ!$C$33:$C$776,СВЦЭМ!$A$33:$A$776,$A49,СВЦЭМ!$B$33:$B$776,P$45)+'СЕТ СН'!$G$9+СВЦЭМ!$D$10+'СЕТ СН'!$G$5-'СЕТ СН'!$G$17</f>
        <v>3509.9263314</v>
      </c>
      <c r="Q49" s="36">
        <f>SUMIFS(СВЦЭМ!$C$33:$C$776,СВЦЭМ!$A$33:$A$776,$A49,СВЦЭМ!$B$33:$B$776,Q$45)+'СЕТ СН'!$G$9+СВЦЭМ!$D$10+'СЕТ СН'!$G$5-'СЕТ СН'!$G$17</f>
        <v>3514.5787498899999</v>
      </c>
      <c r="R49" s="36">
        <f>SUMIFS(СВЦЭМ!$C$33:$C$776,СВЦЭМ!$A$33:$A$776,$A49,СВЦЭМ!$B$33:$B$776,R$45)+'СЕТ СН'!$G$9+СВЦЭМ!$D$10+'СЕТ СН'!$G$5-'СЕТ СН'!$G$17</f>
        <v>3514.0984017999999</v>
      </c>
      <c r="S49" s="36">
        <f>SUMIFS(СВЦЭМ!$C$33:$C$776,СВЦЭМ!$A$33:$A$776,$A49,СВЦЭМ!$B$33:$B$776,S$45)+'СЕТ СН'!$G$9+СВЦЭМ!$D$10+'СЕТ СН'!$G$5-'СЕТ СН'!$G$17</f>
        <v>3503.4550889900001</v>
      </c>
      <c r="T49" s="36">
        <f>SUMIFS(СВЦЭМ!$C$33:$C$776,СВЦЭМ!$A$33:$A$776,$A49,СВЦЭМ!$B$33:$B$776,T$45)+'СЕТ СН'!$G$9+СВЦЭМ!$D$10+'СЕТ СН'!$G$5-'СЕТ СН'!$G$17</f>
        <v>3478.7601151899999</v>
      </c>
      <c r="U49" s="36">
        <f>SUMIFS(СВЦЭМ!$C$33:$C$776,СВЦЭМ!$A$33:$A$776,$A49,СВЦЭМ!$B$33:$B$776,U$45)+'СЕТ СН'!$G$9+СВЦЭМ!$D$10+'СЕТ СН'!$G$5-'СЕТ СН'!$G$17</f>
        <v>3464.7685781700002</v>
      </c>
      <c r="V49" s="36">
        <f>SUMIFS(СВЦЭМ!$C$33:$C$776,СВЦЭМ!$A$33:$A$776,$A49,СВЦЭМ!$B$33:$B$776,V$45)+'СЕТ СН'!$G$9+СВЦЭМ!$D$10+'СЕТ СН'!$G$5-'СЕТ СН'!$G$17</f>
        <v>3472.3891366600001</v>
      </c>
      <c r="W49" s="36">
        <f>SUMIFS(СВЦЭМ!$C$33:$C$776,СВЦЭМ!$A$33:$A$776,$A49,СВЦЭМ!$B$33:$B$776,W$45)+'СЕТ СН'!$G$9+СВЦЭМ!$D$10+'СЕТ СН'!$G$5-'СЕТ СН'!$G$17</f>
        <v>3475.28984674</v>
      </c>
      <c r="X49" s="36">
        <f>SUMIFS(СВЦЭМ!$C$33:$C$776,СВЦЭМ!$A$33:$A$776,$A49,СВЦЭМ!$B$33:$B$776,X$45)+'СЕТ СН'!$G$9+СВЦЭМ!$D$10+'СЕТ СН'!$G$5-'СЕТ СН'!$G$17</f>
        <v>3480.6393499000001</v>
      </c>
      <c r="Y49" s="36">
        <f>SUMIFS(СВЦЭМ!$C$33:$C$776,СВЦЭМ!$A$33:$A$776,$A49,СВЦЭМ!$B$33:$B$776,Y$45)+'СЕТ СН'!$G$9+СВЦЭМ!$D$10+'СЕТ СН'!$G$5-'СЕТ СН'!$G$17</f>
        <v>3501.6176730300003</v>
      </c>
    </row>
    <row r="50" spans="1:25" ht="15.75" x14ac:dyDescent="0.2">
      <c r="A50" s="35">
        <f t="shared" si="1"/>
        <v>43866</v>
      </c>
      <c r="B50" s="36">
        <f>SUMIFS(СВЦЭМ!$C$33:$C$776,СВЦЭМ!$A$33:$A$776,$A50,СВЦЭМ!$B$33:$B$776,B$45)+'СЕТ СН'!$G$9+СВЦЭМ!$D$10+'СЕТ СН'!$G$5-'СЕТ СН'!$G$17</f>
        <v>3501.1023381700002</v>
      </c>
      <c r="C50" s="36">
        <f>SUMIFS(СВЦЭМ!$C$33:$C$776,СВЦЭМ!$A$33:$A$776,$A50,СВЦЭМ!$B$33:$B$776,C$45)+'СЕТ СН'!$G$9+СВЦЭМ!$D$10+'СЕТ СН'!$G$5-'СЕТ СН'!$G$17</f>
        <v>3527.75875782</v>
      </c>
      <c r="D50" s="36">
        <f>SUMIFS(СВЦЭМ!$C$33:$C$776,СВЦЭМ!$A$33:$A$776,$A50,СВЦЭМ!$B$33:$B$776,D$45)+'СЕТ СН'!$G$9+СВЦЭМ!$D$10+'СЕТ СН'!$G$5-'СЕТ СН'!$G$17</f>
        <v>3542.0083347200002</v>
      </c>
      <c r="E50" s="36">
        <f>SUMIFS(СВЦЭМ!$C$33:$C$776,СВЦЭМ!$A$33:$A$776,$A50,СВЦЭМ!$B$33:$B$776,E$45)+'СЕТ СН'!$G$9+СВЦЭМ!$D$10+'СЕТ СН'!$G$5-'СЕТ СН'!$G$17</f>
        <v>3538.8973663100001</v>
      </c>
      <c r="F50" s="36">
        <f>SUMIFS(СВЦЭМ!$C$33:$C$776,СВЦЭМ!$A$33:$A$776,$A50,СВЦЭМ!$B$33:$B$776,F$45)+'СЕТ СН'!$G$9+СВЦЭМ!$D$10+'СЕТ СН'!$G$5-'СЕТ СН'!$G$17</f>
        <v>3528.9427972000003</v>
      </c>
      <c r="G50" s="36">
        <f>SUMIFS(СВЦЭМ!$C$33:$C$776,СВЦЭМ!$A$33:$A$776,$A50,СВЦЭМ!$B$33:$B$776,G$45)+'СЕТ СН'!$G$9+СВЦЭМ!$D$10+'СЕТ СН'!$G$5-'СЕТ СН'!$G$17</f>
        <v>3510.0336532599999</v>
      </c>
      <c r="H50" s="36">
        <f>SUMIFS(СВЦЭМ!$C$33:$C$776,СВЦЭМ!$A$33:$A$776,$A50,СВЦЭМ!$B$33:$B$776,H$45)+'СЕТ СН'!$G$9+СВЦЭМ!$D$10+'СЕТ СН'!$G$5-'СЕТ СН'!$G$17</f>
        <v>3474.55389311</v>
      </c>
      <c r="I50" s="36">
        <f>SUMIFS(СВЦЭМ!$C$33:$C$776,СВЦЭМ!$A$33:$A$776,$A50,СВЦЭМ!$B$33:$B$776,I$45)+'СЕТ СН'!$G$9+СВЦЭМ!$D$10+'СЕТ СН'!$G$5-'СЕТ СН'!$G$17</f>
        <v>3437.3548112799999</v>
      </c>
      <c r="J50" s="36">
        <f>SUMIFS(СВЦЭМ!$C$33:$C$776,СВЦЭМ!$A$33:$A$776,$A50,СВЦЭМ!$B$33:$B$776,J$45)+'СЕТ СН'!$G$9+СВЦЭМ!$D$10+'СЕТ СН'!$G$5-'СЕТ СН'!$G$17</f>
        <v>3402.2557809899999</v>
      </c>
      <c r="K50" s="36">
        <f>SUMIFS(СВЦЭМ!$C$33:$C$776,СВЦЭМ!$A$33:$A$776,$A50,СВЦЭМ!$B$33:$B$776,K$45)+'СЕТ СН'!$G$9+СВЦЭМ!$D$10+'СЕТ СН'!$G$5-'СЕТ СН'!$G$17</f>
        <v>3395.11938633</v>
      </c>
      <c r="L50" s="36">
        <f>SUMIFS(СВЦЭМ!$C$33:$C$776,СВЦЭМ!$A$33:$A$776,$A50,СВЦЭМ!$B$33:$B$776,L$45)+'СЕТ СН'!$G$9+СВЦЭМ!$D$10+'СЕТ СН'!$G$5-'СЕТ СН'!$G$17</f>
        <v>3389.3499516100001</v>
      </c>
      <c r="M50" s="36">
        <f>SUMIFS(СВЦЭМ!$C$33:$C$776,СВЦЭМ!$A$33:$A$776,$A50,СВЦЭМ!$B$33:$B$776,M$45)+'СЕТ СН'!$G$9+СВЦЭМ!$D$10+'СЕТ СН'!$G$5-'СЕТ СН'!$G$17</f>
        <v>3394.3435500200003</v>
      </c>
      <c r="N50" s="36">
        <f>SUMIFS(СВЦЭМ!$C$33:$C$776,СВЦЭМ!$A$33:$A$776,$A50,СВЦЭМ!$B$33:$B$776,N$45)+'СЕТ СН'!$G$9+СВЦЭМ!$D$10+'СЕТ СН'!$G$5-'СЕТ СН'!$G$17</f>
        <v>3417.9726320700001</v>
      </c>
      <c r="O50" s="36">
        <f>SUMIFS(СВЦЭМ!$C$33:$C$776,СВЦЭМ!$A$33:$A$776,$A50,СВЦЭМ!$B$33:$B$776,O$45)+'СЕТ СН'!$G$9+СВЦЭМ!$D$10+'СЕТ СН'!$G$5-'СЕТ СН'!$G$17</f>
        <v>3451.5474020299998</v>
      </c>
      <c r="P50" s="36">
        <f>SUMIFS(СВЦЭМ!$C$33:$C$776,СВЦЭМ!$A$33:$A$776,$A50,СВЦЭМ!$B$33:$B$776,P$45)+'СЕТ СН'!$G$9+СВЦЭМ!$D$10+'СЕТ СН'!$G$5-'СЕТ СН'!$G$17</f>
        <v>3468.9071681999999</v>
      </c>
      <c r="Q50" s="36">
        <f>SUMIFS(СВЦЭМ!$C$33:$C$776,СВЦЭМ!$A$33:$A$776,$A50,СВЦЭМ!$B$33:$B$776,Q$45)+'СЕТ СН'!$G$9+СВЦЭМ!$D$10+'СЕТ СН'!$G$5-'СЕТ СН'!$G$17</f>
        <v>3467.8910211699999</v>
      </c>
      <c r="R50" s="36">
        <f>SUMIFS(СВЦЭМ!$C$33:$C$776,СВЦЭМ!$A$33:$A$776,$A50,СВЦЭМ!$B$33:$B$776,R$45)+'СЕТ СН'!$G$9+СВЦЭМ!$D$10+'СЕТ СН'!$G$5-'СЕТ СН'!$G$17</f>
        <v>3466.3346360999999</v>
      </c>
      <c r="S50" s="36">
        <f>SUMIFS(СВЦЭМ!$C$33:$C$776,СВЦЭМ!$A$33:$A$776,$A50,СВЦЭМ!$B$33:$B$776,S$45)+'СЕТ СН'!$G$9+СВЦЭМ!$D$10+'СЕТ СН'!$G$5-'СЕТ СН'!$G$17</f>
        <v>3440.3918691200001</v>
      </c>
      <c r="T50" s="36">
        <f>SUMIFS(СВЦЭМ!$C$33:$C$776,СВЦЭМ!$A$33:$A$776,$A50,СВЦЭМ!$B$33:$B$776,T$45)+'СЕТ СН'!$G$9+СВЦЭМ!$D$10+'СЕТ СН'!$G$5-'СЕТ СН'!$G$17</f>
        <v>3419.1684304400001</v>
      </c>
      <c r="U50" s="36">
        <f>SUMIFS(СВЦЭМ!$C$33:$C$776,СВЦЭМ!$A$33:$A$776,$A50,СВЦЭМ!$B$33:$B$776,U$45)+'СЕТ СН'!$G$9+СВЦЭМ!$D$10+'СЕТ СН'!$G$5-'СЕТ СН'!$G$17</f>
        <v>3415.0027367000002</v>
      </c>
      <c r="V50" s="36">
        <f>SUMIFS(СВЦЭМ!$C$33:$C$776,СВЦЭМ!$A$33:$A$776,$A50,СВЦЭМ!$B$33:$B$776,V$45)+'СЕТ СН'!$G$9+СВЦЭМ!$D$10+'СЕТ СН'!$G$5-'СЕТ СН'!$G$17</f>
        <v>3417.7510364700001</v>
      </c>
      <c r="W50" s="36">
        <f>SUMIFS(СВЦЭМ!$C$33:$C$776,СВЦЭМ!$A$33:$A$776,$A50,СВЦЭМ!$B$33:$B$776,W$45)+'СЕТ СН'!$G$9+СВЦЭМ!$D$10+'СЕТ СН'!$G$5-'СЕТ СН'!$G$17</f>
        <v>3434.91900584</v>
      </c>
      <c r="X50" s="36">
        <f>SUMIFS(СВЦЭМ!$C$33:$C$776,СВЦЭМ!$A$33:$A$776,$A50,СВЦЭМ!$B$33:$B$776,X$45)+'СЕТ СН'!$G$9+СВЦЭМ!$D$10+'СЕТ СН'!$G$5-'СЕТ СН'!$G$17</f>
        <v>3448.1988232799999</v>
      </c>
      <c r="Y50" s="36">
        <f>SUMIFS(СВЦЭМ!$C$33:$C$776,СВЦЭМ!$A$33:$A$776,$A50,СВЦЭМ!$B$33:$B$776,Y$45)+'СЕТ СН'!$G$9+СВЦЭМ!$D$10+'СЕТ СН'!$G$5-'СЕТ СН'!$G$17</f>
        <v>3479.4641658700002</v>
      </c>
    </row>
    <row r="51" spans="1:25" ht="15.75" x14ac:dyDescent="0.2">
      <c r="A51" s="35">
        <f t="shared" si="1"/>
        <v>43867</v>
      </c>
      <c r="B51" s="36">
        <f>SUMIFS(СВЦЭМ!$C$33:$C$776,СВЦЭМ!$A$33:$A$776,$A51,СВЦЭМ!$B$33:$B$776,B$45)+'СЕТ СН'!$G$9+СВЦЭМ!$D$10+'СЕТ СН'!$G$5-'СЕТ СН'!$G$17</f>
        <v>3478.7238339800001</v>
      </c>
      <c r="C51" s="36">
        <f>SUMIFS(СВЦЭМ!$C$33:$C$776,СВЦЭМ!$A$33:$A$776,$A51,СВЦЭМ!$B$33:$B$776,C$45)+'СЕТ СН'!$G$9+СВЦЭМ!$D$10+'СЕТ СН'!$G$5-'СЕТ СН'!$G$17</f>
        <v>3507.59422834</v>
      </c>
      <c r="D51" s="36">
        <f>SUMIFS(СВЦЭМ!$C$33:$C$776,СВЦЭМ!$A$33:$A$776,$A51,СВЦЭМ!$B$33:$B$776,D$45)+'СЕТ СН'!$G$9+СВЦЭМ!$D$10+'СЕТ СН'!$G$5-'СЕТ СН'!$G$17</f>
        <v>3518.0976281500002</v>
      </c>
      <c r="E51" s="36">
        <f>SUMIFS(СВЦЭМ!$C$33:$C$776,СВЦЭМ!$A$33:$A$776,$A51,СВЦЭМ!$B$33:$B$776,E$45)+'СЕТ СН'!$G$9+СВЦЭМ!$D$10+'СЕТ СН'!$G$5-'СЕТ СН'!$G$17</f>
        <v>3522.7720693299998</v>
      </c>
      <c r="F51" s="36">
        <f>SUMIFS(СВЦЭМ!$C$33:$C$776,СВЦЭМ!$A$33:$A$776,$A51,СВЦЭМ!$B$33:$B$776,F$45)+'СЕТ СН'!$G$9+СВЦЭМ!$D$10+'СЕТ СН'!$G$5-'СЕТ СН'!$G$17</f>
        <v>3519.9619943500002</v>
      </c>
      <c r="G51" s="36">
        <f>SUMIFS(СВЦЭМ!$C$33:$C$776,СВЦЭМ!$A$33:$A$776,$A51,СВЦЭМ!$B$33:$B$776,G$45)+'СЕТ СН'!$G$9+СВЦЭМ!$D$10+'СЕТ СН'!$G$5-'СЕТ СН'!$G$17</f>
        <v>3512.88418559</v>
      </c>
      <c r="H51" s="36">
        <f>SUMIFS(СВЦЭМ!$C$33:$C$776,СВЦЭМ!$A$33:$A$776,$A51,СВЦЭМ!$B$33:$B$776,H$45)+'СЕТ СН'!$G$9+СВЦЭМ!$D$10+'СЕТ СН'!$G$5-'СЕТ СН'!$G$17</f>
        <v>3477.95329498</v>
      </c>
      <c r="I51" s="36">
        <f>SUMIFS(СВЦЭМ!$C$33:$C$776,СВЦЭМ!$A$33:$A$776,$A51,СВЦЭМ!$B$33:$B$776,I$45)+'СЕТ СН'!$G$9+СВЦЭМ!$D$10+'СЕТ СН'!$G$5-'СЕТ СН'!$G$17</f>
        <v>3437.1950718799999</v>
      </c>
      <c r="J51" s="36">
        <f>SUMIFS(СВЦЭМ!$C$33:$C$776,СВЦЭМ!$A$33:$A$776,$A51,СВЦЭМ!$B$33:$B$776,J$45)+'СЕТ СН'!$G$9+СВЦЭМ!$D$10+'СЕТ СН'!$G$5-'СЕТ СН'!$G$17</f>
        <v>3413.8620411800002</v>
      </c>
      <c r="K51" s="36">
        <f>SUMIFS(СВЦЭМ!$C$33:$C$776,СВЦЭМ!$A$33:$A$776,$A51,СВЦЭМ!$B$33:$B$776,K$45)+'СЕТ СН'!$G$9+СВЦЭМ!$D$10+'СЕТ СН'!$G$5-'СЕТ СН'!$G$17</f>
        <v>3388.6894580899998</v>
      </c>
      <c r="L51" s="36">
        <f>SUMIFS(СВЦЭМ!$C$33:$C$776,СВЦЭМ!$A$33:$A$776,$A51,СВЦЭМ!$B$33:$B$776,L$45)+'СЕТ СН'!$G$9+СВЦЭМ!$D$10+'СЕТ СН'!$G$5-'СЕТ СН'!$G$17</f>
        <v>3402.8766840200001</v>
      </c>
      <c r="M51" s="36">
        <f>SUMIFS(СВЦЭМ!$C$33:$C$776,СВЦЭМ!$A$33:$A$776,$A51,СВЦЭМ!$B$33:$B$776,M$45)+'СЕТ СН'!$G$9+СВЦЭМ!$D$10+'СЕТ СН'!$G$5-'СЕТ СН'!$G$17</f>
        <v>3421.4054385200002</v>
      </c>
      <c r="N51" s="36">
        <f>SUMIFS(СВЦЭМ!$C$33:$C$776,СВЦЭМ!$A$33:$A$776,$A51,СВЦЭМ!$B$33:$B$776,N$45)+'СЕТ СН'!$G$9+СВЦЭМ!$D$10+'СЕТ СН'!$G$5-'СЕТ СН'!$G$17</f>
        <v>3435.4734016000002</v>
      </c>
      <c r="O51" s="36">
        <f>SUMIFS(СВЦЭМ!$C$33:$C$776,СВЦЭМ!$A$33:$A$776,$A51,СВЦЭМ!$B$33:$B$776,O$45)+'СЕТ СН'!$G$9+СВЦЭМ!$D$10+'СЕТ СН'!$G$5-'СЕТ СН'!$G$17</f>
        <v>3453.2685542300001</v>
      </c>
      <c r="P51" s="36">
        <f>SUMIFS(СВЦЭМ!$C$33:$C$776,СВЦЭМ!$A$33:$A$776,$A51,СВЦЭМ!$B$33:$B$776,P$45)+'СЕТ СН'!$G$9+СВЦЭМ!$D$10+'СЕТ СН'!$G$5-'СЕТ СН'!$G$17</f>
        <v>3468.57023329</v>
      </c>
      <c r="Q51" s="36">
        <f>SUMIFS(СВЦЭМ!$C$33:$C$776,СВЦЭМ!$A$33:$A$776,$A51,СВЦЭМ!$B$33:$B$776,Q$45)+'СЕТ СН'!$G$9+СВЦЭМ!$D$10+'СЕТ СН'!$G$5-'СЕТ СН'!$G$17</f>
        <v>3478.1411123400003</v>
      </c>
      <c r="R51" s="36">
        <f>SUMIFS(СВЦЭМ!$C$33:$C$776,СВЦЭМ!$A$33:$A$776,$A51,СВЦЭМ!$B$33:$B$776,R$45)+'СЕТ СН'!$G$9+СВЦЭМ!$D$10+'СЕТ СН'!$G$5-'СЕТ СН'!$G$17</f>
        <v>3470.1133744200001</v>
      </c>
      <c r="S51" s="36">
        <f>SUMIFS(СВЦЭМ!$C$33:$C$776,СВЦЭМ!$A$33:$A$776,$A51,СВЦЭМ!$B$33:$B$776,S$45)+'СЕТ СН'!$G$9+СВЦЭМ!$D$10+'СЕТ СН'!$G$5-'СЕТ СН'!$G$17</f>
        <v>3447.0641415</v>
      </c>
      <c r="T51" s="36">
        <f>SUMIFS(СВЦЭМ!$C$33:$C$776,СВЦЭМ!$A$33:$A$776,$A51,СВЦЭМ!$B$33:$B$776,T$45)+'СЕТ СН'!$G$9+СВЦЭМ!$D$10+'СЕТ СН'!$G$5-'СЕТ СН'!$G$17</f>
        <v>3414.7644478299999</v>
      </c>
      <c r="U51" s="36">
        <f>SUMIFS(СВЦЭМ!$C$33:$C$776,СВЦЭМ!$A$33:$A$776,$A51,СВЦЭМ!$B$33:$B$776,U$45)+'СЕТ СН'!$G$9+СВЦЭМ!$D$10+'СЕТ СН'!$G$5-'СЕТ СН'!$G$17</f>
        <v>3409.86871139</v>
      </c>
      <c r="V51" s="36">
        <f>SUMIFS(СВЦЭМ!$C$33:$C$776,СВЦЭМ!$A$33:$A$776,$A51,СВЦЭМ!$B$33:$B$776,V$45)+'СЕТ СН'!$G$9+СВЦЭМ!$D$10+'СЕТ СН'!$G$5-'СЕТ СН'!$G$17</f>
        <v>3402.5368370000001</v>
      </c>
      <c r="W51" s="36">
        <f>SUMIFS(СВЦЭМ!$C$33:$C$776,СВЦЭМ!$A$33:$A$776,$A51,СВЦЭМ!$B$33:$B$776,W$45)+'СЕТ СН'!$G$9+СВЦЭМ!$D$10+'СЕТ СН'!$G$5-'СЕТ СН'!$G$17</f>
        <v>3420.5658688200001</v>
      </c>
      <c r="X51" s="36">
        <f>SUMIFS(СВЦЭМ!$C$33:$C$776,СВЦЭМ!$A$33:$A$776,$A51,СВЦЭМ!$B$33:$B$776,X$45)+'СЕТ СН'!$G$9+СВЦЭМ!$D$10+'СЕТ СН'!$G$5-'СЕТ СН'!$G$17</f>
        <v>3438.24696907</v>
      </c>
      <c r="Y51" s="36">
        <f>SUMIFS(СВЦЭМ!$C$33:$C$776,СВЦЭМ!$A$33:$A$776,$A51,СВЦЭМ!$B$33:$B$776,Y$45)+'СЕТ СН'!$G$9+СВЦЭМ!$D$10+'СЕТ СН'!$G$5-'СЕТ СН'!$G$17</f>
        <v>3468.3825179599999</v>
      </c>
    </row>
    <row r="52" spans="1:25" ht="15.75" x14ac:dyDescent="0.2">
      <c r="A52" s="35">
        <f t="shared" si="1"/>
        <v>43868</v>
      </c>
      <c r="B52" s="36">
        <f>SUMIFS(СВЦЭМ!$C$33:$C$776,СВЦЭМ!$A$33:$A$776,$A52,СВЦЭМ!$B$33:$B$776,B$45)+'СЕТ СН'!$G$9+СВЦЭМ!$D$10+'СЕТ СН'!$G$5-'СЕТ СН'!$G$17</f>
        <v>3552.0054376100002</v>
      </c>
      <c r="C52" s="36">
        <f>SUMIFS(СВЦЭМ!$C$33:$C$776,СВЦЭМ!$A$33:$A$776,$A52,СВЦЭМ!$B$33:$B$776,C$45)+'СЕТ СН'!$G$9+СВЦЭМ!$D$10+'СЕТ СН'!$G$5-'СЕТ СН'!$G$17</f>
        <v>3552.03491497</v>
      </c>
      <c r="D52" s="36">
        <f>SUMIFS(СВЦЭМ!$C$33:$C$776,СВЦЭМ!$A$33:$A$776,$A52,СВЦЭМ!$B$33:$B$776,D$45)+'СЕТ СН'!$G$9+СВЦЭМ!$D$10+'СЕТ СН'!$G$5-'СЕТ СН'!$G$17</f>
        <v>3565.3507253799999</v>
      </c>
      <c r="E52" s="36">
        <f>SUMIFS(СВЦЭМ!$C$33:$C$776,СВЦЭМ!$A$33:$A$776,$A52,СВЦЭМ!$B$33:$B$776,E$45)+'СЕТ СН'!$G$9+СВЦЭМ!$D$10+'СЕТ СН'!$G$5-'СЕТ СН'!$G$17</f>
        <v>3564.5072282199999</v>
      </c>
      <c r="F52" s="36">
        <f>SUMIFS(СВЦЭМ!$C$33:$C$776,СВЦЭМ!$A$33:$A$776,$A52,СВЦЭМ!$B$33:$B$776,F$45)+'СЕТ СН'!$G$9+СВЦЭМ!$D$10+'СЕТ СН'!$G$5-'СЕТ СН'!$G$17</f>
        <v>3555.7489827200002</v>
      </c>
      <c r="G52" s="36">
        <f>SUMIFS(СВЦЭМ!$C$33:$C$776,СВЦЭМ!$A$33:$A$776,$A52,СВЦЭМ!$B$33:$B$776,G$45)+'СЕТ СН'!$G$9+СВЦЭМ!$D$10+'СЕТ СН'!$G$5-'СЕТ СН'!$G$17</f>
        <v>3543.4806638</v>
      </c>
      <c r="H52" s="36">
        <f>SUMIFS(СВЦЭМ!$C$33:$C$776,СВЦЭМ!$A$33:$A$776,$A52,СВЦЭМ!$B$33:$B$776,H$45)+'СЕТ СН'!$G$9+СВЦЭМ!$D$10+'СЕТ СН'!$G$5-'СЕТ СН'!$G$17</f>
        <v>3500.94479529</v>
      </c>
      <c r="I52" s="36">
        <f>SUMIFS(СВЦЭМ!$C$33:$C$776,СВЦЭМ!$A$33:$A$776,$A52,СВЦЭМ!$B$33:$B$776,I$45)+'СЕТ СН'!$G$9+СВЦЭМ!$D$10+'СЕТ СН'!$G$5-'СЕТ СН'!$G$17</f>
        <v>3470.6680007499999</v>
      </c>
      <c r="J52" s="36">
        <f>SUMIFS(СВЦЭМ!$C$33:$C$776,СВЦЭМ!$A$33:$A$776,$A52,СВЦЭМ!$B$33:$B$776,J$45)+'СЕТ СН'!$G$9+СВЦЭМ!$D$10+'СЕТ СН'!$G$5-'СЕТ СН'!$G$17</f>
        <v>3437.1012197300001</v>
      </c>
      <c r="K52" s="36">
        <f>SUMIFS(СВЦЭМ!$C$33:$C$776,СВЦЭМ!$A$33:$A$776,$A52,СВЦЭМ!$B$33:$B$776,K$45)+'СЕТ СН'!$G$9+СВЦЭМ!$D$10+'СЕТ СН'!$G$5-'СЕТ СН'!$G$17</f>
        <v>3441.0401809599998</v>
      </c>
      <c r="L52" s="36">
        <f>SUMIFS(СВЦЭМ!$C$33:$C$776,СВЦЭМ!$A$33:$A$776,$A52,СВЦЭМ!$B$33:$B$776,L$45)+'СЕТ СН'!$G$9+СВЦЭМ!$D$10+'СЕТ СН'!$G$5-'СЕТ СН'!$G$17</f>
        <v>3448.2859981400002</v>
      </c>
      <c r="M52" s="36">
        <f>SUMIFS(СВЦЭМ!$C$33:$C$776,СВЦЭМ!$A$33:$A$776,$A52,СВЦЭМ!$B$33:$B$776,M$45)+'СЕТ СН'!$G$9+СВЦЭМ!$D$10+'СЕТ СН'!$G$5-'СЕТ СН'!$G$17</f>
        <v>3440.1256841200002</v>
      </c>
      <c r="N52" s="36">
        <f>SUMIFS(СВЦЭМ!$C$33:$C$776,СВЦЭМ!$A$33:$A$776,$A52,СВЦЭМ!$B$33:$B$776,N$45)+'СЕТ СН'!$G$9+СВЦЭМ!$D$10+'СЕТ СН'!$G$5-'СЕТ СН'!$G$17</f>
        <v>3452.5676839299999</v>
      </c>
      <c r="O52" s="36">
        <f>SUMIFS(СВЦЭМ!$C$33:$C$776,СВЦЭМ!$A$33:$A$776,$A52,СВЦЭМ!$B$33:$B$776,O$45)+'СЕТ СН'!$G$9+СВЦЭМ!$D$10+'СЕТ СН'!$G$5-'СЕТ СН'!$G$17</f>
        <v>3466.0942764000001</v>
      </c>
      <c r="P52" s="36">
        <f>SUMIFS(СВЦЭМ!$C$33:$C$776,СВЦЭМ!$A$33:$A$776,$A52,СВЦЭМ!$B$33:$B$776,P$45)+'СЕТ СН'!$G$9+СВЦЭМ!$D$10+'СЕТ СН'!$G$5-'СЕТ СН'!$G$17</f>
        <v>3480.5350081800002</v>
      </c>
      <c r="Q52" s="36">
        <f>SUMIFS(СВЦЭМ!$C$33:$C$776,СВЦЭМ!$A$33:$A$776,$A52,СВЦЭМ!$B$33:$B$776,Q$45)+'СЕТ СН'!$G$9+СВЦЭМ!$D$10+'СЕТ СН'!$G$5-'СЕТ СН'!$G$17</f>
        <v>3487.97608365</v>
      </c>
      <c r="R52" s="36">
        <f>SUMIFS(СВЦЭМ!$C$33:$C$776,СВЦЭМ!$A$33:$A$776,$A52,СВЦЭМ!$B$33:$B$776,R$45)+'СЕТ СН'!$G$9+СВЦЭМ!$D$10+'СЕТ СН'!$G$5-'СЕТ СН'!$G$17</f>
        <v>3477.31613449</v>
      </c>
      <c r="S52" s="36">
        <f>SUMIFS(СВЦЭМ!$C$33:$C$776,СВЦЭМ!$A$33:$A$776,$A52,СВЦЭМ!$B$33:$B$776,S$45)+'СЕТ СН'!$G$9+СВЦЭМ!$D$10+'СЕТ СН'!$G$5-'СЕТ СН'!$G$17</f>
        <v>3442.0199358499999</v>
      </c>
      <c r="T52" s="36">
        <f>SUMIFS(СВЦЭМ!$C$33:$C$776,СВЦЭМ!$A$33:$A$776,$A52,СВЦЭМ!$B$33:$B$776,T$45)+'СЕТ СН'!$G$9+СВЦЭМ!$D$10+'СЕТ СН'!$G$5-'СЕТ СН'!$G$17</f>
        <v>3397.2845912299999</v>
      </c>
      <c r="U52" s="36">
        <f>SUMIFS(СВЦЭМ!$C$33:$C$776,СВЦЭМ!$A$33:$A$776,$A52,СВЦЭМ!$B$33:$B$776,U$45)+'СЕТ СН'!$G$9+СВЦЭМ!$D$10+'СЕТ СН'!$G$5-'СЕТ СН'!$G$17</f>
        <v>3398.6833004300001</v>
      </c>
      <c r="V52" s="36">
        <f>SUMIFS(СВЦЭМ!$C$33:$C$776,СВЦЭМ!$A$33:$A$776,$A52,СВЦЭМ!$B$33:$B$776,V$45)+'СЕТ СН'!$G$9+СВЦЭМ!$D$10+'СЕТ СН'!$G$5-'СЕТ СН'!$G$17</f>
        <v>3418.11587022</v>
      </c>
      <c r="W52" s="36">
        <f>SUMIFS(СВЦЭМ!$C$33:$C$776,СВЦЭМ!$A$33:$A$776,$A52,СВЦЭМ!$B$33:$B$776,W$45)+'СЕТ СН'!$G$9+СВЦЭМ!$D$10+'СЕТ СН'!$G$5-'СЕТ СН'!$G$17</f>
        <v>3438.17218938</v>
      </c>
      <c r="X52" s="36">
        <f>SUMIFS(СВЦЭМ!$C$33:$C$776,СВЦЭМ!$A$33:$A$776,$A52,СВЦЭМ!$B$33:$B$776,X$45)+'СЕТ СН'!$G$9+СВЦЭМ!$D$10+'СЕТ СН'!$G$5-'СЕТ СН'!$G$17</f>
        <v>3446.4904107000002</v>
      </c>
      <c r="Y52" s="36">
        <f>SUMIFS(СВЦЭМ!$C$33:$C$776,СВЦЭМ!$A$33:$A$776,$A52,СВЦЭМ!$B$33:$B$776,Y$45)+'СЕТ СН'!$G$9+СВЦЭМ!$D$10+'СЕТ СН'!$G$5-'СЕТ СН'!$G$17</f>
        <v>3463.4623391300001</v>
      </c>
    </row>
    <row r="53" spans="1:25" ht="15.75" x14ac:dyDescent="0.2">
      <c r="A53" s="35">
        <f t="shared" si="1"/>
        <v>43869</v>
      </c>
      <c r="B53" s="36">
        <f>SUMIFS(СВЦЭМ!$C$33:$C$776,СВЦЭМ!$A$33:$A$776,$A53,СВЦЭМ!$B$33:$B$776,B$45)+'СЕТ СН'!$G$9+СВЦЭМ!$D$10+'СЕТ СН'!$G$5-'СЕТ СН'!$G$17</f>
        <v>3499.0833196000003</v>
      </c>
      <c r="C53" s="36">
        <f>SUMIFS(СВЦЭМ!$C$33:$C$776,СВЦЭМ!$A$33:$A$776,$A53,СВЦЭМ!$B$33:$B$776,C$45)+'СЕТ СН'!$G$9+СВЦЭМ!$D$10+'СЕТ СН'!$G$5-'СЕТ СН'!$G$17</f>
        <v>3529.8776465800001</v>
      </c>
      <c r="D53" s="36">
        <f>SUMIFS(СВЦЭМ!$C$33:$C$776,СВЦЭМ!$A$33:$A$776,$A53,СВЦЭМ!$B$33:$B$776,D$45)+'СЕТ СН'!$G$9+СВЦЭМ!$D$10+'СЕТ СН'!$G$5-'СЕТ СН'!$G$17</f>
        <v>3553.5273255900001</v>
      </c>
      <c r="E53" s="36">
        <f>SUMIFS(СВЦЭМ!$C$33:$C$776,СВЦЭМ!$A$33:$A$776,$A53,СВЦЭМ!$B$33:$B$776,E$45)+'СЕТ СН'!$G$9+СВЦЭМ!$D$10+'СЕТ СН'!$G$5-'СЕТ СН'!$G$17</f>
        <v>3554.4625703500001</v>
      </c>
      <c r="F53" s="36">
        <f>SUMIFS(СВЦЭМ!$C$33:$C$776,СВЦЭМ!$A$33:$A$776,$A53,СВЦЭМ!$B$33:$B$776,F$45)+'СЕТ СН'!$G$9+СВЦЭМ!$D$10+'СЕТ СН'!$G$5-'СЕТ СН'!$G$17</f>
        <v>3549.2051817299998</v>
      </c>
      <c r="G53" s="36">
        <f>SUMIFS(СВЦЭМ!$C$33:$C$776,СВЦЭМ!$A$33:$A$776,$A53,СВЦЭМ!$B$33:$B$776,G$45)+'СЕТ СН'!$G$9+СВЦЭМ!$D$10+'СЕТ СН'!$G$5-'СЕТ СН'!$G$17</f>
        <v>3542.7372725099999</v>
      </c>
      <c r="H53" s="36">
        <f>SUMIFS(СВЦЭМ!$C$33:$C$776,СВЦЭМ!$A$33:$A$776,$A53,СВЦЭМ!$B$33:$B$776,H$45)+'СЕТ СН'!$G$9+СВЦЭМ!$D$10+'СЕТ СН'!$G$5-'СЕТ СН'!$G$17</f>
        <v>3528.2487914499998</v>
      </c>
      <c r="I53" s="36">
        <f>SUMIFS(СВЦЭМ!$C$33:$C$776,СВЦЭМ!$A$33:$A$776,$A53,СВЦЭМ!$B$33:$B$776,I$45)+'СЕТ СН'!$G$9+СВЦЭМ!$D$10+'СЕТ СН'!$G$5-'СЕТ СН'!$G$17</f>
        <v>3507.0323567400001</v>
      </c>
      <c r="J53" s="36">
        <f>SUMIFS(СВЦЭМ!$C$33:$C$776,СВЦЭМ!$A$33:$A$776,$A53,СВЦЭМ!$B$33:$B$776,J$45)+'СЕТ СН'!$G$9+СВЦЭМ!$D$10+'СЕТ СН'!$G$5-'СЕТ СН'!$G$17</f>
        <v>3483.33580188</v>
      </c>
      <c r="K53" s="36">
        <f>SUMIFS(СВЦЭМ!$C$33:$C$776,СВЦЭМ!$A$33:$A$776,$A53,СВЦЭМ!$B$33:$B$776,K$45)+'СЕТ СН'!$G$9+СВЦЭМ!$D$10+'СЕТ СН'!$G$5-'СЕТ СН'!$G$17</f>
        <v>3465.86250307</v>
      </c>
      <c r="L53" s="36">
        <f>SUMIFS(СВЦЭМ!$C$33:$C$776,СВЦЭМ!$A$33:$A$776,$A53,СВЦЭМ!$B$33:$B$776,L$45)+'СЕТ СН'!$G$9+СВЦЭМ!$D$10+'СЕТ СН'!$G$5-'СЕТ СН'!$G$17</f>
        <v>3430.7068443200001</v>
      </c>
      <c r="M53" s="36">
        <f>SUMIFS(СВЦЭМ!$C$33:$C$776,СВЦЭМ!$A$33:$A$776,$A53,СВЦЭМ!$B$33:$B$776,M$45)+'СЕТ СН'!$G$9+СВЦЭМ!$D$10+'СЕТ СН'!$G$5-'СЕТ СН'!$G$17</f>
        <v>3416.7916626599999</v>
      </c>
      <c r="N53" s="36">
        <f>SUMIFS(СВЦЭМ!$C$33:$C$776,СВЦЭМ!$A$33:$A$776,$A53,СВЦЭМ!$B$33:$B$776,N$45)+'СЕТ СН'!$G$9+СВЦЭМ!$D$10+'СЕТ СН'!$G$5-'СЕТ СН'!$G$17</f>
        <v>3428.1282013600003</v>
      </c>
      <c r="O53" s="36">
        <f>SUMIFS(СВЦЭМ!$C$33:$C$776,СВЦЭМ!$A$33:$A$776,$A53,СВЦЭМ!$B$33:$B$776,O$45)+'СЕТ СН'!$G$9+СВЦЭМ!$D$10+'СЕТ СН'!$G$5-'СЕТ СН'!$G$17</f>
        <v>3441.5549290200001</v>
      </c>
      <c r="P53" s="36">
        <f>SUMIFS(СВЦЭМ!$C$33:$C$776,СВЦЭМ!$A$33:$A$776,$A53,СВЦЭМ!$B$33:$B$776,P$45)+'СЕТ СН'!$G$9+СВЦЭМ!$D$10+'СЕТ СН'!$G$5-'СЕТ СН'!$G$17</f>
        <v>3444.74017796</v>
      </c>
      <c r="Q53" s="36">
        <f>SUMIFS(СВЦЭМ!$C$33:$C$776,СВЦЭМ!$A$33:$A$776,$A53,СВЦЭМ!$B$33:$B$776,Q$45)+'СЕТ СН'!$G$9+СВЦЭМ!$D$10+'СЕТ СН'!$G$5-'СЕТ СН'!$G$17</f>
        <v>3447.5493966900003</v>
      </c>
      <c r="R53" s="36">
        <f>SUMIFS(СВЦЭМ!$C$33:$C$776,СВЦЭМ!$A$33:$A$776,$A53,СВЦЭМ!$B$33:$B$776,R$45)+'СЕТ СН'!$G$9+СВЦЭМ!$D$10+'СЕТ СН'!$G$5-'СЕТ СН'!$G$17</f>
        <v>3451.2246498200002</v>
      </c>
      <c r="S53" s="36">
        <f>SUMIFS(СВЦЭМ!$C$33:$C$776,СВЦЭМ!$A$33:$A$776,$A53,СВЦЭМ!$B$33:$B$776,S$45)+'СЕТ СН'!$G$9+СВЦЭМ!$D$10+'СЕТ СН'!$G$5-'СЕТ СН'!$G$17</f>
        <v>3444.11068836</v>
      </c>
      <c r="T53" s="36">
        <f>SUMIFS(СВЦЭМ!$C$33:$C$776,СВЦЭМ!$A$33:$A$776,$A53,СВЦЭМ!$B$33:$B$776,T$45)+'СЕТ СН'!$G$9+СВЦЭМ!$D$10+'СЕТ СН'!$G$5-'СЕТ СН'!$G$17</f>
        <v>3456.1636417200002</v>
      </c>
      <c r="U53" s="36">
        <f>SUMIFS(СВЦЭМ!$C$33:$C$776,СВЦЭМ!$A$33:$A$776,$A53,СВЦЭМ!$B$33:$B$776,U$45)+'СЕТ СН'!$G$9+СВЦЭМ!$D$10+'СЕТ СН'!$G$5-'СЕТ СН'!$G$17</f>
        <v>3466.0129692099999</v>
      </c>
      <c r="V53" s="36">
        <f>SUMIFS(СВЦЭМ!$C$33:$C$776,СВЦЭМ!$A$33:$A$776,$A53,СВЦЭМ!$B$33:$B$776,V$45)+'СЕТ СН'!$G$9+СВЦЭМ!$D$10+'СЕТ СН'!$G$5-'СЕТ СН'!$G$17</f>
        <v>3447.4776407099998</v>
      </c>
      <c r="W53" s="36">
        <f>SUMIFS(СВЦЭМ!$C$33:$C$776,СВЦЭМ!$A$33:$A$776,$A53,СВЦЭМ!$B$33:$B$776,W$45)+'СЕТ СН'!$G$9+СВЦЭМ!$D$10+'СЕТ СН'!$G$5-'СЕТ СН'!$G$17</f>
        <v>3442.12842894</v>
      </c>
      <c r="X53" s="36">
        <f>SUMIFS(СВЦЭМ!$C$33:$C$776,СВЦЭМ!$A$33:$A$776,$A53,СВЦЭМ!$B$33:$B$776,X$45)+'СЕТ СН'!$G$9+СВЦЭМ!$D$10+'СЕТ СН'!$G$5-'СЕТ СН'!$G$17</f>
        <v>3437.3171137899999</v>
      </c>
      <c r="Y53" s="36">
        <f>SUMIFS(СВЦЭМ!$C$33:$C$776,СВЦЭМ!$A$33:$A$776,$A53,СВЦЭМ!$B$33:$B$776,Y$45)+'СЕТ СН'!$G$9+СВЦЭМ!$D$10+'СЕТ СН'!$G$5-'СЕТ СН'!$G$17</f>
        <v>3469.4537129600003</v>
      </c>
    </row>
    <row r="54" spans="1:25" ht="15.75" x14ac:dyDescent="0.2">
      <c r="A54" s="35">
        <f t="shared" si="1"/>
        <v>43870</v>
      </c>
      <c r="B54" s="36">
        <f>SUMIFS(СВЦЭМ!$C$33:$C$776,СВЦЭМ!$A$33:$A$776,$A54,СВЦЭМ!$B$33:$B$776,B$45)+'СЕТ СН'!$G$9+СВЦЭМ!$D$10+'СЕТ СН'!$G$5-'СЕТ СН'!$G$17</f>
        <v>3511.2931604700002</v>
      </c>
      <c r="C54" s="36">
        <f>SUMIFS(СВЦЭМ!$C$33:$C$776,СВЦЭМ!$A$33:$A$776,$A54,СВЦЭМ!$B$33:$B$776,C$45)+'СЕТ СН'!$G$9+СВЦЭМ!$D$10+'СЕТ СН'!$G$5-'СЕТ СН'!$G$17</f>
        <v>3531.90899631</v>
      </c>
      <c r="D54" s="36">
        <f>SUMIFS(СВЦЭМ!$C$33:$C$776,СВЦЭМ!$A$33:$A$776,$A54,СВЦЭМ!$B$33:$B$776,D$45)+'СЕТ СН'!$G$9+СВЦЭМ!$D$10+'СЕТ СН'!$G$5-'СЕТ СН'!$G$17</f>
        <v>3542.5202830600001</v>
      </c>
      <c r="E54" s="36">
        <f>SUMIFS(СВЦЭМ!$C$33:$C$776,СВЦЭМ!$A$33:$A$776,$A54,СВЦЭМ!$B$33:$B$776,E$45)+'СЕТ СН'!$G$9+СВЦЭМ!$D$10+'СЕТ СН'!$G$5-'СЕТ СН'!$G$17</f>
        <v>3548.1670713399999</v>
      </c>
      <c r="F54" s="36">
        <f>SUMIFS(СВЦЭМ!$C$33:$C$776,СВЦЭМ!$A$33:$A$776,$A54,СВЦЭМ!$B$33:$B$776,F$45)+'СЕТ СН'!$G$9+СВЦЭМ!$D$10+'СЕТ СН'!$G$5-'СЕТ СН'!$G$17</f>
        <v>3539.2850499599999</v>
      </c>
      <c r="G54" s="36">
        <f>SUMIFS(СВЦЭМ!$C$33:$C$776,СВЦЭМ!$A$33:$A$776,$A54,СВЦЭМ!$B$33:$B$776,G$45)+'СЕТ СН'!$G$9+СВЦЭМ!$D$10+'СЕТ СН'!$G$5-'СЕТ СН'!$G$17</f>
        <v>3526.3453443200001</v>
      </c>
      <c r="H54" s="36">
        <f>SUMIFS(СВЦЭМ!$C$33:$C$776,СВЦЭМ!$A$33:$A$776,$A54,СВЦЭМ!$B$33:$B$776,H$45)+'СЕТ СН'!$G$9+СВЦЭМ!$D$10+'СЕТ СН'!$G$5-'СЕТ СН'!$G$17</f>
        <v>3502.3951747900001</v>
      </c>
      <c r="I54" s="36">
        <f>SUMIFS(СВЦЭМ!$C$33:$C$776,СВЦЭМ!$A$33:$A$776,$A54,СВЦЭМ!$B$33:$B$776,I$45)+'СЕТ СН'!$G$9+СВЦЭМ!$D$10+'СЕТ СН'!$G$5-'СЕТ СН'!$G$17</f>
        <v>3480.5680335300003</v>
      </c>
      <c r="J54" s="36">
        <f>SUMIFS(СВЦЭМ!$C$33:$C$776,СВЦЭМ!$A$33:$A$776,$A54,СВЦЭМ!$B$33:$B$776,J$45)+'СЕТ СН'!$G$9+СВЦЭМ!$D$10+'СЕТ СН'!$G$5-'СЕТ СН'!$G$17</f>
        <v>3449.88468018</v>
      </c>
      <c r="K54" s="36">
        <f>SUMIFS(СВЦЭМ!$C$33:$C$776,СВЦЭМ!$A$33:$A$776,$A54,СВЦЭМ!$B$33:$B$776,K$45)+'СЕТ СН'!$G$9+СВЦЭМ!$D$10+'СЕТ СН'!$G$5-'СЕТ СН'!$G$17</f>
        <v>3428.9172509099999</v>
      </c>
      <c r="L54" s="36">
        <f>SUMIFS(СВЦЭМ!$C$33:$C$776,СВЦЭМ!$A$33:$A$776,$A54,СВЦЭМ!$B$33:$B$776,L$45)+'СЕТ СН'!$G$9+СВЦЭМ!$D$10+'СЕТ СН'!$G$5-'СЕТ СН'!$G$17</f>
        <v>3426.9220973700003</v>
      </c>
      <c r="M54" s="36">
        <f>SUMIFS(СВЦЭМ!$C$33:$C$776,СВЦЭМ!$A$33:$A$776,$A54,СВЦЭМ!$B$33:$B$776,M$45)+'СЕТ СН'!$G$9+СВЦЭМ!$D$10+'СЕТ СН'!$G$5-'СЕТ СН'!$G$17</f>
        <v>3443.1775649599999</v>
      </c>
      <c r="N54" s="36">
        <f>SUMIFS(СВЦЭМ!$C$33:$C$776,СВЦЭМ!$A$33:$A$776,$A54,СВЦЭМ!$B$33:$B$776,N$45)+'СЕТ СН'!$G$9+СВЦЭМ!$D$10+'СЕТ СН'!$G$5-'СЕТ СН'!$G$17</f>
        <v>3455.47594334</v>
      </c>
      <c r="O54" s="36">
        <f>SUMIFS(СВЦЭМ!$C$33:$C$776,СВЦЭМ!$A$33:$A$776,$A54,СВЦЭМ!$B$33:$B$776,O$45)+'СЕТ СН'!$G$9+СВЦЭМ!$D$10+'СЕТ СН'!$G$5-'СЕТ СН'!$G$17</f>
        <v>3467.7252326900002</v>
      </c>
      <c r="P54" s="36">
        <f>SUMIFS(СВЦЭМ!$C$33:$C$776,СВЦЭМ!$A$33:$A$776,$A54,СВЦЭМ!$B$33:$B$776,P$45)+'СЕТ СН'!$G$9+СВЦЭМ!$D$10+'СЕТ СН'!$G$5-'СЕТ СН'!$G$17</f>
        <v>3474.64910599</v>
      </c>
      <c r="Q54" s="36">
        <f>SUMIFS(СВЦЭМ!$C$33:$C$776,СВЦЭМ!$A$33:$A$776,$A54,СВЦЭМ!$B$33:$B$776,Q$45)+'СЕТ СН'!$G$9+СВЦЭМ!$D$10+'СЕТ СН'!$G$5-'СЕТ СН'!$G$17</f>
        <v>3475.3394198599999</v>
      </c>
      <c r="R54" s="36">
        <f>SUMIFS(СВЦЭМ!$C$33:$C$776,СВЦЭМ!$A$33:$A$776,$A54,СВЦЭМ!$B$33:$B$776,R$45)+'СЕТ СН'!$G$9+СВЦЭМ!$D$10+'СЕТ СН'!$G$5-'СЕТ СН'!$G$17</f>
        <v>3474.0300707300003</v>
      </c>
      <c r="S54" s="36">
        <f>SUMIFS(СВЦЭМ!$C$33:$C$776,СВЦЭМ!$A$33:$A$776,$A54,СВЦЭМ!$B$33:$B$776,S$45)+'СЕТ СН'!$G$9+СВЦЭМ!$D$10+'СЕТ СН'!$G$5-'СЕТ СН'!$G$17</f>
        <v>3469.5965559000001</v>
      </c>
      <c r="T54" s="36">
        <f>SUMIFS(СВЦЭМ!$C$33:$C$776,СВЦЭМ!$A$33:$A$776,$A54,СВЦЭМ!$B$33:$B$776,T$45)+'СЕТ СН'!$G$9+СВЦЭМ!$D$10+'СЕТ СН'!$G$5-'СЕТ СН'!$G$17</f>
        <v>3461.66198506</v>
      </c>
      <c r="U54" s="36">
        <f>SUMIFS(СВЦЭМ!$C$33:$C$776,СВЦЭМ!$A$33:$A$776,$A54,СВЦЭМ!$B$33:$B$776,U$45)+'СЕТ СН'!$G$9+СВЦЭМ!$D$10+'СЕТ СН'!$G$5-'СЕТ СН'!$G$17</f>
        <v>3459.4499133300001</v>
      </c>
      <c r="V54" s="36">
        <f>SUMIFS(СВЦЭМ!$C$33:$C$776,СВЦЭМ!$A$33:$A$776,$A54,СВЦЭМ!$B$33:$B$776,V$45)+'СЕТ СН'!$G$9+СВЦЭМ!$D$10+'СЕТ СН'!$G$5-'СЕТ СН'!$G$17</f>
        <v>3460.4296381200002</v>
      </c>
      <c r="W54" s="36">
        <f>SUMIFS(СВЦЭМ!$C$33:$C$776,СВЦЭМ!$A$33:$A$776,$A54,СВЦЭМ!$B$33:$B$776,W$45)+'СЕТ СН'!$G$9+СВЦЭМ!$D$10+'СЕТ СН'!$G$5-'СЕТ СН'!$G$17</f>
        <v>3462.9532735399998</v>
      </c>
      <c r="X54" s="36">
        <f>SUMIFS(СВЦЭМ!$C$33:$C$776,СВЦЭМ!$A$33:$A$776,$A54,СВЦЭМ!$B$33:$B$776,X$45)+'СЕТ СН'!$G$9+СВЦЭМ!$D$10+'СЕТ СН'!$G$5-'СЕТ СН'!$G$17</f>
        <v>3466.8989286300002</v>
      </c>
      <c r="Y54" s="36">
        <f>SUMIFS(СВЦЭМ!$C$33:$C$776,СВЦЭМ!$A$33:$A$776,$A54,СВЦЭМ!$B$33:$B$776,Y$45)+'СЕТ СН'!$G$9+СВЦЭМ!$D$10+'СЕТ СН'!$G$5-'СЕТ СН'!$G$17</f>
        <v>3479.8121953199998</v>
      </c>
    </row>
    <row r="55" spans="1:25" ht="15.75" x14ac:dyDescent="0.2">
      <c r="A55" s="35">
        <f t="shared" si="1"/>
        <v>43871</v>
      </c>
      <c r="B55" s="36">
        <f>SUMIFS(СВЦЭМ!$C$33:$C$776,СВЦЭМ!$A$33:$A$776,$A55,СВЦЭМ!$B$33:$B$776,B$45)+'СЕТ СН'!$G$9+СВЦЭМ!$D$10+'СЕТ СН'!$G$5-'СЕТ СН'!$G$17</f>
        <v>3541.83879931</v>
      </c>
      <c r="C55" s="36">
        <f>SUMIFS(СВЦЭМ!$C$33:$C$776,СВЦЭМ!$A$33:$A$776,$A55,СВЦЭМ!$B$33:$B$776,C$45)+'СЕТ СН'!$G$9+СВЦЭМ!$D$10+'СЕТ СН'!$G$5-'СЕТ СН'!$G$17</f>
        <v>3566.0766426299997</v>
      </c>
      <c r="D55" s="36">
        <f>SUMIFS(СВЦЭМ!$C$33:$C$776,СВЦЭМ!$A$33:$A$776,$A55,СВЦЭМ!$B$33:$B$776,D$45)+'СЕТ СН'!$G$9+СВЦЭМ!$D$10+'СЕТ СН'!$G$5-'СЕТ СН'!$G$17</f>
        <v>3577.18281652</v>
      </c>
      <c r="E55" s="36">
        <f>SUMIFS(СВЦЭМ!$C$33:$C$776,СВЦЭМ!$A$33:$A$776,$A55,СВЦЭМ!$B$33:$B$776,E$45)+'СЕТ СН'!$G$9+СВЦЭМ!$D$10+'СЕТ СН'!$G$5-'СЕТ СН'!$G$17</f>
        <v>3581.8148439199999</v>
      </c>
      <c r="F55" s="36">
        <f>SUMIFS(СВЦЭМ!$C$33:$C$776,СВЦЭМ!$A$33:$A$776,$A55,СВЦЭМ!$B$33:$B$776,F$45)+'СЕТ СН'!$G$9+СВЦЭМ!$D$10+'СЕТ СН'!$G$5-'СЕТ СН'!$G$17</f>
        <v>3574.0709199100002</v>
      </c>
      <c r="G55" s="36">
        <f>SUMIFS(СВЦЭМ!$C$33:$C$776,СВЦЭМ!$A$33:$A$776,$A55,СВЦЭМ!$B$33:$B$776,G$45)+'СЕТ СН'!$G$9+СВЦЭМ!$D$10+'СЕТ СН'!$G$5-'СЕТ СН'!$G$17</f>
        <v>3547.0032012500001</v>
      </c>
      <c r="H55" s="36">
        <f>SUMIFS(СВЦЭМ!$C$33:$C$776,СВЦЭМ!$A$33:$A$776,$A55,СВЦЭМ!$B$33:$B$776,H$45)+'СЕТ СН'!$G$9+СВЦЭМ!$D$10+'СЕТ СН'!$G$5-'СЕТ СН'!$G$17</f>
        <v>3512.5886871500002</v>
      </c>
      <c r="I55" s="36">
        <f>SUMIFS(СВЦЭМ!$C$33:$C$776,СВЦЭМ!$A$33:$A$776,$A55,СВЦЭМ!$B$33:$B$776,I$45)+'СЕТ СН'!$G$9+СВЦЭМ!$D$10+'СЕТ СН'!$G$5-'СЕТ СН'!$G$17</f>
        <v>3485.43531347</v>
      </c>
      <c r="J55" s="36">
        <f>SUMIFS(СВЦЭМ!$C$33:$C$776,СВЦЭМ!$A$33:$A$776,$A55,СВЦЭМ!$B$33:$B$776,J$45)+'СЕТ СН'!$G$9+СВЦЭМ!$D$10+'СЕТ СН'!$G$5-'СЕТ СН'!$G$17</f>
        <v>3451.35928917</v>
      </c>
      <c r="K55" s="36">
        <f>SUMIFS(СВЦЭМ!$C$33:$C$776,СВЦЭМ!$A$33:$A$776,$A55,СВЦЭМ!$B$33:$B$776,K$45)+'СЕТ СН'!$G$9+СВЦЭМ!$D$10+'СЕТ СН'!$G$5-'СЕТ СН'!$G$17</f>
        <v>3435.1880480099999</v>
      </c>
      <c r="L55" s="36">
        <f>SUMIFS(СВЦЭМ!$C$33:$C$776,СВЦЭМ!$A$33:$A$776,$A55,СВЦЭМ!$B$33:$B$776,L$45)+'СЕТ СН'!$G$9+СВЦЭМ!$D$10+'СЕТ СН'!$G$5-'СЕТ СН'!$G$17</f>
        <v>3445.04313529</v>
      </c>
      <c r="M55" s="36">
        <f>SUMIFS(СВЦЭМ!$C$33:$C$776,СВЦЭМ!$A$33:$A$776,$A55,СВЦЭМ!$B$33:$B$776,M$45)+'СЕТ СН'!$G$9+СВЦЭМ!$D$10+'СЕТ СН'!$G$5-'СЕТ СН'!$G$17</f>
        <v>3456.8231159799998</v>
      </c>
      <c r="N55" s="36">
        <f>SUMIFS(СВЦЭМ!$C$33:$C$776,СВЦЭМ!$A$33:$A$776,$A55,СВЦЭМ!$B$33:$B$776,N$45)+'СЕТ СН'!$G$9+СВЦЭМ!$D$10+'СЕТ СН'!$G$5-'СЕТ СН'!$G$17</f>
        <v>3475.3724072</v>
      </c>
      <c r="O55" s="36">
        <f>SUMIFS(СВЦЭМ!$C$33:$C$776,СВЦЭМ!$A$33:$A$776,$A55,СВЦЭМ!$B$33:$B$776,O$45)+'СЕТ СН'!$G$9+СВЦЭМ!$D$10+'СЕТ СН'!$G$5-'СЕТ СН'!$G$17</f>
        <v>3494.0289263200002</v>
      </c>
      <c r="P55" s="36">
        <f>SUMIFS(СВЦЭМ!$C$33:$C$776,СВЦЭМ!$A$33:$A$776,$A55,СВЦЭМ!$B$33:$B$776,P$45)+'СЕТ СН'!$G$9+СВЦЭМ!$D$10+'СЕТ СН'!$G$5-'СЕТ СН'!$G$17</f>
        <v>3501.8398223100003</v>
      </c>
      <c r="Q55" s="36">
        <f>SUMIFS(СВЦЭМ!$C$33:$C$776,СВЦЭМ!$A$33:$A$776,$A55,СВЦЭМ!$B$33:$B$776,Q$45)+'СЕТ СН'!$G$9+СВЦЭМ!$D$10+'СЕТ СН'!$G$5-'СЕТ СН'!$G$17</f>
        <v>3500.8254993800001</v>
      </c>
      <c r="R55" s="36">
        <f>SUMIFS(СВЦЭМ!$C$33:$C$776,СВЦЭМ!$A$33:$A$776,$A55,СВЦЭМ!$B$33:$B$776,R$45)+'СЕТ СН'!$G$9+СВЦЭМ!$D$10+'СЕТ СН'!$G$5-'СЕТ СН'!$G$17</f>
        <v>3504.0879575600002</v>
      </c>
      <c r="S55" s="36">
        <f>SUMIFS(СВЦЭМ!$C$33:$C$776,СВЦЭМ!$A$33:$A$776,$A55,СВЦЭМ!$B$33:$B$776,S$45)+'СЕТ СН'!$G$9+СВЦЭМ!$D$10+'СЕТ СН'!$G$5-'СЕТ СН'!$G$17</f>
        <v>3490.8398308400001</v>
      </c>
      <c r="T55" s="36">
        <f>SUMIFS(СВЦЭМ!$C$33:$C$776,СВЦЭМ!$A$33:$A$776,$A55,СВЦЭМ!$B$33:$B$776,T$45)+'СЕТ СН'!$G$9+СВЦЭМ!$D$10+'СЕТ СН'!$G$5-'СЕТ СН'!$G$17</f>
        <v>3462.0418776400002</v>
      </c>
      <c r="U55" s="36">
        <f>SUMIFS(СВЦЭМ!$C$33:$C$776,СВЦЭМ!$A$33:$A$776,$A55,СВЦЭМ!$B$33:$B$776,U$45)+'СЕТ СН'!$G$9+СВЦЭМ!$D$10+'СЕТ СН'!$G$5-'СЕТ СН'!$G$17</f>
        <v>3455.9127408899999</v>
      </c>
      <c r="V55" s="36">
        <f>SUMIFS(СВЦЭМ!$C$33:$C$776,СВЦЭМ!$A$33:$A$776,$A55,СВЦЭМ!$B$33:$B$776,V$45)+'СЕТ СН'!$G$9+СВЦЭМ!$D$10+'СЕТ СН'!$G$5-'СЕТ СН'!$G$17</f>
        <v>3476.5388141200001</v>
      </c>
      <c r="W55" s="36">
        <f>SUMIFS(СВЦЭМ!$C$33:$C$776,СВЦЭМ!$A$33:$A$776,$A55,СВЦЭМ!$B$33:$B$776,W$45)+'СЕТ СН'!$G$9+СВЦЭМ!$D$10+'СЕТ СН'!$G$5-'СЕТ СН'!$G$17</f>
        <v>3487.6028586100001</v>
      </c>
      <c r="X55" s="36">
        <f>SUMIFS(СВЦЭМ!$C$33:$C$776,СВЦЭМ!$A$33:$A$776,$A55,СВЦЭМ!$B$33:$B$776,X$45)+'СЕТ СН'!$G$9+СВЦЭМ!$D$10+'СЕТ СН'!$G$5-'СЕТ СН'!$G$17</f>
        <v>3504.26264511</v>
      </c>
      <c r="Y55" s="36">
        <f>SUMIFS(СВЦЭМ!$C$33:$C$776,СВЦЭМ!$A$33:$A$776,$A55,СВЦЭМ!$B$33:$B$776,Y$45)+'СЕТ СН'!$G$9+СВЦЭМ!$D$10+'СЕТ СН'!$G$5-'СЕТ СН'!$G$17</f>
        <v>3518.0890631800003</v>
      </c>
    </row>
    <row r="56" spans="1:25" ht="15.75" x14ac:dyDescent="0.2">
      <c r="A56" s="35">
        <f t="shared" si="1"/>
        <v>43872</v>
      </c>
      <c r="B56" s="36">
        <f>SUMIFS(СВЦЭМ!$C$33:$C$776,СВЦЭМ!$A$33:$A$776,$A56,СВЦЭМ!$B$33:$B$776,B$45)+'СЕТ СН'!$G$9+СВЦЭМ!$D$10+'СЕТ СН'!$G$5-'СЕТ СН'!$G$17</f>
        <v>3516.0646474700002</v>
      </c>
      <c r="C56" s="36">
        <f>SUMIFS(СВЦЭМ!$C$33:$C$776,СВЦЭМ!$A$33:$A$776,$A56,СВЦЭМ!$B$33:$B$776,C$45)+'СЕТ СН'!$G$9+СВЦЭМ!$D$10+'СЕТ СН'!$G$5-'СЕТ СН'!$G$17</f>
        <v>3531.8805609400001</v>
      </c>
      <c r="D56" s="36">
        <f>SUMIFS(СВЦЭМ!$C$33:$C$776,СВЦЭМ!$A$33:$A$776,$A56,СВЦЭМ!$B$33:$B$776,D$45)+'СЕТ СН'!$G$9+СВЦЭМ!$D$10+'СЕТ СН'!$G$5-'СЕТ СН'!$G$17</f>
        <v>3540.1795096000001</v>
      </c>
      <c r="E56" s="36">
        <f>SUMIFS(СВЦЭМ!$C$33:$C$776,СВЦЭМ!$A$33:$A$776,$A56,СВЦЭМ!$B$33:$B$776,E$45)+'СЕТ СН'!$G$9+СВЦЭМ!$D$10+'СЕТ СН'!$G$5-'СЕТ СН'!$G$17</f>
        <v>3542.7286206200001</v>
      </c>
      <c r="F56" s="36">
        <f>SUMIFS(СВЦЭМ!$C$33:$C$776,СВЦЭМ!$A$33:$A$776,$A56,СВЦЭМ!$B$33:$B$776,F$45)+'СЕТ СН'!$G$9+СВЦЭМ!$D$10+'СЕТ СН'!$G$5-'СЕТ СН'!$G$17</f>
        <v>3533.9946279300002</v>
      </c>
      <c r="G56" s="36">
        <f>SUMIFS(СВЦЭМ!$C$33:$C$776,СВЦЭМ!$A$33:$A$776,$A56,СВЦЭМ!$B$33:$B$776,G$45)+'СЕТ СН'!$G$9+СВЦЭМ!$D$10+'СЕТ СН'!$G$5-'СЕТ СН'!$G$17</f>
        <v>3517.6782639399999</v>
      </c>
      <c r="H56" s="36">
        <f>SUMIFS(СВЦЭМ!$C$33:$C$776,СВЦЭМ!$A$33:$A$776,$A56,СВЦЭМ!$B$33:$B$776,H$45)+'СЕТ СН'!$G$9+СВЦЭМ!$D$10+'СЕТ СН'!$G$5-'СЕТ СН'!$G$17</f>
        <v>3489.22161508</v>
      </c>
      <c r="I56" s="36">
        <f>SUMIFS(СВЦЭМ!$C$33:$C$776,СВЦЭМ!$A$33:$A$776,$A56,СВЦЭМ!$B$33:$B$776,I$45)+'СЕТ СН'!$G$9+СВЦЭМ!$D$10+'СЕТ СН'!$G$5-'СЕТ СН'!$G$17</f>
        <v>3459.8540512600002</v>
      </c>
      <c r="J56" s="36">
        <f>SUMIFS(СВЦЭМ!$C$33:$C$776,СВЦЭМ!$A$33:$A$776,$A56,СВЦЭМ!$B$33:$B$776,J$45)+'СЕТ СН'!$G$9+СВЦЭМ!$D$10+'СЕТ СН'!$G$5-'СЕТ СН'!$G$17</f>
        <v>3440.2196833799999</v>
      </c>
      <c r="K56" s="36">
        <f>SUMIFS(СВЦЭМ!$C$33:$C$776,СВЦЭМ!$A$33:$A$776,$A56,СВЦЭМ!$B$33:$B$776,K$45)+'СЕТ СН'!$G$9+СВЦЭМ!$D$10+'СЕТ СН'!$G$5-'СЕТ СН'!$G$17</f>
        <v>3423.77289991</v>
      </c>
      <c r="L56" s="36">
        <f>SUMIFS(СВЦЭМ!$C$33:$C$776,СВЦЭМ!$A$33:$A$776,$A56,СВЦЭМ!$B$33:$B$776,L$45)+'СЕТ СН'!$G$9+СВЦЭМ!$D$10+'СЕТ СН'!$G$5-'СЕТ СН'!$G$17</f>
        <v>3434.20889988</v>
      </c>
      <c r="M56" s="36">
        <f>SUMIFS(СВЦЭМ!$C$33:$C$776,СВЦЭМ!$A$33:$A$776,$A56,СВЦЭМ!$B$33:$B$776,M$45)+'СЕТ СН'!$G$9+СВЦЭМ!$D$10+'СЕТ СН'!$G$5-'СЕТ СН'!$G$17</f>
        <v>3451.8694119400002</v>
      </c>
      <c r="N56" s="36">
        <f>SUMIFS(СВЦЭМ!$C$33:$C$776,СВЦЭМ!$A$33:$A$776,$A56,СВЦЭМ!$B$33:$B$776,N$45)+'СЕТ СН'!$G$9+СВЦЭМ!$D$10+'СЕТ СН'!$G$5-'СЕТ СН'!$G$17</f>
        <v>3473.2402417499998</v>
      </c>
      <c r="O56" s="36">
        <f>SUMIFS(СВЦЭМ!$C$33:$C$776,СВЦЭМ!$A$33:$A$776,$A56,СВЦЭМ!$B$33:$B$776,O$45)+'СЕТ СН'!$G$9+СВЦЭМ!$D$10+'СЕТ СН'!$G$5-'СЕТ СН'!$G$17</f>
        <v>3503.9937733900001</v>
      </c>
      <c r="P56" s="36">
        <f>SUMIFS(СВЦЭМ!$C$33:$C$776,СВЦЭМ!$A$33:$A$776,$A56,СВЦЭМ!$B$33:$B$776,P$45)+'СЕТ СН'!$G$9+СВЦЭМ!$D$10+'СЕТ СН'!$G$5-'СЕТ СН'!$G$17</f>
        <v>3522.3393619799999</v>
      </c>
      <c r="Q56" s="36">
        <f>SUMIFS(СВЦЭМ!$C$33:$C$776,СВЦЭМ!$A$33:$A$776,$A56,СВЦЭМ!$B$33:$B$776,Q$45)+'СЕТ СН'!$G$9+СВЦЭМ!$D$10+'СЕТ СН'!$G$5-'СЕТ СН'!$G$17</f>
        <v>3531.4894452600001</v>
      </c>
      <c r="R56" s="36">
        <f>SUMIFS(СВЦЭМ!$C$33:$C$776,СВЦЭМ!$A$33:$A$776,$A56,СВЦЭМ!$B$33:$B$776,R$45)+'СЕТ СН'!$G$9+СВЦЭМ!$D$10+'СЕТ СН'!$G$5-'СЕТ СН'!$G$17</f>
        <v>3510.4523575000003</v>
      </c>
      <c r="S56" s="36">
        <f>SUMIFS(СВЦЭМ!$C$33:$C$776,СВЦЭМ!$A$33:$A$776,$A56,СВЦЭМ!$B$33:$B$776,S$45)+'СЕТ СН'!$G$9+СВЦЭМ!$D$10+'СЕТ СН'!$G$5-'СЕТ СН'!$G$17</f>
        <v>3484.2298347800001</v>
      </c>
      <c r="T56" s="36">
        <f>SUMIFS(СВЦЭМ!$C$33:$C$776,СВЦЭМ!$A$33:$A$776,$A56,СВЦЭМ!$B$33:$B$776,T$45)+'СЕТ СН'!$G$9+СВЦЭМ!$D$10+'СЕТ СН'!$G$5-'СЕТ СН'!$G$17</f>
        <v>3459.6231280100001</v>
      </c>
      <c r="U56" s="36">
        <f>SUMIFS(СВЦЭМ!$C$33:$C$776,СВЦЭМ!$A$33:$A$776,$A56,СВЦЭМ!$B$33:$B$776,U$45)+'СЕТ СН'!$G$9+СВЦЭМ!$D$10+'СЕТ СН'!$G$5-'СЕТ СН'!$G$17</f>
        <v>3456.5211994700003</v>
      </c>
      <c r="V56" s="36">
        <f>SUMIFS(СВЦЭМ!$C$33:$C$776,СВЦЭМ!$A$33:$A$776,$A56,СВЦЭМ!$B$33:$B$776,V$45)+'СЕТ СН'!$G$9+СВЦЭМ!$D$10+'СЕТ СН'!$G$5-'СЕТ СН'!$G$17</f>
        <v>3458.3411653000003</v>
      </c>
      <c r="W56" s="36">
        <f>SUMIFS(СВЦЭМ!$C$33:$C$776,СВЦЭМ!$A$33:$A$776,$A56,СВЦЭМ!$B$33:$B$776,W$45)+'СЕТ СН'!$G$9+СВЦЭМ!$D$10+'СЕТ СН'!$G$5-'СЕТ СН'!$G$17</f>
        <v>3473.8458167700001</v>
      </c>
      <c r="X56" s="36">
        <f>SUMIFS(СВЦЭМ!$C$33:$C$776,СВЦЭМ!$A$33:$A$776,$A56,СВЦЭМ!$B$33:$B$776,X$45)+'СЕТ СН'!$G$9+СВЦЭМ!$D$10+'СЕТ СН'!$G$5-'СЕТ СН'!$G$17</f>
        <v>3485.8476835000001</v>
      </c>
      <c r="Y56" s="36">
        <f>SUMIFS(СВЦЭМ!$C$33:$C$776,СВЦЭМ!$A$33:$A$776,$A56,СВЦЭМ!$B$33:$B$776,Y$45)+'СЕТ СН'!$G$9+СВЦЭМ!$D$10+'СЕТ СН'!$G$5-'СЕТ СН'!$G$17</f>
        <v>3487.7554830899999</v>
      </c>
    </row>
    <row r="57" spans="1:25" ht="15.75" x14ac:dyDescent="0.2">
      <c r="A57" s="35">
        <f t="shared" si="1"/>
        <v>43873</v>
      </c>
      <c r="B57" s="36">
        <f>SUMIFS(СВЦЭМ!$C$33:$C$776,СВЦЭМ!$A$33:$A$776,$A57,СВЦЭМ!$B$33:$B$776,B$45)+'СЕТ СН'!$G$9+СВЦЭМ!$D$10+'СЕТ СН'!$G$5-'СЕТ СН'!$G$17</f>
        <v>3494.8380975199998</v>
      </c>
      <c r="C57" s="36">
        <f>SUMIFS(СВЦЭМ!$C$33:$C$776,СВЦЭМ!$A$33:$A$776,$A57,СВЦЭМ!$B$33:$B$776,C$45)+'СЕТ СН'!$G$9+СВЦЭМ!$D$10+'СЕТ СН'!$G$5-'СЕТ СН'!$G$17</f>
        <v>3485.5061297399998</v>
      </c>
      <c r="D57" s="36">
        <f>SUMIFS(СВЦЭМ!$C$33:$C$776,СВЦЭМ!$A$33:$A$776,$A57,СВЦЭМ!$B$33:$B$776,D$45)+'СЕТ СН'!$G$9+СВЦЭМ!$D$10+'СЕТ СН'!$G$5-'СЕТ СН'!$G$17</f>
        <v>3500.7442751200001</v>
      </c>
      <c r="E57" s="36">
        <f>SUMIFS(СВЦЭМ!$C$33:$C$776,СВЦЭМ!$A$33:$A$776,$A57,СВЦЭМ!$B$33:$B$776,E$45)+'СЕТ СН'!$G$9+СВЦЭМ!$D$10+'СЕТ СН'!$G$5-'СЕТ СН'!$G$17</f>
        <v>3497.8960288600001</v>
      </c>
      <c r="F57" s="36">
        <f>SUMIFS(СВЦЭМ!$C$33:$C$776,СВЦЭМ!$A$33:$A$776,$A57,СВЦЭМ!$B$33:$B$776,F$45)+'СЕТ СН'!$G$9+СВЦЭМ!$D$10+'СЕТ СН'!$G$5-'СЕТ СН'!$G$17</f>
        <v>3499.3401942999999</v>
      </c>
      <c r="G57" s="36">
        <f>SUMIFS(СВЦЭМ!$C$33:$C$776,СВЦЭМ!$A$33:$A$776,$A57,СВЦЭМ!$B$33:$B$776,G$45)+'СЕТ СН'!$G$9+СВЦЭМ!$D$10+'СЕТ СН'!$G$5-'СЕТ СН'!$G$17</f>
        <v>3488.8914003</v>
      </c>
      <c r="H57" s="36">
        <f>SUMIFS(СВЦЭМ!$C$33:$C$776,СВЦЭМ!$A$33:$A$776,$A57,СВЦЭМ!$B$33:$B$776,H$45)+'СЕТ СН'!$G$9+СВЦЭМ!$D$10+'СЕТ СН'!$G$5-'СЕТ СН'!$G$17</f>
        <v>3461.4105084800003</v>
      </c>
      <c r="I57" s="36">
        <f>SUMIFS(СВЦЭМ!$C$33:$C$776,СВЦЭМ!$A$33:$A$776,$A57,СВЦЭМ!$B$33:$B$776,I$45)+'СЕТ СН'!$G$9+СВЦЭМ!$D$10+'СЕТ СН'!$G$5-'СЕТ СН'!$G$17</f>
        <v>3449.0892277900002</v>
      </c>
      <c r="J57" s="36">
        <f>SUMIFS(СВЦЭМ!$C$33:$C$776,СВЦЭМ!$A$33:$A$776,$A57,СВЦЭМ!$B$33:$B$776,J$45)+'СЕТ СН'!$G$9+СВЦЭМ!$D$10+'СЕТ СН'!$G$5-'СЕТ СН'!$G$17</f>
        <v>3462.6876526800002</v>
      </c>
      <c r="K57" s="36">
        <f>SUMIFS(СВЦЭМ!$C$33:$C$776,СВЦЭМ!$A$33:$A$776,$A57,СВЦЭМ!$B$33:$B$776,K$45)+'СЕТ СН'!$G$9+СВЦЭМ!$D$10+'СЕТ СН'!$G$5-'СЕТ СН'!$G$17</f>
        <v>3469.5161839800003</v>
      </c>
      <c r="L57" s="36">
        <f>SUMIFS(СВЦЭМ!$C$33:$C$776,СВЦЭМ!$A$33:$A$776,$A57,СВЦЭМ!$B$33:$B$776,L$45)+'СЕТ СН'!$G$9+СВЦЭМ!$D$10+'СЕТ СН'!$G$5-'СЕТ СН'!$G$17</f>
        <v>3458.05362178</v>
      </c>
      <c r="M57" s="36">
        <f>SUMIFS(СВЦЭМ!$C$33:$C$776,СВЦЭМ!$A$33:$A$776,$A57,СВЦЭМ!$B$33:$B$776,M$45)+'СЕТ СН'!$G$9+СВЦЭМ!$D$10+'СЕТ СН'!$G$5-'СЕТ СН'!$G$17</f>
        <v>3448.6296438200002</v>
      </c>
      <c r="N57" s="36">
        <f>SUMIFS(СВЦЭМ!$C$33:$C$776,СВЦЭМ!$A$33:$A$776,$A57,СВЦЭМ!$B$33:$B$776,N$45)+'СЕТ СН'!$G$9+СВЦЭМ!$D$10+'СЕТ СН'!$G$5-'СЕТ СН'!$G$17</f>
        <v>3448.7822871899998</v>
      </c>
      <c r="O57" s="36">
        <f>SUMIFS(СВЦЭМ!$C$33:$C$776,СВЦЭМ!$A$33:$A$776,$A57,СВЦЭМ!$B$33:$B$776,O$45)+'СЕТ СН'!$G$9+СВЦЭМ!$D$10+'СЕТ СН'!$G$5-'СЕТ СН'!$G$17</f>
        <v>3452.0786308900001</v>
      </c>
      <c r="P57" s="36">
        <f>SUMIFS(СВЦЭМ!$C$33:$C$776,СВЦЭМ!$A$33:$A$776,$A57,СВЦЭМ!$B$33:$B$776,P$45)+'СЕТ СН'!$G$9+СВЦЭМ!$D$10+'СЕТ СН'!$G$5-'СЕТ СН'!$G$17</f>
        <v>3450.7668474100001</v>
      </c>
      <c r="Q57" s="36">
        <f>SUMIFS(СВЦЭМ!$C$33:$C$776,СВЦЭМ!$A$33:$A$776,$A57,СВЦЭМ!$B$33:$B$776,Q$45)+'СЕТ СН'!$G$9+СВЦЭМ!$D$10+'СЕТ СН'!$G$5-'СЕТ СН'!$G$17</f>
        <v>3445.93317858</v>
      </c>
      <c r="R57" s="36">
        <f>SUMIFS(СВЦЭМ!$C$33:$C$776,СВЦЭМ!$A$33:$A$776,$A57,СВЦЭМ!$B$33:$B$776,R$45)+'СЕТ СН'!$G$9+СВЦЭМ!$D$10+'СЕТ СН'!$G$5-'СЕТ СН'!$G$17</f>
        <v>3444.15852898</v>
      </c>
      <c r="S57" s="36">
        <f>SUMIFS(СВЦЭМ!$C$33:$C$776,СВЦЭМ!$A$33:$A$776,$A57,СВЦЭМ!$B$33:$B$776,S$45)+'СЕТ СН'!$G$9+СВЦЭМ!$D$10+'СЕТ СН'!$G$5-'СЕТ СН'!$G$17</f>
        <v>3445.8433050799999</v>
      </c>
      <c r="T57" s="36">
        <f>SUMIFS(СВЦЭМ!$C$33:$C$776,СВЦЭМ!$A$33:$A$776,$A57,СВЦЭМ!$B$33:$B$776,T$45)+'СЕТ СН'!$G$9+СВЦЭМ!$D$10+'СЕТ СН'!$G$5-'СЕТ СН'!$G$17</f>
        <v>3449.6291568000001</v>
      </c>
      <c r="U57" s="36">
        <f>SUMIFS(СВЦЭМ!$C$33:$C$776,СВЦЭМ!$A$33:$A$776,$A57,СВЦЭМ!$B$33:$B$776,U$45)+'СЕТ СН'!$G$9+СВЦЭМ!$D$10+'СЕТ СН'!$G$5-'СЕТ СН'!$G$17</f>
        <v>3456.7128800099999</v>
      </c>
      <c r="V57" s="36">
        <f>SUMIFS(СВЦЭМ!$C$33:$C$776,СВЦЭМ!$A$33:$A$776,$A57,СВЦЭМ!$B$33:$B$776,V$45)+'СЕТ СН'!$G$9+СВЦЭМ!$D$10+'СЕТ СН'!$G$5-'СЕТ СН'!$G$17</f>
        <v>3439.2346798100002</v>
      </c>
      <c r="W57" s="36">
        <f>SUMIFS(СВЦЭМ!$C$33:$C$776,СВЦЭМ!$A$33:$A$776,$A57,СВЦЭМ!$B$33:$B$776,W$45)+'СЕТ СН'!$G$9+СВЦЭМ!$D$10+'СЕТ СН'!$G$5-'СЕТ СН'!$G$17</f>
        <v>3441.9114640900002</v>
      </c>
      <c r="X57" s="36">
        <f>SUMIFS(СВЦЭМ!$C$33:$C$776,СВЦЭМ!$A$33:$A$776,$A57,СВЦЭМ!$B$33:$B$776,X$45)+'СЕТ СН'!$G$9+СВЦЭМ!$D$10+'СЕТ СН'!$G$5-'СЕТ СН'!$G$17</f>
        <v>3430.7720085400001</v>
      </c>
      <c r="Y57" s="36">
        <f>SUMIFS(СВЦЭМ!$C$33:$C$776,СВЦЭМ!$A$33:$A$776,$A57,СВЦЭМ!$B$33:$B$776,Y$45)+'СЕТ СН'!$G$9+СВЦЭМ!$D$10+'СЕТ СН'!$G$5-'СЕТ СН'!$G$17</f>
        <v>3426.6014844000001</v>
      </c>
    </row>
    <row r="58" spans="1:25" ht="15.75" x14ac:dyDescent="0.2">
      <c r="A58" s="35">
        <f t="shared" si="1"/>
        <v>43874</v>
      </c>
      <c r="B58" s="36">
        <f>SUMIFS(СВЦЭМ!$C$33:$C$776,СВЦЭМ!$A$33:$A$776,$A58,СВЦЭМ!$B$33:$B$776,B$45)+'СЕТ СН'!$G$9+СВЦЭМ!$D$10+'СЕТ СН'!$G$5-'СЕТ СН'!$G$17</f>
        <v>3468.28682063</v>
      </c>
      <c r="C58" s="36">
        <f>SUMIFS(СВЦЭМ!$C$33:$C$776,СВЦЭМ!$A$33:$A$776,$A58,СВЦЭМ!$B$33:$B$776,C$45)+'СЕТ СН'!$G$9+СВЦЭМ!$D$10+'СЕТ СН'!$G$5-'СЕТ СН'!$G$17</f>
        <v>3477.5950507100001</v>
      </c>
      <c r="D58" s="36">
        <f>SUMIFS(СВЦЭМ!$C$33:$C$776,СВЦЭМ!$A$33:$A$776,$A58,СВЦЭМ!$B$33:$B$776,D$45)+'СЕТ СН'!$G$9+СВЦЭМ!$D$10+'СЕТ СН'!$G$5-'СЕТ СН'!$G$17</f>
        <v>3492.88934715</v>
      </c>
      <c r="E58" s="36">
        <f>SUMIFS(СВЦЭМ!$C$33:$C$776,СВЦЭМ!$A$33:$A$776,$A58,СВЦЭМ!$B$33:$B$776,E$45)+'СЕТ СН'!$G$9+СВЦЭМ!$D$10+'СЕТ СН'!$G$5-'СЕТ СН'!$G$17</f>
        <v>3505.7908597200003</v>
      </c>
      <c r="F58" s="36">
        <f>SUMIFS(СВЦЭМ!$C$33:$C$776,СВЦЭМ!$A$33:$A$776,$A58,СВЦЭМ!$B$33:$B$776,F$45)+'СЕТ СН'!$G$9+СВЦЭМ!$D$10+'СЕТ СН'!$G$5-'СЕТ СН'!$G$17</f>
        <v>3506.3415547300001</v>
      </c>
      <c r="G58" s="36">
        <f>SUMIFS(СВЦЭМ!$C$33:$C$776,СВЦЭМ!$A$33:$A$776,$A58,СВЦЭМ!$B$33:$B$776,G$45)+'СЕТ СН'!$G$9+СВЦЭМ!$D$10+'СЕТ СН'!$G$5-'СЕТ СН'!$G$17</f>
        <v>3499.9576644899998</v>
      </c>
      <c r="H58" s="36">
        <f>SUMIFS(СВЦЭМ!$C$33:$C$776,СВЦЭМ!$A$33:$A$776,$A58,СВЦЭМ!$B$33:$B$776,H$45)+'СЕТ СН'!$G$9+СВЦЭМ!$D$10+'СЕТ СН'!$G$5-'СЕТ СН'!$G$17</f>
        <v>3475.7047039099998</v>
      </c>
      <c r="I58" s="36">
        <f>SUMIFS(СВЦЭМ!$C$33:$C$776,СВЦЭМ!$A$33:$A$776,$A58,СВЦЭМ!$B$33:$B$776,I$45)+'СЕТ СН'!$G$9+СВЦЭМ!$D$10+'СЕТ СН'!$G$5-'СЕТ СН'!$G$17</f>
        <v>3453.3284428799998</v>
      </c>
      <c r="J58" s="36">
        <f>SUMIFS(СВЦЭМ!$C$33:$C$776,СВЦЭМ!$A$33:$A$776,$A58,СВЦЭМ!$B$33:$B$776,J$45)+'СЕТ СН'!$G$9+СВЦЭМ!$D$10+'СЕТ СН'!$G$5-'СЕТ СН'!$G$17</f>
        <v>3449.1103323900002</v>
      </c>
      <c r="K58" s="36">
        <f>SUMIFS(СВЦЭМ!$C$33:$C$776,СВЦЭМ!$A$33:$A$776,$A58,СВЦЭМ!$B$33:$B$776,K$45)+'СЕТ СН'!$G$9+СВЦЭМ!$D$10+'СЕТ СН'!$G$5-'СЕТ СН'!$G$17</f>
        <v>3432.4501226900002</v>
      </c>
      <c r="L58" s="36">
        <f>SUMIFS(СВЦЭМ!$C$33:$C$776,СВЦЭМ!$A$33:$A$776,$A58,СВЦЭМ!$B$33:$B$776,L$45)+'СЕТ СН'!$G$9+СВЦЭМ!$D$10+'СЕТ СН'!$G$5-'СЕТ СН'!$G$17</f>
        <v>3427.7291413299999</v>
      </c>
      <c r="M58" s="36">
        <f>SUMIFS(СВЦЭМ!$C$33:$C$776,СВЦЭМ!$A$33:$A$776,$A58,СВЦЭМ!$B$33:$B$776,M$45)+'СЕТ СН'!$G$9+СВЦЭМ!$D$10+'СЕТ СН'!$G$5-'СЕТ СН'!$G$17</f>
        <v>3439.3919222100003</v>
      </c>
      <c r="N58" s="36">
        <f>SUMIFS(СВЦЭМ!$C$33:$C$776,СВЦЭМ!$A$33:$A$776,$A58,СВЦЭМ!$B$33:$B$776,N$45)+'СЕТ СН'!$G$9+СВЦЭМ!$D$10+'СЕТ СН'!$G$5-'СЕТ СН'!$G$17</f>
        <v>3460.8907556700001</v>
      </c>
      <c r="O58" s="36">
        <f>SUMIFS(СВЦЭМ!$C$33:$C$776,СВЦЭМ!$A$33:$A$776,$A58,СВЦЭМ!$B$33:$B$776,O$45)+'СЕТ СН'!$G$9+СВЦЭМ!$D$10+'СЕТ СН'!$G$5-'СЕТ СН'!$G$17</f>
        <v>3468.7041890999999</v>
      </c>
      <c r="P58" s="36">
        <f>SUMIFS(СВЦЭМ!$C$33:$C$776,СВЦЭМ!$A$33:$A$776,$A58,СВЦЭМ!$B$33:$B$776,P$45)+'СЕТ СН'!$G$9+СВЦЭМ!$D$10+'СЕТ СН'!$G$5-'СЕТ СН'!$G$17</f>
        <v>3473.6202617500003</v>
      </c>
      <c r="Q58" s="36">
        <f>SUMIFS(СВЦЭМ!$C$33:$C$776,СВЦЭМ!$A$33:$A$776,$A58,СВЦЭМ!$B$33:$B$776,Q$45)+'СЕТ СН'!$G$9+СВЦЭМ!$D$10+'СЕТ СН'!$G$5-'СЕТ СН'!$G$17</f>
        <v>3475.4079911899998</v>
      </c>
      <c r="R58" s="36">
        <f>SUMIFS(СВЦЭМ!$C$33:$C$776,СВЦЭМ!$A$33:$A$776,$A58,СВЦЭМ!$B$33:$B$776,R$45)+'СЕТ СН'!$G$9+СВЦЭМ!$D$10+'СЕТ СН'!$G$5-'СЕТ СН'!$G$17</f>
        <v>3476.21803916</v>
      </c>
      <c r="S58" s="36">
        <f>SUMIFS(СВЦЭМ!$C$33:$C$776,СВЦЭМ!$A$33:$A$776,$A58,СВЦЭМ!$B$33:$B$776,S$45)+'СЕТ СН'!$G$9+СВЦЭМ!$D$10+'СЕТ СН'!$G$5-'СЕТ СН'!$G$17</f>
        <v>3461.9357525800001</v>
      </c>
      <c r="T58" s="36">
        <f>SUMIFS(СВЦЭМ!$C$33:$C$776,СВЦЭМ!$A$33:$A$776,$A58,СВЦЭМ!$B$33:$B$776,T$45)+'СЕТ СН'!$G$9+СВЦЭМ!$D$10+'СЕТ СН'!$G$5-'СЕТ СН'!$G$17</f>
        <v>3425.7271293399999</v>
      </c>
      <c r="U58" s="36">
        <f>SUMIFS(СВЦЭМ!$C$33:$C$776,СВЦЭМ!$A$33:$A$776,$A58,СВЦЭМ!$B$33:$B$776,U$45)+'СЕТ СН'!$G$9+СВЦЭМ!$D$10+'СЕТ СН'!$G$5-'СЕТ СН'!$G$17</f>
        <v>3416.0830897300002</v>
      </c>
      <c r="V58" s="36">
        <f>SUMIFS(СВЦЭМ!$C$33:$C$776,СВЦЭМ!$A$33:$A$776,$A58,СВЦЭМ!$B$33:$B$776,V$45)+'СЕТ СН'!$G$9+СВЦЭМ!$D$10+'СЕТ СН'!$G$5-'СЕТ СН'!$G$17</f>
        <v>3411.4099871200001</v>
      </c>
      <c r="W58" s="36">
        <f>SUMIFS(СВЦЭМ!$C$33:$C$776,СВЦЭМ!$A$33:$A$776,$A58,СВЦЭМ!$B$33:$B$776,W$45)+'СЕТ СН'!$G$9+СВЦЭМ!$D$10+'СЕТ СН'!$G$5-'СЕТ СН'!$G$17</f>
        <v>3429.3498203500003</v>
      </c>
      <c r="X58" s="36">
        <f>SUMIFS(СВЦЭМ!$C$33:$C$776,СВЦЭМ!$A$33:$A$776,$A58,СВЦЭМ!$B$33:$B$776,X$45)+'СЕТ СН'!$G$9+СВЦЭМ!$D$10+'СЕТ СН'!$G$5-'СЕТ СН'!$G$17</f>
        <v>3442.6099624399999</v>
      </c>
      <c r="Y58" s="36">
        <f>SUMIFS(СВЦЭМ!$C$33:$C$776,СВЦЭМ!$A$33:$A$776,$A58,СВЦЭМ!$B$33:$B$776,Y$45)+'СЕТ СН'!$G$9+СВЦЭМ!$D$10+'СЕТ СН'!$G$5-'СЕТ СН'!$G$17</f>
        <v>3464.40654378</v>
      </c>
    </row>
    <row r="59" spans="1:25" ht="15.75" x14ac:dyDescent="0.2">
      <c r="A59" s="35">
        <f t="shared" si="1"/>
        <v>43875</v>
      </c>
      <c r="B59" s="36">
        <f>SUMIFS(СВЦЭМ!$C$33:$C$776,СВЦЭМ!$A$33:$A$776,$A59,СВЦЭМ!$B$33:$B$776,B$45)+'СЕТ СН'!$G$9+СВЦЭМ!$D$10+'СЕТ СН'!$G$5-'СЕТ СН'!$G$17</f>
        <v>3490.0052247600001</v>
      </c>
      <c r="C59" s="36">
        <f>SUMIFS(СВЦЭМ!$C$33:$C$776,СВЦЭМ!$A$33:$A$776,$A59,СВЦЭМ!$B$33:$B$776,C$45)+'СЕТ СН'!$G$9+СВЦЭМ!$D$10+'СЕТ СН'!$G$5-'СЕТ СН'!$G$17</f>
        <v>3508.91196438</v>
      </c>
      <c r="D59" s="36">
        <f>SUMIFS(СВЦЭМ!$C$33:$C$776,СВЦЭМ!$A$33:$A$776,$A59,СВЦЭМ!$B$33:$B$776,D$45)+'СЕТ СН'!$G$9+СВЦЭМ!$D$10+'СЕТ СН'!$G$5-'СЕТ СН'!$G$17</f>
        <v>3525.1175096100001</v>
      </c>
      <c r="E59" s="36">
        <f>SUMIFS(СВЦЭМ!$C$33:$C$776,СВЦЭМ!$A$33:$A$776,$A59,СВЦЭМ!$B$33:$B$776,E$45)+'СЕТ СН'!$G$9+СВЦЭМ!$D$10+'СЕТ СН'!$G$5-'СЕТ СН'!$G$17</f>
        <v>3524.28264975</v>
      </c>
      <c r="F59" s="36">
        <f>SUMIFS(СВЦЭМ!$C$33:$C$776,СВЦЭМ!$A$33:$A$776,$A59,СВЦЭМ!$B$33:$B$776,F$45)+'СЕТ СН'!$G$9+СВЦЭМ!$D$10+'СЕТ СН'!$G$5-'СЕТ СН'!$G$17</f>
        <v>3518.9422359099999</v>
      </c>
      <c r="G59" s="36">
        <f>SUMIFS(СВЦЭМ!$C$33:$C$776,СВЦЭМ!$A$33:$A$776,$A59,СВЦЭМ!$B$33:$B$776,G$45)+'СЕТ СН'!$G$9+СВЦЭМ!$D$10+'СЕТ СН'!$G$5-'СЕТ СН'!$G$17</f>
        <v>3508.2278707800001</v>
      </c>
      <c r="H59" s="36">
        <f>SUMIFS(СВЦЭМ!$C$33:$C$776,СВЦЭМ!$A$33:$A$776,$A59,СВЦЭМ!$B$33:$B$776,H$45)+'СЕТ СН'!$G$9+СВЦЭМ!$D$10+'СЕТ СН'!$G$5-'СЕТ СН'!$G$17</f>
        <v>3477.65441569</v>
      </c>
      <c r="I59" s="36">
        <f>SUMIFS(СВЦЭМ!$C$33:$C$776,СВЦЭМ!$A$33:$A$776,$A59,СВЦЭМ!$B$33:$B$776,I$45)+'СЕТ СН'!$G$9+СВЦЭМ!$D$10+'СЕТ СН'!$G$5-'СЕТ СН'!$G$17</f>
        <v>3454.8142033399999</v>
      </c>
      <c r="J59" s="36">
        <f>SUMIFS(СВЦЭМ!$C$33:$C$776,СВЦЭМ!$A$33:$A$776,$A59,СВЦЭМ!$B$33:$B$776,J$45)+'СЕТ СН'!$G$9+СВЦЭМ!$D$10+'СЕТ СН'!$G$5-'СЕТ СН'!$G$17</f>
        <v>3440.5837425</v>
      </c>
      <c r="K59" s="36">
        <f>SUMIFS(СВЦЭМ!$C$33:$C$776,СВЦЭМ!$A$33:$A$776,$A59,СВЦЭМ!$B$33:$B$776,K$45)+'СЕТ СН'!$G$9+СВЦЭМ!$D$10+'СЕТ СН'!$G$5-'СЕТ СН'!$G$17</f>
        <v>3421.9392178100002</v>
      </c>
      <c r="L59" s="36">
        <f>SUMIFS(СВЦЭМ!$C$33:$C$776,СВЦЭМ!$A$33:$A$776,$A59,СВЦЭМ!$B$33:$B$776,L$45)+'СЕТ СН'!$G$9+СВЦЭМ!$D$10+'СЕТ СН'!$G$5-'СЕТ СН'!$G$17</f>
        <v>3419.7276155099999</v>
      </c>
      <c r="M59" s="36">
        <f>SUMIFS(СВЦЭМ!$C$33:$C$776,СВЦЭМ!$A$33:$A$776,$A59,СВЦЭМ!$B$33:$B$776,M$45)+'СЕТ СН'!$G$9+СВЦЭМ!$D$10+'СЕТ СН'!$G$5-'СЕТ СН'!$G$17</f>
        <v>3419.6297024800001</v>
      </c>
      <c r="N59" s="36">
        <f>SUMIFS(СВЦЭМ!$C$33:$C$776,СВЦЭМ!$A$33:$A$776,$A59,СВЦЭМ!$B$33:$B$776,N$45)+'СЕТ СН'!$G$9+СВЦЭМ!$D$10+'СЕТ СН'!$G$5-'СЕТ СН'!$G$17</f>
        <v>3441.3958558300001</v>
      </c>
      <c r="O59" s="36">
        <f>SUMIFS(СВЦЭМ!$C$33:$C$776,СВЦЭМ!$A$33:$A$776,$A59,СВЦЭМ!$B$33:$B$776,O$45)+'СЕТ СН'!$G$9+СВЦЭМ!$D$10+'СЕТ СН'!$G$5-'СЕТ СН'!$G$17</f>
        <v>3452.0802605099998</v>
      </c>
      <c r="P59" s="36">
        <f>SUMIFS(СВЦЭМ!$C$33:$C$776,СВЦЭМ!$A$33:$A$776,$A59,СВЦЭМ!$B$33:$B$776,P$45)+'СЕТ СН'!$G$9+СВЦЭМ!$D$10+'СЕТ СН'!$G$5-'СЕТ СН'!$G$17</f>
        <v>3461.3791167300001</v>
      </c>
      <c r="Q59" s="36">
        <f>SUMIFS(СВЦЭМ!$C$33:$C$776,СВЦЭМ!$A$33:$A$776,$A59,СВЦЭМ!$B$33:$B$776,Q$45)+'СЕТ СН'!$G$9+СВЦЭМ!$D$10+'СЕТ СН'!$G$5-'СЕТ СН'!$G$17</f>
        <v>3464.5106000699998</v>
      </c>
      <c r="R59" s="36">
        <f>SUMIFS(СВЦЭМ!$C$33:$C$776,СВЦЭМ!$A$33:$A$776,$A59,СВЦЭМ!$B$33:$B$776,R$45)+'СЕТ СН'!$G$9+СВЦЭМ!$D$10+'СЕТ СН'!$G$5-'СЕТ СН'!$G$17</f>
        <v>3457.5296721499999</v>
      </c>
      <c r="S59" s="36">
        <f>SUMIFS(СВЦЭМ!$C$33:$C$776,СВЦЭМ!$A$33:$A$776,$A59,СВЦЭМ!$B$33:$B$776,S$45)+'СЕТ СН'!$G$9+СВЦЭМ!$D$10+'СЕТ СН'!$G$5-'СЕТ СН'!$G$17</f>
        <v>3438.8406139200001</v>
      </c>
      <c r="T59" s="36">
        <f>SUMIFS(СВЦЭМ!$C$33:$C$776,СВЦЭМ!$A$33:$A$776,$A59,СВЦЭМ!$B$33:$B$776,T$45)+'СЕТ СН'!$G$9+СВЦЭМ!$D$10+'СЕТ СН'!$G$5-'СЕТ СН'!$G$17</f>
        <v>3421.1250525200003</v>
      </c>
      <c r="U59" s="36">
        <f>SUMIFS(СВЦЭМ!$C$33:$C$776,СВЦЭМ!$A$33:$A$776,$A59,СВЦЭМ!$B$33:$B$776,U$45)+'СЕТ СН'!$G$9+СВЦЭМ!$D$10+'СЕТ СН'!$G$5-'СЕТ СН'!$G$17</f>
        <v>3416.6731772900002</v>
      </c>
      <c r="V59" s="36">
        <f>SUMIFS(СВЦЭМ!$C$33:$C$776,СВЦЭМ!$A$33:$A$776,$A59,СВЦЭМ!$B$33:$B$776,V$45)+'СЕТ СН'!$G$9+СВЦЭМ!$D$10+'СЕТ СН'!$G$5-'СЕТ СН'!$G$17</f>
        <v>3421.9285979300003</v>
      </c>
      <c r="W59" s="36">
        <f>SUMIFS(СВЦЭМ!$C$33:$C$776,СВЦЭМ!$A$33:$A$776,$A59,СВЦЭМ!$B$33:$B$776,W$45)+'СЕТ СН'!$G$9+СВЦЭМ!$D$10+'СЕТ СН'!$G$5-'СЕТ СН'!$G$17</f>
        <v>3441.7363468600001</v>
      </c>
      <c r="X59" s="36">
        <f>SUMIFS(СВЦЭМ!$C$33:$C$776,СВЦЭМ!$A$33:$A$776,$A59,СВЦЭМ!$B$33:$B$776,X$45)+'СЕТ СН'!$G$9+СВЦЭМ!$D$10+'СЕТ СН'!$G$5-'СЕТ СН'!$G$17</f>
        <v>3459.3179162400002</v>
      </c>
      <c r="Y59" s="36">
        <f>SUMIFS(СВЦЭМ!$C$33:$C$776,СВЦЭМ!$A$33:$A$776,$A59,СВЦЭМ!$B$33:$B$776,Y$45)+'СЕТ СН'!$G$9+СВЦЭМ!$D$10+'СЕТ СН'!$G$5-'СЕТ СН'!$G$17</f>
        <v>3462.7017540100001</v>
      </c>
    </row>
    <row r="60" spans="1:25" ht="15.75" x14ac:dyDescent="0.2">
      <c r="A60" s="35">
        <f t="shared" si="1"/>
        <v>43876</v>
      </c>
      <c r="B60" s="36">
        <f>SUMIFS(СВЦЭМ!$C$33:$C$776,СВЦЭМ!$A$33:$A$776,$A60,СВЦЭМ!$B$33:$B$776,B$45)+'СЕТ СН'!$G$9+СВЦЭМ!$D$10+'СЕТ СН'!$G$5-'СЕТ СН'!$G$17</f>
        <v>3372.5034440899999</v>
      </c>
      <c r="C60" s="36">
        <f>SUMIFS(СВЦЭМ!$C$33:$C$776,СВЦЭМ!$A$33:$A$776,$A60,СВЦЭМ!$B$33:$B$776,C$45)+'СЕТ СН'!$G$9+СВЦЭМ!$D$10+'СЕТ СН'!$G$5-'СЕТ СН'!$G$17</f>
        <v>3388.64247234</v>
      </c>
      <c r="D60" s="36">
        <f>SUMIFS(СВЦЭМ!$C$33:$C$776,СВЦЭМ!$A$33:$A$776,$A60,СВЦЭМ!$B$33:$B$776,D$45)+'СЕТ СН'!$G$9+СВЦЭМ!$D$10+'СЕТ СН'!$G$5-'СЕТ СН'!$G$17</f>
        <v>3412.86425577</v>
      </c>
      <c r="E60" s="36">
        <f>SUMIFS(СВЦЭМ!$C$33:$C$776,СВЦЭМ!$A$33:$A$776,$A60,СВЦЭМ!$B$33:$B$776,E$45)+'СЕТ СН'!$G$9+СВЦЭМ!$D$10+'СЕТ СН'!$G$5-'СЕТ СН'!$G$17</f>
        <v>3428.0234986400001</v>
      </c>
      <c r="F60" s="36">
        <f>SUMIFS(СВЦЭМ!$C$33:$C$776,СВЦЭМ!$A$33:$A$776,$A60,СВЦЭМ!$B$33:$B$776,F$45)+'СЕТ СН'!$G$9+СВЦЭМ!$D$10+'СЕТ СН'!$G$5-'СЕТ СН'!$G$17</f>
        <v>3427.0966630900002</v>
      </c>
      <c r="G60" s="36">
        <f>SUMIFS(СВЦЭМ!$C$33:$C$776,СВЦЭМ!$A$33:$A$776,$A60,СВЦЭМ!$B$33:$B$776,G$45)+'СЕТ СН'!$G$9+СВЦЭМ!$D$10+'СЕТ СН'!$G$5-'СЕТ СН'!$G$17</f>
        <v>3412.8445066899999</v>
      </c>
      <c r="H60" s="36">
        <f>SUMIFS(СВЦЭМ!$C$33:$C$776,СВЦЭМ!$A$33:$A$776,$A60,СВЦЭМ!$B$33:$B$776,H$45)+'СЕТ СН'!$G$9+СВЦЭМ!$D$10+'СЕТ СН'!$G$5-'СЕТ СН'!$G$17</f>
        <v>3403.2290965900002</v>
      </c>
      <c r="I60" s="36">
        <f>SUMIFS(СВЦЭМ!$C$33:$C$776,СВЦЭМ!$A$33:$A$776,$A60,СВЦЭМ!$B$33:$B$776,I$45)+'СЕТ СН'!$G$9+СВЦЭМ!$D$10+'СЕТ СН'!$G$5-'СЕТ СН'!$G$17</f>
        <v>3403.2883497500002</v>
      </c>
      <c r="J60" s="36">
        <f>SUMIFS(СВЦЭМ!$C$33:$C$776,СВЦЭМ!$A$33:$A$776,$A60,СВЦЭМ!$B$33:$B$776,J$45)+'СЕТ СН'!$G$9+СВЦЭМ!$D$10+'СЕТ СН'!$G$5-'СЕТ СН'!$G$17</f>
        <v>3420.8237011000001</v>
      </c>
      <c r="K60" s="36">
        <f>SUMIFS(СВЦЭМ!$C$33:$C$776,СВЦЭМ!$A$33:$A$776,$A60,СВЦЭМ!$B$33:$B$776,K$45)+'СЕТ СН'!$G$9+СВЦЭМ!$D$10+'СЕТ СН'!$G$5-'СЕТ СН'!$G$17</f>
        <v>3432.88476141</v>
      </c>
      <c r="L60" s="36">
        <f>SUMIFS(СВЦЭМ!$C$33:$C$776,СВЦЭМ!$A$33:$A$776,$A60,СВЦЭМ!$B$33:$B$776,L$45)+'СЕТ СН'!$G$9+СВЦЭМ!$D$10+'СЕТ СН'!$G$5-'СЕТ СН'!$G$17</f>
        <v>3432.82006856</v>
      </c>
      <c r="M60" s="36">
        <f>SUMIFS(СВЦЭМ!$C$33:$C$776,СВЦЭМ!$A$33:$A$776,$A60,СВЦЭМ!$B$33:$B$776,M$45)+'СЕТ СН'!$G$9+СВЦЭМ!$D$10+'СЕТ СН'!$G$5-'СЕТ СН'!$G$17</f>
        <v>3422.26111541</v>
      </c>
      <c r="N60" s="36">
        <f>SUMIFS(СВЦЭМ!$C$33:$C$776,СВЦЭМ!$A$33:$A$776,$A60,СВЦЭМ!$B$33:$B$776,N$45)+'СЕТ СН'!$G$9+СВЦЭМ!$D$10+'СЕТ СН'!$G$5-'СЕТ СН'!$G$17</f>
        <v>3421.7527960000002</v>
      </c>
      <c r="O60" s="36">
        <f>SUMIFS(СВЦЭМ!$C$33:$C$776,СВЦЭМ!$A$33:$A$776,$A60,СВЦЭМ!$B$33:$B$776,O$45)+'СЕТ СН'!$G$9+СВЦЭМ!$D$10+'СЕТ СН'!$G$5-'СЕТ СН'!$G$17</f>
        <v>3419.0497017600001</v>
      </c>
      <c r="P60" s="36">
        <f>SUMIFS(СВЦЭМ!$C$33:$C$776,СВЦЭМ!$A$33:$A$776,$A60,СВЦЭМ!$B$33:$B$776,P$45)+'СЕТ СН'!$G$9+СВЦЭМ!$D$10+'СЕТ СН'!$G$5-'СЕТ СН'!$G$17</f>
        <v>3409.3363222799999</v>
      </c>
      <c r="Q60" s="36">
        <f>SUMIFS(СВЦЭМ!$C$33:$C$776,СВЦЭМ!$A$33:$A$776,$A60,СВЦЭМ!$B$33:$B$776,Q$45)+'СЕТ СН'!$G$9+СВЦЭМ!$D$10+'СЕТ СН'!$G$5-'СЕТ СН'!$G$17</f>
        <v>3392.9987716099999</v>
      </c>
      <c r="R60" s="36">
        <f>SUMIFS(СВЦЭМ!$C$33:$C$776,СВЦЭМ!$A$33:$A$776,$A60,СВЦЭМ!$B$33:$B$776,R$45)+'СЕТ СН'!$G$9+СВЦЭМ!$D$10+'СЕТ СН'!$G$5-'СЕТ СН'!$G$17</f>
        <v>3403.5099305600002</v>
      </c>
      <c r="S60" s="36">
        <f>SUMIFS(СВЦЭМ!$C$33:$C$776,СВЦЭМ!$A$33:$A$776,$A60,СВЦЭМ!$B$33:$B$776,S$45)+'СЕТ СН'!$G$9+СВЦЭМ!$D$10+'СЕТ СН'!$G$5-'СЕТ СН'!$G$17</f>
        <v>3407.3383914999999</v>
      </c>
      <c r="T60" s="36">
        <f>SUMIFS(СВЦЭМ!$C$33:$C$776,СВЦЭМ!$A$33:$A$776,$A60,СВЦЭМ!$B$33:$B$776,T$45)+'СЕТ СН'!$G$9+СВЦЭМ!$D$10+'СЕТ СН'!$G$5-'СЕТ СН'!$G$17</f>
        <v>3421.7641668699998</v>
      </c>
      <c r="U60" s="36">
        <f>SUMIFS(СВЦЭМ!$C$33:$C$776,СВЦЭМ!$A$33:$A$776,$A60,СВЦЭМ!$B$33:$B$776,U$45)+'СЕТ СН'!$G$9+СВЦЭМ!$D$10+'СЕТ СН'!$G$5-'СЕТ СН'!$G$17</f>
        <v>3422.2799525700002</v>
      </c>
      <c r="V60" s="36">
        <f>SUMIFS(СВЦЭМ!$C$33:$C$776,СВЦЭМ!$A$33:$A$776,$A60,СВЦЭМ!$B$33:$B$776,V$45)+'СЕТ СН'!$G$9+СВЦЭМ!$D$10+'СЕТ СН'!$G$5-'СЕТ СН'!$G$17</f>
        <v>3411.8540426700001</v>
      </c>
      <c r="W60" s="36">
        <f>SUMIFS(СВЦЭМ!$C$33:$C$776,СВЦЭМ!$A$33:$A$776,$A60,СВЦЭМ!$B$33:$B$776,W$45)+'СЕТ СН'!$G$9+СВЦЭМ!$D$10+'СЕТ СН'!$G$5-'СЕТ СН'!$G$17</f>
        <v>3404.4308479299998</v>
      </c>
      <c r="X60" s="36">
        <f>SUMIFS(СВЦЭМ!$C$33:$C$776,СВЦЭМ!$A$33:$A$776,$A60,СВЦЭМ!$B$33:$B$776,X$45)+'СЕТ СН'!$G$9+СВЦЭМ!$D$10+'СЕТ СН'!$G$5-'СЕТ СН'!$G$17</f>
        <v>3404.3604519199998</v>
      </c>
      <c r="Y60" s="36">
        <f>SUMIFS(СВЦЭМ!$C$33:$C$776,СВЦЭМ!$A$33:$A$776,$A60,СВЦЭМ!$B$33:$B$776,Y$45)+'СЕТ СН'!$G$9+СВЦЭМ!$D$10+'СЕТ СН'!$G$5-'СЕТ СН'!$G$17</f>
        <v>3376.0416881700003</v>
      </c>
    </row>
    <row r="61" spans="1:25" ht="15.75" x14ac:dyDescent="0.2">
      <c r="A61" s="35">
        <f t="shared" si="1"/>
        <v>43877</v>
      </c>
      <c r="B61" s="36">
        <f>SUMIFS(СВЦЭМ!$C$33:$C$776,СВЦЭМ!$A$33:$A$776,$A61,СВЦЭМ!$B$33:$B$776,B$45)+'СЕТ СН'!$G$9+СВЦЭМ!$D$10+'СЕТ СН'!$G$5-'СЕТ СН'!$G$17</f>
        <v>3474.6064471099999</v>
      </c>
      <c r="C61" s="36">
        <f>SUMIFS(СВЦЭМ!$C$33:$C$776,СВЦЭМ!$A$33:$A$776,$A61,СВЦЭМ!$B$33:$B$776,C$45)+'СЕТ СН'!$G$9+СВЦЭМ!$D$10+'СЕТ СН'!$G$5-'СЕТ СН'!$G$17</f>
        <v>3505.5581385800001</v>
      </c>
      <c r="D61" s="36">
        <f>SUMIFS(СВЦЭМ!$C$33:$C$776,СВЦЭМ!$A$33:$A$776,$A61,СВЦЭМ!$B$33:$B$776,D$45)+'СЕТ СН'!$G$9+СВЦЭМ!$D$10+'СЕТ СН'!$G$5-'СЕТ СН'!$G$17</f>
        <v>3516.67883441</v>
      </c>
      <c r="E61" s="36">
        <f>SUMIFS(СВЦЭМ!$C$33:$C$776,СВЦЭМ!$A$33:$A$776,$A61,СВЦЭМ!$B$33:$B$776,E$45)+'СЕТ СН'!$G$9+СВЦЭМ!$D$10+'СЕТ СН'!$G$5-'СЕТ СН'!$G$17</f>
        <v>3525.45541658</v>
      </c>
      <c r="F61" s="36">
        <f>SUMIFS(СВЦЭМ!$C$33:$C$776,СВЦЭМ!$A$33:$A$776,$A61,СВЦЭМ!$B$33:$B$776,F$45)+'СЕТ СН'!$G$9+СВЦЭМ!$D$10+'СЕТ СН'!$G$5-'СЕТ СН'!$G$17</f>
        <v>3526.25941285</v>
      </c>
      <c r="G61" s="36">
        <f>SUMIFS(СВЦЭМ!$C$33:$C$776,СВЦЭМ!$A$33:$A$776,$A61,СВЦЭМ!$B$33:$B$776,G$45)+'СЕТ СН'!$G$9+СВЦЭМ!$D$10+'СЕТ СН'!$G$5-'СЕТ СН'!$G$17</f>
        <v>3515.5236466900001</v>
      </c>
      <c r="H61" s="36">
        <f>SUMIFS(СВЦЭМ!$C$33:$C$776,СВЦЭМ!$A$33:$A$776,$A61,СВЦЭМ!$B$33:$B$776,H$45)+'СЕТ СН'!$G$9+СВЦЭМ!$D$10+'СЕТ СН'!$G$5-'СЕТ СН'!$G$17</f>
        <v>3489.5483447400002</v>
      </c>
      <c r="I61" s="36">
        <f>SUMIFS(СВЦЭМ!$C$33:$C$776,СВЦЭМ!$A$33:$A$776,$A61,СВЦЭМ!$B$33:$B$776,I$45)+'СЕТ СН'!$G$9+СВЦЭМ!$D$10+'СЕТ СН'!$G$5-'СЕТ СН'!$G$17</f>
        <v>3461.2578446400003</v>
      </c>
      <c r="J61" s="36">
        <f>SUMIFS(СВЦЭМ!$C$33:$C$776,СВЦЭМ!$A$33:$A$776,$A61,СВЦЭМ!$B$33:$B$776,J$45)+'СЕТ СН'!$G$9+СВЦЭМ!$D$10+'СЕТ СН'!$G$5-'СЕТ СН'!$G$17</f>
        <v>3429.0376223200001</v>
      </c>
      <c r="K61" s="36">
        <f>SUMIFS(СВЦЭМ!$C$33:$C$776,СВЦЭМ!$A$33:$A$776,$A61,СВЦЭМ!$B$33:$B$776,K$45)+'СЕТ СН'!$G$9+СВЦЭМ!$D$10+'СЕТ СН'!$G$5-'СЕТ СН'!$G$17</f>
        <v>3405.98689461</v>
      </c>
      <c r="L61" s="36">
        <f>SUMIFS(СВЦЭМ!$C$33:$C$776,СВЦЭМ!$A$33:$A$776,$A61,СВЦЭМ!$B$33:$B$776,L$45)+'СЕТ СН'!$G$9+СВЦЭМ!$D$10+'СЕТ СН'!$G$5-'СЕТ СН'!$G$17</f>
        <v>3397.89514362</v>
      </c>
      <c r="M61" s="36">
        <f>SUMIFS(СВЦЭМ!$C$33:$C$776,СВЦЭМ!$A$33:$A$776,$A61,СВЦЭМ!$B$33:$B$776,M$45)+'СЕТ СН'!$G$9+СВЦЭМ!$D$10+'СЕТ СН'!$G$5-'СЕТ СН'!$G$17</f>
        <v>3406.9857919800002</v>
      </c>
      <c r="N61" s="36">
        <f>SUMIFS(СВЦЭМ!$C$33:$C$776,СВЦЭМ!$A$33:$A$776,$A61,СВЦЭМ!$B$33:$B$776,N$45)+'СЕТ СН'!$G$9+СВЦЭМ!$D$10+'СЕТ СН'!$G$5-'СЕТ СН'!$G$17</f>
        <v>3419.79442939</v>
      </c>
      <c r="O61" s="36">
        <f>SUMIFS(СВЦЭМ!$C$33:$C$776,СВЦЭМ!$A$33:$A$776,$A61,СВЦЭМ!$B$33:$B$776,O$45)+'СЕТ СН'!$G$9+СВЦЭМ!$D$10+'СЕТ СН'!$G$5-'СЕТ СН'!$G$17</f>
        <v>3431.51901034</v>
      </c>
      <c r="P61" s="36">
        <f>SUMIFS(СВЦЭМ!$C$33:$C$776,СВЦЭМ!$A$33:$A$776,$A61,СВЦЭМ!$B$33:$B$776,P$45)+'СЕТ СН'!$G$9+СВЦЭМ!$D$10+'СЕТ СН'!$G$5-'СЕТ СН'!$G$17</f>
        <v>3446.1672534300001</v>
      </c>
      <c r="Q61" s="36">
        <f>SUMIFS(СВЦЭМ!$C$33:$C$776,СВЦЭМ!$A$33:$A$776,$A61,СВЦЭМ!$B$33:$B$776,Q$45)+'СЕТ СН'!$G$9+СВЦЭМ!$D$10+'СЕТ СН'!$G$5-'СЕТ СН'!$G$17</f>
        <v>3446.4988378500002</v>
      </c>
      <c r="R61" s="36">
        <f>SUMIFS(СВЦЭМ!$C$33:$C$776,СВЦЭМ!$A$33:$A$776,$A61,СВЦЭМ!$B$33:$B$776,R$45)+'СЕТ СН'!$G$9+СВЦЭМ!$D$10+'СЕТ СН'!$G$5-'СЕТ СН'!$G$17</f>
        <v>3438.5335364100001</v>
      </c>
      <c r="S61" s="36">
        <f>SUMIFS(СВЦЭМ!$C$33:$C$776,СВЦЭМ!$A$33:$A$776,$A61,СВЦЭМ!$B$33:$B$776,S$45)+'СЕТ СН'!$G$9+СВЦЭМ!$D$10+'СЕТ СН'!$G$5-'СЕТ СН'!$G$17</f>
        <v>3428.4584848</v>
      </c>
      <c r="T61" s="36">
        <f>SUMIFS(СВЦЭМ!$C$33:$C$776,СВЦЭМ!$A$33:$A$776,$A61,СВЦЭМ!$B$33:$B$776,T$45)+'СЕТ СН'!$G$9+СВЦЭМ!$D$10+'СЕТ СН'!$G$5-'СЕТ СН'!$G$17</f>
        <v>3403.34217945</v>
      </c>
      <c r="U61" s="36">
        <f>SUMIFS(СВЦЭМ!$C$33:$C$776,СВЦЭМ!$A$33:$A$776,$A61,СВЦЭМ!$B$33:$B$776,U$45)+'СЕТ СН'!$G$9+СВЦЭМ!$D$10+'СЕТ СН'!$G$5-'СЕТ СН'!$G$17</f>
        <v>3407.5866840799999</v>
      </c>
      <c r="V61" s="36">
        <f>SUMIFS(СВЦЭМ!$C$33:$C$776,СВЦЭМ!$A$33:$A$776,$A61,СВЦЭМ!$B$33:$B$776,V$45)+'СЕТ СН'!$G$9+СВЦЭМ!$D$10+'СЕТ СН'!$G$5-'СЕТ СН'!$G$17</f>
        <v>3409.95159986</v>
      </c>
      <c r="W61" s="36">
        <f>SUMIFS(СВЦЭМ!$C$33:$C$776,СВЦЭМ!$A$33:$A$776,$A61,СВЦЭМ!$B$33:$B$776,W$45)+'СЕТ СН'!$G$9+СВЦЭМ!$D$10+'СЕТ СН'!$G$5-'СЕТ СН'!$G$17</f>
        <v>3424.1223144800001</v>
      </c>
      <c r="X61" s="36">
        <f>SUMIFS(СВЦЭМ!$C$33:$C$776,СВЦЭМ!$A$33:$A$776,$A61,СВЦЭМ!$B$33:$B$776,X$45)+'СЕТ СН'!$G$9+СВЦЭМ!$D$10+'СЕТ СН'!$G$5-'СЕТ СН'!$G$17</f>
        <v>3419.7220298299999</v>
      </c>
      <c r="Y61" s="36">
        <f>SUMIFS(СВЦЭМ!$C$33:$C$776,СВЦЭМ!$A$33:$A$776,$A61,СВЦЭМ!$B$33:$B$776,Y$45)+'СЕТ СН'!$G$9+СВЦЭМ!$D$10+'СЕТ СН'!$G$5-'СЕТ СН'!$G$17</f>
        <v>3442.2331587600002</v>
      </c>
    </row>
    <row r="62" spans="1:25" ht="15.75" x14ac:dyDescent="0.2">
      <c r="A62" s="35">
        <f t="shared" si="1"/>
        <v>43878</v>
      </c>
      <c r="B62" s="36">
        <f>SUMIFS(СВЦЭМ!$C$33:$C$776,СВЦЭМ!$A$33:$A$776,$A62,СВЦЭМ!$B$33:$B$776,B$45)+'СЕТ СН'!$G$9+СВЦЭМ!$D$10+'СЕТ СН'!$G$5-'СЕТ СН'!$G$17</f>
        <v>3468.0174358899999</v>
      </c>
      <c r="C62" s="36">
        <f>SUMIFS(СВЦЭМ!$C$33:$C$776,СВЦЭМ!$A$33:$A$776,$A62,СВЦЭМ!$B$33:$B$776,C$45)+'СЕТ СН'!$G$9+СВЦЭМ!$D$10+'СЕТ СН'!$G$5-'СЕТ СН'!$G$17</f>
        <v>3482.5563352300001</v>
      </c>
      <c r="D62" s="36">
        <f>SUMIFS(СВЦЭМ!$C$33:$C$776,СВЦЭМ!$A$33:$A$776,$A62,СВЦЭМ!$B$33:$B$776,D$45)+'СЕТ СН'!$G$9+СВЦЭМ!$D$10+'СЕТ СН'!$G$5-'СЕТ СН'!$G$17</f>
        <v>3495.4304541000001</v>
      </c>
      <c r="E62" s="36">
        <f>SUMIFS(СВЦЭМ!$C$33:$C$776,СВЦЭМ!$A$33:$A$776,$A62,СВЦЭМ!$B$33:$B$776,E$45)+'СЕТ СН'!$G$9+СВЦЭМ!$D$10+'СЕТ СН'!$G$5-'СЕТ СН'!$G$17</f>
        <v>3502.4699483200002</v>
      </c>
      <c r="F62" s="36">
        <f>SUMIFS(СВЦЭМ!$C$33:$C$776,СВЦЭМ!$A$33:$A$776,$A62,СВЦЭМ!$B$33:$B$776,F$45)+'СЕТ СН'!$G$9+СВЦЭМ!$D$10+'СЕТ СН'!$G$5-'СЕТ СН'!$G$17</f>
        <v>3500.5468623000002</v>
      </c>
      <c r="G62" s="36">
        <f>SUMIFS(СВЦЭМ!$C$33:$C$776,СВЦЭМ!$A$33:$A$776,$A62,СВЦЭМ!$B$33:$B$776,G$45)+'СЕТ СН'!$G$9+СВЦЭМ!$D$10+'СЕТ СН'!$G$5-'СЕТ СН'!$G$17</f>
        <v>3481.48278033</v>
      </c>
      <c r="H62" s="36">
        <f>SUMIFS(СВЦЭМ!$C$33:$C$776,СВЦЭМ!$A$33:$A$776,$A62,СВЦЭМ!$B$33:$B$776,H$45)+'СЕТ СН'!$G$9+СВЦЭМ!$D$10+'СЕТ СН'!$G$5-'СЕТ СН'!$G$17</f>
        <v>3448.5979094899999</v>
      </c>
      <c r="I62" s="36">
        <f>SUMIFS(СВЦЭМ!$C$33:$C$776,СВЦЭМ!$A$33:$A$776,$A62,СВЦЭМ!$B$33:$B$776,I$45)+'СЕТ СН'!$G$9+СВЦЭМ!$D$10+'СЕТ СН'!$G$5-'СЕТ СН'!$G$17</f>
        <v>3421.51906822</v>
      </c>
      <c r="J62" s="36">
        <f>SUMIFS(СВЦЭМ!$C$33:$C$776,СВЦЭМ!$A$33:$A$776,$A62,СВЦЭМ!$B$33:$B$776,J$45)+'СЕТ СН'!$G$9+СВЦЭМ!$D$10+'СЕТ СН'!$G$5-'СЕТ СН'!$G$17</f>
        <v>3446.4038958800002</v>
      </c>
      <c r="K62" s="36">
        <f>SUMIFS(СВЦЭМ!$C$33:$C$776,СВЦЭМ!$A$33:$A$776,$A62,СВЦЭМ!$B$33:$B$776,K$45)+'СЕТ СН'!$G$9+СВЦЭМ!$D$10+'СЕТ СН'!$G$5-'СЕТ СН'!$G$17</f>
        <v>3419.1626999099999</v>
      </c>
      <c r="L62" s="36">
        <f>SUMIFS(СВЦЭМ!$C$33:$C$776,СВЦЭМ!$A$33:$A$776,$A62,СВЦЭМ!$B$33:$B$776,L$45)+'СЕТ СН'!$G$9+СВЦЭМ!$D$10+'СЕТ СН'!$G$5-'СЕТ СН'!$G$17</f>
        <v>3411.0506096600002</v>
      </c>
      <c r="M62" s="36">
        <f>SUMIFS(СВЦЭМ!$C$33:$C$776,СВЦЭМ!$A$33:$A$776,$A62,СВЦЭМ!$B$33:$B$776,M$45)+'СЕТ СН'!$G$9+СВЦЭМ!$D$10+'СЕТ СН'!$G$5-'СЕТ СН'!$G$17</f>
        <v>3424.9847069299999</v>
      </c>
      <c r="N62" s="36">
        <f>SUMIFS(СВЦЭМ!$C$33:$C$776,СВЦЭМ!$A$33:$A$776,$A62,СВЦЭМ!$B$33:$B$776,N$45)+'СЕТ СН'!$G$9+СВЦЭМ!$D$10+'СЕТ СН'!$G$5-'СЕТ СН'!$G$17</f>
        <v>3438.88309286</v>
      </c>
      <c r="O62" s="36">
        <f>SUMIFS(СВЦЭМ!$C$33:$C$776,СВЦЭМ!$A$33:$A$776,$A62,СВЦЭМ!$B$33:$B$776,O$45)+'СЕТ СН'!$G$9+СВЦЭМ!$D$10+'СЕТ СН'!$G$5-'СЕТ СН'!$G$17</f>
        <v>3449.7039465400003</v>
      </c>
      <c r="P62" s="36">
        <f>SUMIFS(СВЦЭМ!$C$33:$C$776,СВЦЭМ!$A$33:$A$776,$A62,СВЦЭМ!$B$33:$B$776,P$45)+'СЕТ СН'!$G$9+СВЦЭМ!$D$10+'СЕТ СН'!$G$5-'СЕТ СН'!$G$17</f>
        <v>3468.37531059</v>
      </c>
      <c r="Q62" s="36">
        <f>SUMIFS(СВЦЭМ!$C$33:$C$776,СВЦЭМ!$A$33:$A$776,$A62,СВЦЭМ!$B$33:$B$776,Q$45)+'СЕТ СН'!$G$9+СВЦЭМ!$D$10+'СЕТ СН'!$G$5-'СЕТ СН'!$G$17</f>
        <v>3480.7202189899999</v>
      </c>
      <c r="R62" s="36">
        <f>SUMIFS(СВЦЭМ!$C$33:$C$776,СВЦЭМ!$A$33:$A$776,$A62,СВЦЭМ!$B$33:$B$776,R$45)+'СЕТ СН'!$G$9+СВЦЭМ!$D$10+'СЕТ СН'!$G$5-'СЕТ СН'!$G$17</f>
        <v>3485.1654375600001</v>
      </c>
      <c r="S62" s="36">
        <f>SUMIFS(СВЦЭМ!$C$33:$C$776,СВЦЭМ!$A$33:$A$776,$A62,СВЦЭМ!$B$33:$B$776,S$45)+'СЕТ СН'!$G$9+СВЦЭМ!$D$10+'СЕТ СН'!$G$5-'СЕТ СН'!$G$17</f>
        <v>3468.1514277000001</v>
      </c>
      <c r="T62" s="36">
        <f>SUMIFS(СВЦЭМ!$C$33:$C$776,СВЦЭМ!$A$33:$A$776,$A62,СВЦЭМ!$B$33:$B$776,T$45)+'СЕТ СН'!$G$9+СВЦЭМ!$D$10+'СЕТ СН'!$G$5-'СЕТ СН'!$G$17</f>
        <v>3429.7785471300003</v>
      </c>
      <c r="U62" s="36">
        <f>SUMIFS(СВЦЭМ!$C$33:$C$776,СВЦЭМ!$A$33:$A$776,$A62,СВЦЭМ!$B$33:$B$776,U$45)+'СЕТ СН'!$G$9+СВЦЭМ!$D$10+'СЕТ СН'!$G$5-'СЕТ СН'!$G$17</f>
        <v>3416.41125061</v>
      </c>
      <c r="V62" s="36">
        <f>SUMIFS(СВЦЭМ!$C$33:$C$776,СВЦЭМ!$A$33:$A$776,$A62,СВЦЭМ!$B$33:$B$776,V$45)+'СЕТ СН'!$G$9+СВЦЭМ!$D$10+'СЕТ СН'!$G$5-'СЕТ СН'!$G$17</f>
        <v>3417.6809504299999</v>
      </c>
      <c r="W62" s="36">
        <f>SUMIFS(СВЦЭМ!$C$33:$C$776,СВЦЭМ!$A$33:$A$776,$A62,СВЦЭМ!$B$33:$B$776,W$45)+'СЕТ СН'!$G$9+СВЦЭМ!$D$10+'СЕТ СН'!$G$5-'СЕТ СН'!$G$17</f>
        <v>3441.8143316000001</v>
      </c>
      <c r="X62" s="36">
        <f>SUMIFS(СВЦЭМ!$C$33:$C$776,СВЦЭМ!$A$33:$A$776,$A62,СВЦЭМ!$B$33:$B$776,X$45)+'СЕТ СН'!$G$9+СВЦЭМ!$D$10+'СЕТ СН'!$G$5-'СЕТ СН'!$G$17</f>
        <v>3452.5801102099999</v>
      </c>
      <c r="Y62" s="36">
        <f>SUMIFS(СВЦЭМ!$C$33:$C$776,СВЦЭМ!$A$33:$A$776,$A62,СВЦЭМ!$B$33:$B$776,Y$45)+'СЕТ СН'!$G$9+СВЦЭМ!$D$10+'СЕТ СН'!$G$5-'СЕТ СН'!$G$17</f>
        <v>3489.1129815700001</v>
      </c>
    </row>
    <row r="63" spans="1:25" ht="15.75" x14ac:dyDescent="0.2">
      <c r="A63" s="35">
        <f t="shared" si="1"/>
        <v>43879</v>
      </c>
      <c r="B63" s="36">
        <f>SUMIFS(СВЦЭМ!$C$33:$C$776,СВЦЭМ!$A$33:$A$776,$A63,СВЦЭМ!$B$33:$B$776,B$45)+'СЕТ СН'!$G$9+СВЦЭМ!$D$10+'СЕТ СН'!$G$5-'СЕТ СН'!$G$17</f>
        <v>3445.4017626499999</v>
      </c>
      <c r="C63" s="36">
        <f>SUMIFS(СВЦЭМ!$C$33:$C$776,СВЦЭМ!$A$33:$A$776,$A63,СВЦЭМ!$B$33:$B$776,C$45)+'СЕТ СН'!$G$9+СВЦЭМ!$D$10+'СЕТ СН'!$G$5-'СЕТ СН'!$G$17</f>
        <v>3477.6898638900002</v>
      </c>
      <c r="D63" s="36">
        <f>SUMIFS(СВЦЭМ!$C$33:$C$776,СВЦЭМ!$A$33:$A$776,$A63,СВЦЭМ!$B$33:$B$776,D$45)+'СЕТ СН'!$G$9+СВЦЭМ!$D$10+'СЕТ СН'!$G$5-'СЕТ СН'!$G$17</f>
        <v>3485.8300962799999</v>
      </c>
      <c r="E63" s="36">
        <f>SUMIFS(СВЦЭМ!$C$33:$C$776,СВЦЭМ!$A$33:$A$776,$A63,СВЦЭМ!$B$33:$B$776,E$45)+'СЕТ СН'!$G$9+СВЦЭМ!$D$10+'СЕТ СН'!$G$5-'СЕТ СН'!$G$17</f>
        <v>3493.1209936400001</v>
      </c>
      <c r="F63" s="36">
        <f>SUMIFS(СВЦЭМ!$C$33:$C$776,СВЦЭМ!$A$33:$A$776,$A63,СВЦЭМ!$B$33:$B$776,F$45)+'СЕТ СН'!$G$9+СВЦЭМ!$D$10+'СЕТ СН'!$G$5-'СЕТ СН'!$G$17</f>
        <v>3484.760804</v>
      </c>
      <c r="G63" s="36">
        <f>SUMIFS(СВЦЭМ!$C$33:$C$776,СВЦЭМ!$A$33:$A$776,$A63,СВЦЭМ!$B$33:$B$776,G$45)+'СЕТ СН'!$G$9+СВЦЭМ!$D$10+'СЕТ СН'!$G$5-'СЕТ СН'!$G$17</f>
        <v>3471.1262913199998</v>
      </c>
      <c r="H63" s="36">
        <f>SUMIFS(СВЦЭМ!$C$33:$C$776,СВЦЭМ!$A$33:$A$776,$A63,СВЦЭМ!$B$33:$B$776,H$45)+'СЕТ СН'!$G$9+СВЦЭМ!$D$10+'СЕТ СН'!$G$5-'СЕТ СН'!$G$17</f>
        <v>3441.7510818700002</v>
      </c>
      <c r="I63" s="36">
        <f>SUMIFS(СВЦЭМ!$C$33:$C$776,СВЦЭМ!$A$33:$A$776,$A63,СВЦЭМ!$B$33:$B$776,I$45)+'СЕТ СН'!$G$9+СВЦЭМ!$D$10+'СЕТ СН'!$G$5-'СЕТ СН'!$G$17</f>
        <v>3412.04971445</v>
      </c>
      <c r="J63" s="36">
        <f>SUMIFS(СВЦЭМ!$C$33:$C$776,СВЦЭМ!$A$33:$A$776,$A63,СВЦЭМ!$B$33:$B$776,J$45)+'СЕТ СН'!$G$9+СВЦЭМ!$D$10+'СЕТ СН'!$G$5-'СЕТ СН'!$G$17</f>
        <v>3399.8941103100001</v>
      </c>
      <c r="K63" s="36">
        <f>SUMIFS(СВЦЭМ!$C$33:$C$776,СВЦЭМ!$A$33:$A$776,$A63,СВЦЭМ!$B$33:$B$776,K$45)+'СЕТ СН'!$G$9+СВЦЭМ!$D$10+'СЕТ СН'!$G$5-'СЕТ СН'!$G$17</f>
        <v>3401.4956135900002</v>
      </c>
      <c r="L63" s="36">
        <f>SUMIFS(СВЦЭМ!$C$33:$C$776,СВЦЭМ!$A$33:$A$776,$A63,СВЦЭМ!$B$33:$B$776,L$45)+'СЕТ СН'!$G$9+СВЦЭМ!$D$10+'СЕТ СН'!$G$5-'СЕТ СН'!$G$17</f>
        <v>3408.2071155200001</v>
      </c>
      <c r="M63" s="36">
        <f>SUMIFS(СВЦЭМ!$C$33:$C$776,СВЦЭМ!$A$33:$A$776,$A63,СВЦЭМ!$B$33:$B$776,M$45)+'СЕТ СН'!$G$9+СВЦЭМ!$D$10+'СЕТ СН'!$G$5-'СЕТ СН'!$G$17</f>
        <v>3425.0268664599998</v>
      </c>
      <c r="N63" s="36">
        <f>SUMIFS(СВЦЭМ!$C$33:$C$776,СВЦЭМ!$A$33:$A$776,$A63,СВЦЭМ!$B$33:$B$776,N$45)+'СЕТ СН'!$G$9+СВЦЭМ!$D$10+'СЕТ СН'!$G$5-'СЕТ СН'!$G$17</f>
        <v>3461.2109080099999</v>
      </c>
      <c r="O63" s="36">
        <f>SUMIFS(СВЦЭМ!$C$33:$C$776,СВЦЭМ!$A$33:$A$776,$A63,СВЦЭМ!$B$33:$B$776,O$45)+'СЕТ СН'!$G$9+СВЦЭМ!$D$10+'СЕТ СН'!$G$5-'СЕТ СН'!$G$17</f>
        <v>3501.8015464700002</v>
      </c>
      <c r="P63" s="36">
        <f>SUMIFS(СВЦЭМ!$C$33:$C$776,СВЦЭМ!$A$33:$A$776,$A63,СВЦЭМ!$B$33:$B$776,P$45)+'СЕТ СН'!$G$9+СВЦЭМ!$D$10+'СЕТ СН'!$G$5-'СЕТ СН'!$G$17</f>
        <v>3518.3416999700003</v>
      </c>
      <c r="Q63" s="36">
        <f>SUMIFS(СВЦЭМ!$C$33:$C$776,СВЦЭМ!$A$33:$A$776,$A63,СВЦЭМ!$B$33:$B$776,Q$45)+'СЕТ СН'!$G$9+СВЦЭМ!$D$10+'СЕТ СН'!$G$5-'СЕТ СН'!$G$17</f>
        <v>3524.42774263</v>
      </c>
      <c r="R63" s="36">
        <f>SUMIFS(СВЦЭМ!$C$33:$C$776,СВЦЭМ!$A$33:$A$776,$A63,СВЦЭМ!$B$33:$B$776,R$45)+'СЕТ СН'!$G$9+СВЦЭМ!$D$10+'СЕТ СН'!$G$5-'СЕТ СН'!$G$17</f>
        <v>3512.1782885000002</v>
      </c>
      <c r="S63" s="36">
        <f>SUMIFS(СВЦЭМ!$C$33:$C$776,СВЦЭМ!$A$33:$A$776,$A63,СВЦЭМ!$B$33:$B$776,S$45)+'СЕТ СН'!$G$9+СВЦЭМ!$D$10+'СЕТ СН'!$G$5-'СЕТ СН'!$G$17</f>
        <v>3494.85452738</v>
      </c>
      <c r="T63" s="36">
        <f>SUMIFS(СВЦЭМ!$C$33:$C$776,СВЦЭМ!$A$33:$A$776,$A63,СВЦЭМ!$B$33:$B$776,T$45)+'СЕТ СН'!$G$9+СВЦЭМ!$D$10+'СЕТ СН'!$G$5-'СЕТ СН'!$G$17</f>
        <v>3463.0387070000002</v>
      </c>
      <c r="U63" s="36">
        <f>SUMIFS(СВЦЭМ!$C$33:$C$776,СВЦЭМ!$A$33:$A$776,$A63,СВЦЭМ!$B$33:$B$776,U$45)+'СЕТ СН'!$G$9+СВЦЭМ!$D$10+'СЕТ СН'!$G$5-'СЕТ СН'!$G$17</f>
        <v>3453.4948313599998</v>
      </c>
      <c r="V63" s="36">
        <f>SUMIFS(СВЦЭМ!$C$33:$C$776,СВЦЭМ!$A$33:$A$776,$A63,СВЦЭМ!$B$33:$B$776,V$45)+'СЕТ СН'!$G$9+СВЦЭМ!$D$10+'СЕТ СН'!$G$5-'СЕТ СН'!$G$17</f>
        <v>3445.12597968</v>
      </c>
      <c r="W63" s="36">
        <f>SUMIFS(СВЦЭМ!$C$33:$C$776,СВЦЭМ!$A$33:$A$776,$A63,СВЦЭМ!$B$33:$B$776,W$45)+'СЕТ СН'!$G$9+СВЦЭМ!$D$10+'СЕТ СН'!$G$5-'СЕТ СН'!$G$17</f>
        <v>3447.32342969</v>
      </c>
      <c r="X63" s="36">
        <f>SUMIFS(СВЦЭМ!$C$33:$C$776,СВЦЭМ!$A$33:$A$776,$A63,СВЦЭМ!$B$33:$B$776,X$45)+'СЕТ СН'!$G$9+СВЦЭМ!$D$10+'СЕТ СН'!$G$5-'СЕТ СН'!$G$17</f>
        <v>3448.9621563199998</v>
      </c>
      <c r="Y63" s="36">
        <f>SUMIFS(СВЦЭМ!$C$33:$C$776,СВЦЭМ!$A$33:$A$776,$A63,СВЦЭМ!$B$33:$B$776,Y$45)+'СЕТ СН'!$G$9+СВЦЭМ!$D$10+'СЕТ СН'!$G$5-'СЕТ СН'!$G$17</f>
        <v>3479.4599492900002</v>
      </c>
    </row>
    <row r="64" spans="1:25" ht="15.75" x14ac:dyDescent="0.2">
      <c r="A64" s="35">
        <f t="shared" si="1"/>
        <v>43880</v>
      </c>
      <c r="B64" s="36">
        <f>SUMIFS(СВЦЭМ!$C$33:$C$776,СВЦЭМ!$A$33:$A$776,$A64,СВЦЭМ!$B$33:$B$776,B$45)+'СЕТ СН'!$G$9+СВЦЭМ!$D$10+'СЕТ СН'!$G$5-'СЕТ СН'!$G$17</f>
        <v>3496.0929111800001</v>
      </c>
      <c r="C64" s="36">
        <f>SUMIFS(СВЦЭМ!$C$33:$C$776,СВЦЭМ!$A$33:$A$776,$A64,СВЦЭМ!$B$33:$B$776,C$45)+'СЕТ СН'!$G$9+СВЦЭМ!$D$10+'СЕТ СН'!$G$5-'СЕТ СН'!$G$17</f>
        <v>3502.6675548000003</v>
      </c>
      <c r="D64" s="36">
        <f>SUMIFS(СВЦЭМ!$C$33:$C$776,СВЦЭМ!$A$33:$A$776,$A64,СВЦЭМ!$B$33:$B$776,D$45)+'СЕТ СН'!$G$9+СВЦЭМ!$D$10+'СЕТ СН'!$G$5-'СЕТ СН'!$G$17</f>
        <v>3513.7352438400003</v>
      </c>
      <c r="E64" s="36">
        <f>SUMIFS(СВЦЭМ!$C$33:$C$776,СВЦЭМ!$A$33:$A$776,$A64,СВЦЭМ!$B$33:$B$776,E$45)+'СЕТ СН'!$G$9+СВЦЭМ!$D$10+'СЕТ СН'!$G$5-'СЕТ СН'!$G$17</f>
        <v>3528.2388708799999</v>
      </c>
      <c r="F64" s="36">
        <f>SUMIFS(СВЦЭМ!$C$33:$C$776,СВЦЭМ!$A$33:$A$776,$A64,СВЦЭМ!$B$33:$B$776,F$45)+'СЕТ СН'!$G$9+СВЦЭМ!$D$10+'СЕТ СН'!$G$5-'СЕТ СН'!$G$17</f>
        <v>3520.88230815</v>
      </c>
      <c r="G64" s="36">
        <f>SUMIFS(СВЦЭМ!$C$33:$C$776,СВЦЭМ!$A$33:$A$776,$A64,СВЦЭМ!$B$33:$B$776,G$45)+'СЕТ СН'!$G$9+СВЦЭМ!$D$10+'СЕТ СН'!$G$5-'СЕТ СН'!$G$17</f>
        <v>3514.4258321400002</v>
      </c>
      <c r="H64" s="36">
        <f>SUMIFS(СВЦЭМ!$C$33:$C$776,СВЦЭМ!$A$33:$A$776,$A64,СВЦЭМ!$B$33:$B$776,H$45)+'СЕТ СН'!$G$9+СВЦЭМ!$D$10+'СЕТ СН'!$G$5-'СЕТ СН'!$G$17</f>
        <v>3484.3265236799998</v>
      </c>
      <c r="I64" s="36">
        <f>SUMIFS(СВЦЭМ!$C$33:$C$776,СВЦЭМ!$A$33:$A$776,$A64,СВЦЭМ!$B$33:$B$776,I$45)+'СЕТ СН'!$G$9+СВЦЭМ!$D$10+'СЕТ СН'!$G$5-'СЕТ СН'!$G$17</f>
        <v>3451.9542709400002</v>
      </c>
      <c r="J64" s="36">
        <f>SUMIFS(СВЦЭМ!$C$33:$C$776,СВЦЭМ!$A$33:$A$776,$A64,СВЦЭМ!$B$33:$B$776,J$45)+'СЕТ СН'!$G$9+СВЦЭМ!$D$10+'СЕТ СН'!$G$5-'СЕТ СН'!$G$17</f>
        <v>3423.16843346</v>
      </c>
      <c r="K64" s="36">
        <f>SUMIFS(СВЦЭМ!$C$33:$C$776,СВЦЭМ!$A$33:$A$776,$A64,СВЦЭМ!$B$33:$B$776,K$45)+'СЕТ СН'!$G$9+СВЦЭМ!$D$10+'СЕТ СН'!$G$5-'СЕТ СН'!$G$17</f>
        <v>3403.2786001200002</v>
      </c>
      <c r="L64" s="36">
        <f>SUMIFS(СВЦЭМ!$C$33:$C$776,СВЦЭМ!$A$33:$A$776,$A64,СВЦЭМ!$B$33:$B$776,L$45)+'СЕТ СН'!$G$9+СВЦЭМ!$D$10+'СЕТ СН'!$G$5-'СЕТ СН'!$G$17</f>
        <v>3407.5026993299998</v>
      </c>
      <c r="M64" s="36">
        <f>SUMIFS(СВЦЭМ!$C$33:$C$776,СВЦЭМ!$A$33:$A$776,$A64,СВЦЭМ!$B$33:$B$776,M$45)+'СЕТ СН'!$G$9+СВЦЭМ!$D$10+'СЕТ СН'!$G$5-'СЕТ СН'!$G$17</f>
        <v>3419.05280206</v>
      </c>
      <c r="N64" s="36">
        <f>SUMIFS(СВЦЭМ!$C$33:$C$776,СВЦЭМ!$A$33:$A$776,$A64,СВЦЭМ!$B$33:$B$776,N$45)+'СЕТ СН'!$G$9+СВЦЭМ!$D$10+'СЕТ СН'!$G$5-'СЕТ СН'!$G$17</f>
        <v>3439.1515262000003</v>
      </c>
      <c r="O64" s="36">
        <f>SUMIFS(СВЦЭМ!$C$33:$C$776,СВЦЭМ!$A$33:$A$776,$A64,СВЦЭМ!$B$33:$B$776,O$45)+'СЕТ СН'!$G$9+СВЦЭМ!$D$10+'СЕТ СН'!$G$5-'СЕТ СН'!$G$17</f>
        <v>3460.0967597500003</v>
      </c>
      <c r="P64" s="36">
        <f>SUMIFS(СВЦЭМ!$C$33:$C$776,СВЦЭМ!$A$33:$A$776,$A64,СВЦЭМ!$B$33:$B$776,P$45)+'СЕТ СН'!$G$9+СВЦЭМ!$D$10+'СЕТ СН'!$G$5-'СЕТ СН'!$G$17</f>
        <v>3476.3711993699999</v>
      </c>
      <c r="Q64" s="36">
        <f>SUMIFS(СВЦЭМ!$C$33:$C$776,СВЦЭМ!$A$33:$A$776,$A64,СВЦЭМ!$B$33:$B$776,Q$45)+'СЕТ СН'!$G$9+СВЦЭМ!$D$10+'СЕТ СН'!$G$5-'СЕТ СН'!$G$17</f>
        <v>3467.7956403799999</v>
      </c>
      <c r="R64" s="36">
        <f>SUMIFS(СВЦЭМ!$C$33:$C$776,СВЦЭМ!$A$33:$A$776,$A64,СВЦЭМ!$B$33:$B$776,R$45)+'СЕТ СН'!$G$9+СВЦЭМ!$D$10+'СЕТ СН'!$G$5-'СЕТ СН'!$G$17</f>
        <v>3468.3217432500001</v>
      </c>
      <c r="S64" s="36">
        <f>SUMIFS(СВЦЭМ!$C$33:$C$776,СВЦЭМ!$A$33:$A$776,$A64,СВЦЭМ!$B$33:$B$776,S$45)+'СЕТ СН'!$G$9+СВЦЭМ!$D$10+'СЕТ СН'!$G$5-'СЕТ СН'!$G$17</f>
        <v>3444.7405872200002</v>
      </c>
      <c r="T64" s="36">
        <f>SUMIFS(СВЦЭМ!$C$33:$C$776,СВЦЭМ!$A$33:$A$776,$A64,СВЦЭМ!$B$33:$B$776,T$45)+'СЕТ СН'!$G$9+СВЦЭМ!$D$10+'СЕТ СН'!$G$5-'СЕТ СН'!$G$17</f>
        <v>3409.9304108800002</v>
      </c>
      <c r="U64" s="36">
        <f>SUMIFS(СВЦЭМ!$C$33:$C$776,СВЦЭМ!$A$33:$A$776,$A64,СВЦЭМ!$B$33:$B$776,U$45)+'СЕТ СН'!$G$9+СВЦЭМ!$D$10+'СЕТ СН'!$G$5-'СЕТ СН'!$G$17</f>
        <v>3403.29241142</v>
      </c>
      <c r="V64" s="36">
        <f>SUMIFS(СВЦЭМ!$C$33:$C$776,СВЦЭМ!$A$33:$A$776,$A64,СВЦЭМ!$B$33:$B$776,V$45)+'СЕТ СН'!$G$9+СВЦЭМ!$D$10+'СЕТ СН'!$G$5-'СЕТ СН'!$G$17</f>
        <v>3421.7110813700001</v>
      </c>
      <c r="W64" s="36">
        <f>SUMIFS(СВЦЭМ!$C$33:$C$776,СВЦЭМ!$A$33:$A$776,$A64,СВЦЭМ!$B$33:$B$776,W$45)+'СЕТ СН'!$G$9+СВЦЭМ!$D$10+'СЕТ СН'!$G$5-'СЕТ СН'!$G$17</f>
        <v>3413.9530806000002</v>
      </c>
      <c r="X64" s="36">
        <f>SUMIFS(СВЦЭМ!$C$33:$C$776,СВЦЭМ!$A$33:$A$776,$A64,СВЦЭМ!$B$33:$B$776,X$45)+'СЕТ СН'!$G$9+СВЦЭМ!$D$10+'СЕТ СН'!$G$5-'СЕТ СН'!$G$17</f>
        <v>3415.7404398899998</v>
      </c>
      <c r="Y64" s="36">
        <f>SUMIFS(СВЦЭМ!$C$33:$C$776,СВЦЭМ!$A$33:$A$776,$A64,СВЦЭМ!$B$33:$B$776,Y$45)+'СЕТ СН'!$G$9+СВЦЭМ!$D$10+'СЕТ СН'!$G$5-'СЕТ СН'!$G$17</f>
        <v>3448.9703277600001</v>
      </c>
    </row>
    <row r="65" spans="1:25" ht="15.75" x14ac:dyDescent="0.2">
      <c r="A65" s="35">
        <f t="shared" si="1"/>
        <v>43881</v>
      </c>
      <c r="B65" s="36">
        <f>SUMIFS(СВЦЭМ!$C$33:$C$776,СВЦЭМ!$A$33:$A$776,$A65,СВЦЭМ!$B$33:$B$776,B$45)+'СЕТ СН'!$G$9+СВЦЭМ!$D$10+'СЕТ СН'!$G$5-'СЕТ СН'!$G$17</f>
        <v>3457.6824351499999</v>
      </c>
      <c r="C65" s="36">
        <f>SUMIFS(СВЦЭМ!$C$33:$C$776,СВЦЭМ!$A$33:$A$776,$A65,СВЦЭМ!$B$33:$B$776,C$45)+'СЕТ СН'!$G$9+СВЦЭМ!$D$10+'СЕТ СН'!$G$5-'СЕТ СН'!$G$17</f>
        <v>3461.5526238000002</v>
      </c>
      <c r="D65" s="36">
        <f>SUMIFS(СВЦЭМ!$C$33:$C$776,СВЦЭМ!$A$33:$A$776,$A65,СВЦЭМ!$B$33:$B$776,D$45)+'СЕТ СН'!$G$9+СВЦЭМ!$D$10+'СЕТ СН'!$G$5-'СЕТ СН'!$G$17</f>
        <v>3479.2921589699999</v>
      </c>
      <c r="E65" s="36">
        <f>SUMIFS(СВЦЭМ!$C$33:$C$776,СВЦЭМ!$A$33:$A$776,$A65,СВЦЭМ!$B$33:$B$776,E$45)+'СЕТ СН'!$G$9+СВЦЭМ!$D$10+'СЕТ СН'!$G$5-'СЕТ СН'!$G$17</f>
        <v>3496.12511344</v>
      </c>
      <c r="F65" s="36">
        <f>SUMIFS(СВЦЭМ!$C$33:$C$776,СВЦЭМ!$A$33:$A$776,$A65,СВЦЭМ!$B$33:$B$776,F$45)+'СЕТ СН'!$G$9+СВЦЭМ!$D$10+'СЕТ СН'!$G$5-'СЕТ СН'!$G$17</f>
        <v>3499.5887442799999</v>
      </c>
      <c r="G65" s="36">
        <f>SUMIFS(СВЦЭМ!$C$33:$C$776,СВЦЭМ!$A$33:$A$776,$A65,СВЦЭМ!$B$33:$B$776,G$45)+'СЕТ СН'!$G$9+СВЦЭМ!$D$10+'СЕТ СН'!$G$5-'СЕТ СН'!$G$17</f>
        <v>3490.7701691399998</v>
      </c>
      <c r="H65" s="36">
        <f>SUMIFS(СВЦЭМ!$C$33:$C$776,СВЦЭМ!$A$33:$A$776,$A65,СВЦЭМ!$B$33:$B$776,H$45)+'СЕТ СН'!$G$9+СВЦЭМ!$D$10+'СЕТ СН'!$G$5-'СЕТ СН'!$G$17</f>
        <v>3461.81140233</v>
      </c>
      <c r="I65" s="36">
        <f>SUMIFS(СВЦЭМ!$C$33:$C$776,СВЦЭМ!$A$33:$A$776,$A65,СВЦЭМ!$B$33:$B$776,I$45)+'СЕТ СН'!$G$9+СВЦЭМ!$D$10+'СЕТ СН'!$G$5-'СЕТ СН'!$G$17</f>
        <v>3427.6979969700001</v>
      </c>
      <c r="J65" s="36">
        <f>SUMIFS(СВЦЭМ!$C$33:$C$776,СВЦЭМ!$A$33:$A$776,$A65,СВЦЭМ!$B$33:$B$776,J$45)+'СЕТ СН'!$G$9+СВЦЭМ!$D$10+'СЕТ СН'!$G$5-'СЕТ СН'!$G$17</f>
        <v>3391.91674195</v>
      </c>
      <c r="K65" s="36">
        <f>SUMIFS(СВЦЭМ!$C$33:$C$776,СВЦЭМ!$A$33:$A$776,$A65,СВЦЭМ!$B$33:$B$776,K$45)+'СЕТ СН'!$G$9+СВЦЭМ!$D$10+'СЕТ СН'!$G$5-'СЕТ СН'!$G$17</f>
        <v>3377.7541292200003</v>
      </c>
      <c r="L65" s="36">
        <f>SUMIFS(СВЦЭМ!$C$33:$C$776,СВЦЭМ!$A$33:$A$776,$A65,СВЦЭМ!$B$33:$B$776,L$45)+'СЕТ СН'!$G$9+СВЦЭМ!$D$10+'СЕТ СН'!$G$5-'СЕТ СН'!$G$17</f>
        <v>3382.32251748</v>
      </c>
      <c r="M65" s="36">
        <f>SUMIFS(СВЦЭМ!$C$33:$C$776,СВЦЭМ!$A$33:$A$776,$A65,СВЦЭМ!$B$33:$B$776,M$45)+'СЕТ СН'!$G$9+СВЦЭМ!$D$10+'СЕТ СН'!$G$5-'СЕТ СН'!$G$17</f>
        <v>3393.5923130299998</v>
      </c>
      <c r="N65" s="36">
        <f>SUMIFS(СВЦЭМ!$C$33:$C$776,СВЦЭМ!$A$33:$A$776,$A65,СВЦЭМ!$B$33:$B$776,N$45)+'СЕТ СН'!$G$9+СВЦЭМ!$D$10+'СЕТ СН'!$G$5-'СЕТ СН'!$G$17</f>
        <v>3421.5164615200001</v>
      </c>
      <c r="O65" s="36">
        <f>SUMIFS(СВЦЭМ!$C$33:$C$776,СВЦЭМ!$A$33:$A$776,$A65,СВЦЭМ!$B$33:$B$776,O$45)+'СЕТ СН'!$G$9+СВЦЭМ!$D$10+'СЕТ СН'!$G$5-'СЕТ СН'!$G$17</f>
        <v>3443.5987679499999</v>
      </c>
      <c r="P65" s="36">
        <f>SUMIFS(СВЦЭМ!$C$33:$C$776,СВЦЭМ!$A$33:$A$776,$A65,СВЦЭМ!$B$33:$B$776,P$45)+'СЕТ СН'!$G$9+СВЦЭМ!$D$10+'СЕТ СН'!$G$5-'СЕТ СН'!$G$17</f>
        <v>3457.91809921</v>
      </c>
      <c r="Q65" s="36">
        <f>SUMIFS(СВЦЭМ!$C$33:$C$776,СВЦЭМ!$A$33:$A$776,$A65,СВЦЭМ!$B$33:$B$776,Q$45)+'СЕТ СН'!$G$9+СВЦЭМ!$D$10+'СЕТ СН'!$G$5-'СЕТ СН'!$G$17</f>
        <v>3474.3629343299999</v>
      </c>
      <c r="R65" s="36">
        <f>SUMIFS(СВЦЭМ!$C$33:$C$776,СВЦЭМ!$A$33:$A$776,$A65,СВЦЭМ!$B$33:$B$776,R$45)+'СЕТ СН'!$G$9+СВЦЭМ!$D$10+'СЕТ СН'!$G$5-'СЕТ СН'!$G$17</f>
        <v>3467.1052049700002</v>
      </c>
      <c r="S65" s="36">
        <f>SUMIFS(СВЦЭМ!$C$33:$C$776,СВЦЭМ!$A$33:$A$776,$A65,СВЦЭМ!$B$33:$B$776,S$45)+'СЕТ СН'!$G$9+СВЦЭМ!$D$10+'СЕТ СН'!$G$5-'СЕТ СН'!$G$17</f>
        <v>3430.3227915000002</v>
      </c>
      <c r="T65" s="36">
        <f>SUMIFS(СВЦЭМ!$C$33:$C$776,СВЦЭМ!$A$33:$A$776,$A65,СВЦЭМ!$B$33:$B$776,T$45)+'СЕТ СН'!$G$9+СВЦЭМ!$D$10+'СЕТ СН'!$G$5-'СЕТ СН'!$G$17</f>
        <v>3399.0818116199998</v>
      </c>
      <c r="U65" s="36">
        <f>SUMIFS(СВЦЭМ!$C$33:$C$776,СВЦЭМ!$A$33:$A$776,$A65,СВЦЭМ!$B$33:$B$776,U$45)+'СЕТ СН'!$G$9+СВЦЭМ!$D$10+'СЕТ СН'!$G$5-'СЕТ СН'!$G$17</f>
        <v>3378.04521196</v>
      </c>
      <c r="V65" s="36">
        <f>SUMIFS(СВЦЭМ!$C$33:$C$776,СВЦЭМ!$A$33:$A$776,$A65,СВЦЭМ!$B$33:$B$776,V$45)+'СЕТ СН'!$G$9+СВЦЭМ!$D$10+'СЕТ СН'!$G$5-'СЕТ СН'!$G$17</f>
        <v>3379.9494654999999</v>
      </c>
      <c r="W65" s="36">
        <f>SUMIFS(СВЦЭМ!$C$33:$C$776,СВЦЭМ!$A$33:$A$776,$A65,СВЦЭМ!$B$33:$B$776,W$45)+'СЕТ СН'!$G$9+СВЦЭМ!$D$10+'СЕТ СН'!$G$5-'СЕТ СН'!$G$17</f>
        <v>3399.0944563799999</v>
      </c>
      <c r="X65" s="36">
        <f>SUMIFS(СВЦЭМ!$C$33:$C$776,СВЦЭМ!$A$33:$A$776,$A65,СВЦЭМ!$B$33:$B$776,X$45)+'СЕТ СН'!$G$9+СВЦЭМ!$D$10+'СЕТ СН'!$G$5-'СЕТ СН'!$G$17</f>
        <v>3421.6770571300003</v>
      </c>
      <c r="Y65" s="36">
        <f>SUMIFS(СВЦЭМ!$C$33:$C$776,СВЦЭМ!$A$33:$A$776,$A65,СВЦЭМ!$B$33:$B$776,Y$45)+'СЕТ СН'!$G$9+СВЦЭМ!$D$10+'СЕТ СН'!$G$5-'СЕТ СН'!$G$17</f>
        <v>3434.3936041300003</v>
      </c>
    </row>
    <row r="66" spans="1:25" ht="15.75" x14ac:dyDescent="0.2">
      <c r="A66" s="35">
        <f t="shared" si="1"/>
        <v>43882</v>
      </c>
      <c r="B66" s="36">
        <f>SUMIFS(СВЦЭМ!$C$33:$C$776,СВЦЭМ!$A$33:$A$776,$A66,СВЦЭМ!$B$33:$B$776,B$45)+'СЕТ СН'!$G$9+СВЦЭМ!$D$10+'СЕТ СН'!$G$5-'СЕТ СН'!$G$17</f>
        <v>3447.55516248</v>
      </c>
      <c r="C66" s="36">
        <f>SUMIFS(СВЦЭМ!$C$33:$C$776,СВЦЭМ!$A$33:$A$776,$A66,СВЦЭМ!$B$33:$B$776,C$45)+'СЕТ СН'!$G$9+СВЦЭМ!$D$10+'СЕТ СН'!$G$5-'СЕТ СН'!$G$17</f>
        <v>3467.9489203900002</v>
      </c>
      <c r="D66" s="36">
        <f>SUMIFS(СВЦЭМ!$C$33:$C$776,СВЦЭМ!$A$33:$A$776,$A66,СВЦЭМ!$B$33:$B$776,D$45)+'СЕТ СН'!$G$9+СВЦЭМ!$D$10+'СЕТ СН'!$G$5-'СЕТ СН'!$G$17</f>
        <v>3480.9695461199999</v>
      </c>
      <c r="E66" s="36">
        <f>SUMIFS(СВЦЭМ!$C$33:$C$776,СВЦЭМ!$A$33:$A$776,$A66,СВЦЭМ!$B$33:$B$776,E$45)+'СЕТ СН'!$G$9+СВЦЭМ!$D$10+'СЕТ СН'!$G$5-'СЕТ СН'!$G$17</f>
        <v>3488.8522403000002</v>
      </c>
      <c r="F66" s="36">
        <f>SUMIFS(СВЦЭМ!$C$33:$C$776,СВЦЭМ!$A$33:$A$776,$A66,СВЦЭМ!$B$33:$B$776,F$45)+'СЕТ СН'!$G$9+СВЦЭМ!$D$10+'СЕТ СН'!$G$5-'СЕТ СН'!$G$17</f>
        <v>3476.4423183500003</v>
      </c>
      <c r="G66" s="36">
        <f>SUMIFS(СВЦЭМ!$C$33:$C$776,СВЦЭМ!$A$33:$A$776,$A66,СВЦЭМ!$B$33:$B$776,G$45)+'СЕТ СН'!$G$9+СВЦЭМ!$D$10+'СЕТ СН'!$G$5-'СЕТ СН'!$G$17</f>
        <v>3452.1532159399999</v>
      </c>
      <c r="H66" s="36">
        <f>SUMIFS(СВЦЭМ!$C$33:$C$776,СВЦЭМ!$A$33:$A$776,$A66,СВЦЭМ!$B$33:$B$776,H$45)+'СЕТ СН'!$G$9+СВЦЭМ!$D$10+'СЕТ СН'!$G$5-'СЕТ СН'!$G$17</f>
        <v>3438.9476187199998</v>
      </c>
      <c r="I66" s="36">
        <f>SUMIFS(СВЦЭМ!$C$33:$C$776,СВЦЭМ!$A$33:$A$776,$A66,СВЦЭМ!$B$33:$B$776,I$45)+'СЕТ СН'!$G$9+СВЦЭМ!$D$10+'СЕТ СН'!$G$5-'СЕТ СН'!$G$17</f>
        <v>3421.0588457200001</v>
      </c>
      <c r="J66" s="36">
        <f>SUMIFS(СВЦЭМ!$C$33:$C$776,СВЦЭМ!$A$33:$A$776,$A66,СВЦЭМ!$B$33:$B$776,J$45)+'СЕТ СН'!$G$9+СВЦЭМ!$D$10+'СЕТ СН'!$G$5-'СЕТ СН'!$G$17</f>
        <v>3399.7988385399999</v>
      </c>
      <c r="K66" s="36">
        <f>SUMIFS(СВЦЭМ!$C$33:$C$776,СВЦЭМ!$A$33:$A$776,$A66,СВЦЭМ!$B$33:$B$776,K$45)+'СЕТ СН'!$G$9+СВЦЭМ!$D$10+'СЕТ СН'!$G$5-'СЕТ СН'!$G$17</f>
        <v>3394.1539694500002</v>
      </c>
      <c r="L66" s="36">
        <f>SUMIFS(СВЦЭМ!$C$33:$C$776,СВЦЭМ!$A$33:$A$776,$A66,СВЦЭМ!$B$33:$B$776,L$45)+'СЕТ СН'!$G$9+СВЦЭМ!$D$10+'СЕТ СН'!$G$5-'СЕТ СН'!$G$17</f>
        <v>3397.3374436399999</v>
      </c>
      <c r="M66" s="36">
        <f>SUMIFS(СВЦЭМ!$C$33:$C$776,СВЦЭМ!$A$33:$A$776,$A66,СВЦЭМ!$B$33:$B$776,M$45)+'СЕТ СН'!$G$9+СВЦЭМ!$D$10+'СЕТ СН'!$G$5-'СЕТ СН'!$G$17</f>
        <v>3409.8618780000002</v>
      </c>
      <c r="N66" s="36">
        <f>SUMIFS(СВЦЭМ!$C$33:$C$776,СВЦЭМ!$A$33:$A$776,$A66,СВЦЭМ!$B$33:$B$776,N$45)+'СЕТ СН'!$G$9+СВЦЭМ!$D$10+'СЕТ СН'!$G$5-'СЕТ СН'!$G$17</f>
        <v>3429.7349610000001</v>
      </c>
      <c r="O66" s="36">
        <f>SUMIFS(СВЦЭМ!$C$33:$C$776,СВЦЭМ!$A$33:$A$776,$A66,СВЦЭМ!$B$33:$B$776,O$45)+'СЕТ СН'!$G$9+СВЦЭМ!$D$10+'СЕТ СН'!$G$5-'СЕТ СН'!$G$17</f>
        <v>3453.3648928800003</v>
      </c>
      <c r="P66" s="36">
        <f>SUMIFS(СВЦЭМ!$C$33:$C$776,СВЦЭМ!$A$33:$A$776,$A66,СВЦЭМ!$B$33:$B$776,P$45)+'СЕТ СН'!$G$9+СВЦЭМ!$D$10+'СЕТ СН'!$G$5-'СЕТ СН'!$G$17</f>
        <v>3467.07086364</v>
      </c>
      <c r="Q66" s="36">
        <f>SUMIFS(СВЦЭМ!$C$33:$C$776,СВЦЭМ!$A$33:$A$776,$A66,СВЦЭМ!$B$33:$B$776,Q$45)+'СЕТ СН'!$G$9+СВЦЭМ!$D$10+'СЕТ СН'!$G$5-'СЕТ СН'!$G$17</f>
        <v>3473.5396148199998</v>
      </c>
      <c r="R66" s="36">
        <f>SUMIFS(СВЦЭМ!$C$33:$C$776,СВЦЭМ!$A$33:$A$776,$A66,СВЦЭМ!$B$33:$B$776,R$45)+'СЕТ СН'!$G$9+СВЦЭМ!$D$10+'СЕТ СН'!$G$5-'СЕТ СН'!$G$17</f>
        <v>3470.19552165</v>
      </c>
      <c r="S66" s="36">
        <f>SUMIFS(СВЦЭМ!$C$33:$C$776,СВЦЭМ!$A$33:$A$776,$A66,СВЦЭМ!$B$33:$B$776,S$45)+'СЕТ СН'!$G$9+СВЦЭМ!$D$10+'СЕТ СН'!$G$5-'СЕТ СН'!$G$17</f>
        <v>3447.5878794999999</v>
      </c>
      <c r="T66" s="36">
        <f>SUMIFS(СВЦЭМ!$C$33:$C$776,СВЦЭМ!$A$33:$A$776,$A66,СВЦЭМ!$B$33:$B$776,T$45)+'СЕТ СН'!$G$9+СВЦЭМ!$D$10+'СЕТ СН'!$G$5-'СЕТ СН'!$G$17</f>
        <v>3412.4207037900001</v>
      </c>
      <c r="U66" s="36">
        <f>SUMIFS(СВЦЭМ!$C$33:$C$776,СВЦЭМ!$A$33:$A$776,$A66,СВЦЭМ!$B$33:$B$776,U$45)+'СЕТ СН'!$G$9+СВЦЭМ!$D$10+'СЕТ СН'!$G$5-'СЕТ СН'!$G$17</f>
        <v>3383.5348101899999</v>
      </c>
      <c r="V66" s="36">
        <f>SUMIFS(СВЦЭМ!$C$33:$C$776,СВЦЭМ!$A$33:$A$776,$A66,СВЦЭМ!$B$33:$B$776,V$45)+'СЕТ СН'!$G$9+СВЦЭМ!$D$10+'СЕТ СН'!$G$5-'СЕТ СН'!$G$17</f>
        <v>3351.5606998500002</v>
      </c>
      <c r="W66" s="36">
        <f>SUMIFS(СВЦЭМ!$C$33:$C$776,СВЦЭМ!$A$33:$A$776,$A66,СВЦЭМ!$B$33:$B$776,W$45)+'СЕТ СН'!$G$9+СВЦЭМ!$D$10+'СЕТ СН'!$G$5-'СЕТ СН'!$G$17</f>
        <v>3356.85448159</v>
      </c>
      <c r="X66" s="36">
        <f>SUMIFS(СВЦЭМ!$C$33:$C$776,СВЦЭМ!$A$33:$A$776,$A66,СВЦЭМ!$B$33:$B$776,X$45)+'СЕТ СН'!$G$9+СВЦЭМ!$D$10+'СЕТ СН'!$G$5-'СЕТ СН'!$G$17</f>
        <v>3362.8159500500001</v>
      </c>
      <c r="Y66" s="36">
        <f>SUMIFS(СВЦЭМ!$C$33:$C$776,СВЦЭМ!$A$33:$A$776,$A66,СВЦЭМ!$B$33:$B$776,Y$45)+'СЕТ СН'!$G$9+СВЦЭМ!$D$10+'СЕТ СН'!$G$5-'СЕТ СН'!$G$17</f>
        <v>3385.1793152400001</v>
      </c>
    </row>
    <row r="67" spans="1:25" ht="15.75" x14ac:dyDescent="0.2">
      <c r="A67" s="35">
        <f t="shared" si="1"/>
        <v>43883</v>
      </c>
      <c r="B67" s="36">
        <f>SUMIFS(СВЦЭМ!$C$33:$C$776,СВЦЭМ!$A$33:$A$776,$A67,СВЦЭМ!$B$33:$B$776,B$45)+'СЕТ СН'!$G$9+СВЦЭМ!$D$10+'СЕТ СН'!$G$5-'СЕТ СН'!$G$17</f>
        <v>3416.5234569899999</v>
      </c>
      <c r="C67" s="36">
        <f>SUMIFS(СВЦЭМ!$C$33:$C$776,СВЦЭМ!$A$33:$A$776,$A67,СВЦЭМ!$B$33:$B$776,C$45)+'СЕТ СН'!$G$9+СВЦЭМ!$D$10+'СЕТ СН'!$G$5-'СЕТ СН'!$G$17</f>
        <v>3438.4076275000002</v>
      </c>
      <c r="D67" s="36">
        <f>SUMIFS(СВЦЭМ!$C$33:$C$776,СВЦЭМ!$A$33:$A$776,$A67,СВЦЭМ!$B$33:$B$776,D$45)+'СЕТ СН'!$G$9+СВЦЭМ!$D$10+'СЕТ СН'!$G$5-'СЕТ СН'!$G$17</f>
        <v>3438.8582756599999</v>
      </c>
      <c r="E67" s="36">
        <f>SUMIFS(СВЦЭМ!$C$33:$C$776,СВЦЭМ!$A$33:$A$776,$A67,СВЦЭМ!$B$33:$B$776,E$45)+'СЕТ СН'!$G$9+СВЦЭМ!$D$10+'СЕТ СН'!$G$5-'СЕТ СН'!$G$17</f>
        <v>3444.0976848300002</v>
      </c>
      <c r="F67" s="36">
        <f>SUMIFS(СВЦЭМ!$C$33:$C$776,СВЦЭМ!$A$33:$A$776,$A67,СВЦЭМ!$B$33:$B$776,F$45)+'СЕТ СН'!$G$9+СВЦЭМ!$D$10+'СЕТ СН'!$G$5-'СЕТ СН'!$G$17</f>
        <v>3440.0771692400003</v>
      </c>
      <c r="G67" s="36">
        <f>SUMIFS(СВЦЭМ!$C$33:$C$776,СВЦЭМ!$A$33:$A$776,$A67,СВЦЭМ!$B$33:$B$776,G$45)+'СЕТ СН'!$G$9+СВЦЭМ!$D$10+'СЕТ СН'!$G$5-'СЕТ СН'!$G$17</f>
        <v>3433.7075764199999</v>
      </c>
      <c r="H67" s="36">
        <f>SUMIFS(СВЦЭМ!$C$33:$C$776,СВЦЭМ!$A$33:$A$776,$A67,СВЦЭМ!$B$33:$B$776,H$45)+'СЕТ СН'!$G$9+СВЦЭМ!$D$10+'СЕТ СН'!$G$5-'СЕТ СН'!$G$17</f>
        <v>3411.92907479</v>
      </c>
      <c r="I67" s="36">
        <f>SUMIFS(СВЦЭМ!$C$33:$C$776,СВЦЭМ!$A$33:$A$776,$A67,СВЦЭМ!$B$33:$B$776,I$45)+'СЕТ СН'!$G$9+СВЦЭМ!$D$10+'СЕТ СН'!$G$5-'СЕТ СН'!$G$17</f>
        <v>3374.3551942200002</v>
      </c>
      <c r="J67" s="36">
        <f>SUMIFS(СВЦЭМ!$C$33:$C$776,СВЦЭМ!$A$33:$A$776,$A67,СВЦЭМ!$B$33:$B$776,J$45)+'СЕТ СН'!$G$9+СВЦЭМ!$D$10+'СЕТ СН'!$G$5-'СЕТ СН'!$G$17</f>
        <v>3385.00054052</v>
      </c>
      <c r="K67" s="36">
        <f>SUMIFS(СВЦЭМ!$C$33:$C$776,СВЦЭМ!$A$33:$A$776,$A67,СВЦЭМ!$B$33:$B$776,K$45)+'СЕТ СН'!$G$9+СВЦЭМ!$D$10+'СЕТ СН'!$G$5-'СЕТ СН'!$G$17</f>
        <v>3388.5903285499999</v>
      </c>
      <c r="L67" s="36">
        <f>SUMIFS(СВЦЭМ!$C$33:$C$776,СВЦЭМ!$A$33:$A$776,$A67,СВЦЭМ!$B$33:$B$776,L$45)+'СЕТ СН'!$G$9+СВЦЭМ!$D$10+'СЕТ СН'!$G$5-'СЕТ СН'!$G$17</f>
        <v>3397.8875673699999</v>
      </c>
      <c r="M67" s="36">
        <f>SUMIFS(СВЦЭМ!$C$33:$C$776,СВЦЭМ!$A$33:$A$776,$A67,СВЦЭМ!$B$33:$B$776,M$45)+'СЕТ СН'!$G$9+СВЦЭМ!$D$10+'СЕТ СН'!$G$5-'СЕТ СН'!$G$17</f>
        <v>3414.5023187199999</v>
      </c>
      <c r="N67" s="36">
        <f>SUMIFS(СВЦЭМ!$C$33:$C$776,СВЦЭМ!$A$33:$A$776,$A67,СВЦЭМ!$B$33:$B$776,N$45)+'СЕТ СН'!$G$9+СВЦЭМ!$D$10+'СЕТ СН'!$G$5-'СЕТ СН'!$G$17</f>
        <v>3417.07097277</v>
      </c>
      <c r="O67" s="36">
        <f>SUMIFS(СВЦЭМ!$C$33:$C$776,СВЦЭМ!$A$33:$A$776,$A67,СВЦЭМ!$B$33:$B$776,O$45)+'СЕТ СН'!$G$9+СВЦЭМ!$D$10+'СЕТ СН'!$G$5-'СЕТ СН'!$G$17</f>
        <v>3417.0042055499998</v>
      </c>
      <c r="P67" s="36">
        <f>SUMIFS(СВЦЭМ!$C$33:$C$776,СВЦЭМ!$A$33:$A$776,$A67,СВЦЭМ!$B$33:$B$776,P$45)+'СЕТ СН'!$G$9+СВЦЭМ!$D$10+'СЕТ СН'!$G$5-'СЕТ СН'!$G$17</f>
        <v>3411.68789148</v>
      </c>
      <c r="Q67" s="36">
        <f>SUMIFS(СВЦЭМ!$C$33:$C$776,СВЦЭМ!$A$33:$A$776,$A67,СВЦЭМ!$B$33:$B$776,Q$45)+'СЕТ СН'!$G$9+СВЦЭМ!$D$10+'СЕТ СН'!$G$5-'СЕТ СН'!$G$17</f>
        <v>3407.5540802400001</v>
      </c>
      <c r="R67" s="36">
        <f>SUMIFS(СВЦЭМ!$C$33:$C$776,СВЦЭМ!$A$33:$A$776,$A67,СВЦЭМ!$B$33:$B$776,R$45)+'СЕТ СН'!$G$9+СВЦЭМ!$D$10+'СЕТ СН'!$G$5-'СЕТ СН'!$G$17</f>
        <v>3406.2078794200002</v>
      </c>
      <c r="S67" s="36">
        <f>SUMIFS(СВЦЭМ!$C$33:$C$776,СВЦЭМ!$A$33:$A$776,$A67,СВЦЭМ!$B$33:$B$776,S$45)+'СЕТ СН'!$G$9+СВЦЭМ!$D$10+'СЕТ СН'!$G$5-'СЕТ СН'!$G$17</f>
        <v>3411.5123298200001</v>
      </c>
      <c r="T67" s="36">
        <f>SUMIFS(СВЦЭМ!$C$33:$C$776,СВЦЭМ!$A$33:$A$776,$A67,СВЦЭМ!$B$33:$B$776,T$45)+'СЕТ СН'!$G$9+СВЦЭМ!$D$10+'СЕТ СН'!$G$5-'СЕТ СН'!$G$17</f>
        <v>3413.8824794800003</v>
      </c>
      <c r="U67" s="36">
        <f>SUMIFS(СВЦЭМ!$C$33:$C$776,СВЦЭМ!$A$33:$A$776,$A67,СВЦЭМ!$B$33:$B$776,U$45)+'СЕТ СН'!$G$9+СВЦЭМ!$D$10+'СЕТ СН'!$G$5-'СЕТ СН'!$G$17</f>
        <v>3418.2651068700002</v>
      </c>
      <c r="V67" s="36">
        <f>SUMIFS(СВЦЭМ!$C$33:$C$776,СВЦЭМ!$A$33:$A$776,$A67,СВЦЭМ!$B$33:$B$776,V$45)+'СЕТ СН'!$G$9+СВЦЭМ!$D$10+'СЕТ СН'!$G$5-'СЕТ СН'!$G$17</f>
        <v>3422.5987830600002</v>
      </c>
      <c r="W67" s="36">
        <f>SUMIFS(СВЦЭМ!$C$33:$C$776,СВЦЭМ!$A$33:$A$776,$A67,СВЦЭМ!$B$33:$B$776,W$45)+'СЕТ СН'!$G$9+СВЦЭМ!$D$10+'СЕТ СН'!$G$5-'СЕТ СН'!$G$17</f>
        <v>3416.1227622900001</v>
      </c>
      <c r="X67" s="36">
        <f>SUMIFS(СВЦЭМ!$C$33:$C$776,СВЦЭМ!$A$33:$A$776,$A67,СВЦЭМ!$B$33:$B$776,X$45)+'СЕТ СН'!$G$9+СВЦЭМ!$D$10+'СЕТ СН'!$G$5-'СЕТ СН'!$G$17</f>
        <v>3406.1427246500002</v>
      </c>
      <c r="Y67" s="36">
        <f>SUMIFS(СВЦЭМ!$C$33:$C$776,СВЦЭМ!$A$33:$A$776,$A67,СВЦЭМ!$B$33:$B$776,Y$45)+'СЕТ СН'!$G$9+СВЦЭМ!$D$10+'СЕТ СН'!$G$5-'СЕТ СН'!$G$17</f>
        <v>3395.6184269099999</v>
      </c>
    </row>
    <row r="68" spans="1:25" ht="15.75" x14ac:dyDescent="0.2">
      <c r="A68" s="35">
        <f t="shared" si="1"/>
        <v>43884</v>
      </c>
      <c r="B68" s="36">
        <f>SUMIFS(СВЦЭМ!$C$33:$C$776,СВЦЭМ!$A$33:$A$776,$A68,СВЦЭМ!$B$33:$B$776,B$45)+'СЕТ СН'!$G$9+СВЦЭМ!$D$10+'СЕТ СН'!$G$5-'СЕТ СН'!$G$17</f>
        <v>3426.3683853500002</v>
      </c>
      <c r="C68" s="36">
        <f>SUMIFS(СВЦЭМ!$C$33:$C$776,СВЦЭМ!$A$33:$A$776,$A68,СВЦЭМ!$B$33:$B$776,C$45)+'СЕТ СН'!$G$9+СВЦЭМ!$D$10+'СЕТ СН'!$G$5-'СЕТ СН'!$G$17</f>
        <v>3443.4035266800001</v>
      </c>
      <c r="D68" s="36">
        <f>SUMIFS(СВЦЭМ!$C$33:$C$776,СВЦЭМ!$A$33:$A$776,$A68,СВЦЭМ!$B$33:$B$776,D$45)+'СЕТ СН'!$G$9+СВЦЭМ!$D$10+'СЕТ СН'!$G$5-'СЕТ СН'!$G$17</f>
        <v>3455.8286530099999</v>
      </c>
      <c r="E68" s="36">
        <f>SUMIFS(СВЦЭМ!$C$33:$C$776,СВЦЭМ!$A$33:$A$776,$A68,СВЦЭМ!$B$33:$B$776,E$45)+'СЕТ СН'!$G$9+СВЦЭМ!$D$10+'СЕТ СН'!$G$5-'СЕТ СН'!$G$17</f>
        <v>3461.9439033899998</v>
      </c>
      <c r="F68" s="36">
        <f>SUMIFS(СВЦЭМ!$C$33:$C$776,СВЦЭМ!$A$33:$A$776,$A68,СВЦЭМ!$B$33:$B$776,F$45)+'СЕТ СН'!$G$9+СВЦЭМ!$D$10+'СЕТ СН'!$G$5-'СЕТ СН'!$G$17</f>
        <v>3460.7252264200001</v>
      </c>
      <c r="G68" s="36">
        <f>SUMIFS(СВЦЭМ!$C$33:$C$776,СВЦЭМ!$A$33:$A$776,$A68,СВЦЭМ!$B$33:$B$776,G$45)+'СЕТ СН'!$G$9+СВЦЭМ!$D$10+'СЕТ СН'!$G$5-'СЕТ СН'!$G$17</f>
        <v>3461.5376156500001</v>
      </c>
      <c r="H68" s="36">
        <f>SUMIFS(СВЦЭМ!$C$33:$C$776,СВЦЭМ!$A$33:$A$776,$A68,СВЦЭМ!$B$33:$B$776,H$45)+'СЕТ СН'!$G$9+СВЦЭМ!$D$10+'СЕТ СН'!$G$5-'СЕТ СН'!$G$17</f>
        <v>3470.6637414100001</v>
      </c>
      <c r="I68" s="36">
        <f>SUMIFS(СВЦЭМ!$C$33:$C$776,СВЦЭМ!$A$33:$A$776,$A68,СВЦЭМ!$B$33:$B$776,I$45)+'СЕТ СН'!$G$9+СВЦЭМ!$D$10+'СЕТ СН'!$G$5-'СЕТ СН'!$G$17</f>
        <v>3454.9849485100003</v>
      </c>
      <c r="J68" s="36">
        <f>SUMIFS(СВЦЭМ!$C$33:$C$776,СВЦЭМ!$A$33:$A$776,$A68,СВЦЭМ!$B$33:$B$776,J$45)+'СЕТ СН'!$G$9+СВЦЭМ!$D$10+'СЕТ СН'!$G$5-'СЕТ СН'!$G$17</f>
        <v>3421.34282407</v>
      </c>
      <c r="K68" s="36">
        <f>SUMIFS(СВЦЭМ!$C$33:$C$776,СВЦЭМ!$A$33:$A$776,$A68,СВЦЭМ!$B$33:$B$776,K$45)+'СЕТ СН'!$G$9+СВЦЭМ!$D$10+'СЕТ СН'!$G$5-'СЕТ СН'!$G$17</f>
        <v>3377.2594501200001</v>
      </c>
      <c r="L68" s="36">
        <f>SUMIFS(СВЦЭМ!$C$33:$C$776,СВЦЭМ!$A$33:$A$776,$A68,СВЦЭМ!$B$33:$B$776,L$45)+'СЕТ СН'!$G$9+СВЦЭМ!$D$10+'СЕТ СН'!$G$5-'СЕТ СН'!$G$17</f>
        <v>3356.8208800699999</v>
      </c>
      <c r="M68" s="36">
        <f>SUMIFS(СВЦЭМ!$C$33:$C$776,СВЦЭМ!$A$33:$A$776,$A68,СВЦЭМ!$B$33:$B$776,M$45)+'СЕТ СН'!$G$9+СВЦЭМ!$D$10+'СЕТ СН'!$G$5-'СЕТ СН'!$G$17</f>
        <v>3362.8017447800003</v>
      </c>
      <c r="N68" s="36">
        <f>SUMIFS(СВЦЭМ!$C$33:$C$776,СВЦЭМ!$A$33:$A$776,$A68,СВЦЭМ!$B$33:$B$776,N$45)+'СЕТ СН'!$G$9+СВЦЭМ!$D$10+'СЕТ СН'!$G$5-'СЕТ СН'!$G$17</f>
        <v>3381.7330743500002</v>
      </c>
      <c r="O68" s="36">
        <f>SUMIFS(СВЦЭМ!$C$33:$C$776,СВЦЭМ!$A$33:$A$776,$A68,СВЦЭМ!$B$33:$B$776,O$45)+'СЕТ СН'!$G$9+СВЦЭМ!$D$10+'СЕТ СН'!$G$5-'СЕТ СН'!$G$17</f>
        <v>3395.6853967100001</v>
      </c>
      <c r="P68" s="36">
        <f>SUMIFS(СВЦЭМ!$C$33:$C$776,СВЦЭМ!$A$33:$A$776,$A68,СВЦЭМ!$B$33:$B$776,P$45)+'СЕТ СН'!$G$9+СВЦЭМ!$D$10+'СЕТ СН'!$G$5-'СЕТ СН'!$G$17</f>
        <v>3403.16943713</v>
      </c>
      <c r="Q68" s="36">
        <f>SUMIFS(СВЦЭМ!$C$33:$C$776,СВЦЭМ!$A$33:$A$776,$A68,СВЦЭМ!$B$33:$B$776,Q$45)+'СЕТ СН'!$G$9+СВЦЭМ!$D$10+'СЕТ СН'!$G$5-'СЕТ СН'!$G$17</f>
        <v>3410.2146487300001</v>
      </c>
      <c r="R68" s="36">
        <f>SUMIFS(СВЦЭМ!$C$33:$C$776,СВЦЭМ!$A$33:$A$776,$A68,СВЦЭМ!$B$33:$B$776,R$45)+'СЕТ СН'!$G$9+СВЦЭМ!$D$10+'СЕТ СН'!$G$5-'СЕТ СН'!$G$17</f>
        <v>3405.4995802900003</v>
      </c>
      <c r="S68" s="36">
        <f>SUMIFS(СВЦЭМ!$C$33:$C$776,СВЦЭМ!$A$33:$A$776,$A68,СВЦЭМ!$B$33:$B$776,S$45)+'СЕТ СН'!$G$9+СВЦЭМ!$D$10+'СЕТ СН'!$G$5-'СЕТ СН'!$G$17</f>
        <v>3394.08491912</v>
      </c>
      <c r="T68" s="36">
        <f>SUMIFS(СВЦЭМ!$C$33:$C$776,СВЦЭМ!$A$33:$A$776,$A68,СВЦЭМ!$B$33:$B$776,T$45)+'СЕТ СН'!$G$9+СВЦЭМ!$D$10+'СЕТ СН'!$G$5-'СЕТ СН'!$G$17</f>
        <v>3379.8561832800001</v>
      </c>
      <c r="U68" s="36">
        <f>SUMIFS(СВЦЭМ!$C$33:$C$776,СВЦЭМ!$A$33:$A$776,$A68,СВЦЭМ!$B$33:$B$776,U$45)+'СЕТ СН'!$G$9+СВЦЭМ!$D$10+'СЕТ СН'!$G$5-'СЕТ СН'!$G$17</f>
        <v>3365.4670020799999</v>
      </c>
      <c r="V68" s="36">
        <f>SUMIFS(СВЦЭМ!$C$33:$C$776,СВЦЭМ!$A$33:$A$776,$A68,СВЦЭМ!$B$33:$B$776,V$45)+'СЕТ СН'!$G$9+СВЦЭМ!$D$10+'СЕТ СН'!$G$5-'СЕТ СН'!$G$17</f>
        <v>3375.31091139</v>
      </c>
      <c r="W68" s="36">
        <f>SUMIFS(СВЦЭМ!$C$33:$C$776,СВЦЭМ!$A$33:$A$776,$A68,СВЦЭМ!$B$33:$B$776,W$45)+'СЕТ СН'!$G$9+СВЦЭМ!$D$10+'СЕТ СН'!$G$5-'СЕТ СН'!$G$17</f>
        <v>3386.1452848500003</v>
      </c>
      <c r="X68" s="36">
        <f>SUMIFS(СВЦЭМ!$C$33:$C$776,СВЦЭМ!$A$33:$A$776,$A68,СВЦЭМ!$B$33:$B$776,X$45)+'СЕТ СН'!$G$9+СВЦЭМ!$D$10+'СЕТ СН'!$G$5-'СЕТ СН'!$G$17</f>
        <v>3399.0188677599999</v>
      </c>
      <c r="Y68" s="36">
        <f>SUMIFS(СВЦЭМ!$C$33:$C$776,СВЦЭМ!$A$33:$A$776,$A68,СВЦЭМ!$B$33:$B$776,Y$45)+'СЕТ СН'!$G$9+СВЦЭМ!$D$10+'СЕТ СН'!$G$5-'СЕТ СН'!$G$17</f>
        <v>3422.7938634500001</v>
      </c>
    </row>
    <row r="69" spans="1:25" ht="15.75" x14ac:dyDescent="0.2">
      <c r="A69" s="35">
        <f t="shared" si="1"/>
        <v>43885</v>
      </c>
      <c r="B69" s="36">
        <f>SUMIFS(СВЦЭМ!$C$33:$C$776,СВЦЭМ!$A$33:$A$776,$A69,СВЦЭМ!$B$33:$B$776,B$45)+'СЕТ СН'!$G$9+СВЦЭМ!$D$10+'СЕТ СН'!$G$5-'СЕТ СН'!$G$17</f>
        <v>3424.3905708699999</v>
      </c>
      <c r="C69" s="36">
        <f>SUMIFS(СВЦЭМ!$C$33:$C$776,СВЦЭМ!$A$33:$A$776,$A69,СВЦЭМ!$B$33:$B$776,C$45)+'СЕТ СН'!$G$9+СВЦЭМ!$D$10+'СЕТ СН'!$G$5-'СЕТ СН'!$G$17</f>
        <v>3433.1306349500001</v>
      </c>
      <c r="D69" s="36">
        <f>SUMIFS(СВЦЭМ!$C$33:$C$776,СВЦЭМ!$A$33:$A$776,$A69,СВЦЭМ!$B$33:$B$776,D$45)+'СЕТ СН'!$G$9+СВЦЭМ!$D$10+'СЕТ СН'!$G$5-'СЕТ СН'!$G$17</f>
        <v>3452.6065016900002</v>
      </c>
      <c r="E69" s="36">
        <f>SUMIFS(СВЦЭМ!$C$33:$C$776,СВЦЭМ!$A$33:$A$776,$A69,СВЦЭМ!$B$33:$B$776,E$45)+'СЕТ СН'!$G$9+СВЦЭМ!$D$10+'СЕТ СН'!$G$5-'СЕТ СН'!$G$17</f>
        <v>3469.9229073300003</v>
      </c>
      <c r="F69" s="36">
        <f>SUMIFS(СВЦЭМ!$C$33:$C$776,СВЦЭМ!$A$33:$A$776,$A69,СВЦЭМ!$B$33:$B$776,F$45)+'СЕТ СН'!$G$9+СВЦЭМ!$D$10+'СЕТ СН'!$G$5-'СЕТ СН'!$G$17</f>
        <v>3469.6823562499999</v>
      </c>
      <c r="G69" s="36">
        <f>SUMIFS(СВЦЭМ!$C$33:$C$776,СВЦЭМ!$A$33:$A$776,$A69,СВЦЭМ!$B$33:$B$776,G$45)+'СЕТ СН'!$G$9+СВЦЭМ!$D$10+'СЕТ СН'!$G$5-'СЕТ СН'!$G$17</f>
        <v>3463.4622245099999</v>
      </c>
      <c r="H69" s="36">
        <f>SUMIFS(СВЦЭМ!$C$33:$C$776,СВЦЭМ!$A$33:$A$776,$A69,СВЦЭМ!$B$33:$B$776,H$45)+'СЕТ СН'!$G$9+СВЦЭМ!$D$10+'СЕТ СН'!$G$5-'СЕТ СН'!$G$17</f>
        <v>3460.9312359599999</v>
      </c>
      <c r="I69" s="36">
        <f>SUMIFS(СВЦЭМ!$C$33:$C$776,СВЦЭМ!$A$33:$A$776,$A69,СВЦЭМ!$B$33:$B$776,I$45)+'СЕТ СН'!$G$9+СВЦЭМ!$D$10+'СЕТ СН'!$G$5-'СЕТ СН'!$G$17</f>
        <v>3438.0952489299998</v>
      </c>
      <c r="J69" s="36">
        <f>SUMIFS(СВЦЭМ!$C$33:$C$776,СВЦЭМ!$A$33:$A$776,$A69,СВЦЭМ!$B$33:$B$776,J$45)+'СЕТ СН'!$G$9+СВЦЭМ!$D$10+'СЕТ СН'!$G$5-'СЕТ СН'!$G$17</f>
        <v>3410.1722884800001</v>
      </c>
      <c r="K69" s="36">
        <f>SUMIFS(СВЦЭМ!$C$33:$C$776,СВЦЭМ!$A$33:$A$776,$A69,СВЦЭМ!$B$33:$B$776,K$45)+'СЕТ СН'!$G$9+СВЦЭМ!$D$10+'СЕТ СН'!$G$5-'СЕТ СН'!$G$17</f>
        <v>3378.51256104</v>
      </c>
      <c r="L69" s="36">
        <f>SUMIFS(СВЦЭМ!$C$33:$C$776,СВЦЭМ!$A$33:$A$776,$A69,СВЦЭМ!$B$33:$B$776,L$45)+'СЕТ СН'!$G$9+СВЦЭМ!$D$10+'СЕТ СН'!$G$5-'СЕТ СН'!$G$17</f>
        <v>3373.2111654400001</v>
      </c>
      <c r="M69" s="36">
        <f>SUMIFS(СВЦЭМ!$C$33:$C$776,СВЦЭМ!$A$33:$A$776,$A69,СВЦЭМ!$B$33:$B$776,M$45)+'СЕТ СН'!$G$9+СВЦЭМ!$D$10+'СЕТ СН'!$G$5-'СЕТ СН'!$G$17</f>
        <v>3378.6549234100003</v>
      </c>
      <c r="N69" s="36">
        <f>SUMIFS(СВЦЭМ!$C$33:$C$776,СВЦЭМ!$A$33:$A$776,$A69,СВЦЭМ!$B$33:$B$776,N$45)+'СЕТ СН'!$G$9+СВЦЭМ!$D$10+'СЕТ СН'!$G$5-'СЕТ СН'!$G$17</f>
        <v>3390.2689113699998</v>
      </c>
      <c r="O69" s="36">
        <f>SUMIFS(СВЦЭМ!$C$33:$C$776,СВЦЭМ!$A$33:$A$776,$A69,СВЦЭМ!$B$33:$B$776,O$45)+'СЕТ СН'!$G$9+СВЦЭМ!$D$10+'СЕТ СН'!$G$5-'СЕТ СН'!$G$17</f>
        <v>3409.6373624600001</v>
      </c>
      <c r="P69" s="36">
        <f>SUMIFS(СВЦЭМ!$C$33:$C$776,СВЦЭМ!$A$33:$A$776,$A69,СВЦЭМ!$B$33:$B$776,P$45)+'СЕТ СН'!$G$9+СВЦЭМ!$D$10+'СЕТ СН'!$G$5-'СЕТ СН'!$G$17</f>
        <v>3419.71714329</v>
      </c>
      <c r="Q69" s="36">
        <f>SUMIFS(СВЦЭМ!$C$33:$C$776,СВЦЭМ!$A$33:$A$776,$A69,СВЦЭМ!$B$33:$B$776,Q$45)+'СЕТ СН'!$G$9+СВЦЭМ!$D$10+'СЕТ СН'!$G$5-'СЕТ СН'!$G$17</f>
        <v>3419.18050103</v>
      </c>
      <c r="R69" s="36">
        <f>SUMIFS(СВЦЭМ!$C$33:$C$776,СВЦЭМ!$A$33:$A$776,$A69,СВЦЭМ!$B$33:$B$776,R$45)+'СЕТ СН'!$G$9+СВЦЭМ!$D$10+'СЕТ СН'!$G$5-'СЕТ СН'!$G$17</f>
        <v>3416.9819427000002</v>
      </c>
      <c r="S69" s="36">
        <f>SUMIFS(СВЦЭМ!$C$33:$C$776,СВЦЭМ!$A$33:$A$776,$A69,СВЦЭМ!$B$33:$B$776,S$45)+'СЕТ СН'!$G$9+СВЦЭМ!$D$10+'СЕТ СН'!$G$5-'СЕТ СН'!$G$17</f>
        <v>3403.7135302900001</v>
      </c>
      <c r="T69" s="36">
        <f>SUMIFS(СВЦЭМ!$C$33:$C$776,СВЦЭМ!$A$33:$A$776,$A69,СВЦЭМ!$B$33:$B$776,T$45)+'СЕТ СН'!$G$9+СВЦЭМ!$D$10+'СЕТ СН'!$G$5-'СЕТ СН'!$G$17</f>
        <v>3377.3663214200001</v>
      </c>
      <c r="U69" s="36">
        <f>SUMIFS(СВЦЭМ!$C$33:$C$776,СВЦЭМ!$A$33:$A$776,$A69,СВЦЭМ!$B$33:$B$776,U$45)+'СЕТ СН'!$G$9+СВЦЭМ!$D$10+'СЕТ СН'!$G$5-'СЕТ СН'!$G$17</f>
        <v>3352.13084355</v>
      </c>
      <c r="V69" s="36">
        <f>SUMIFS(СВЦЭМ!$C$33:$C$776,СВЦЭМ!$A$33:$A$776,$A69,СВЦЭМ!$B$33:$B$776,V$45)+'СЕТ СН'!$G$9+СВЦЭМ!$D$10+'СЕТ СН'!$G$5-'СЕТ СН'!$G$17</f>
        <v>3359.7307492099999</v>
      </c>
      <c r="W69" s="36">
        <f>SUMIFS(СВЦЭМ!$C$33:$C$776,СВЦЭМ!$A$33:$A$776,$A69,СВЦЭМ!$B$33:$B$776,W$45)+'СЕТ СН'!$G$9+СВЦЭМ!$D$10+'СЕТ СН'!$G$5-'СЕТ СН'!$G$17</f>
        <v>3376.3942542100003</v>
      </c>
      <c r="X69" s="36">
        <f>SUMIFS(СВЦЭМ!$C$33:$C$776,СВЦЭМ!$A$33:$A$776,$A69,СВЦЭМ!$B$33:$B$776,X$45)+'СЕТ СН'!$G$9+СВЦЭМ!$D$10+'СЕТ СН'!$G$5-'СЕТ СН'!$G$17</f>
        <v>3388.34256994</v>
      </c>
      <c r="Y69" s="36">
        <f>SUMIFS(СВЦЭМ!$C$33:$C$776,СВЦЭМ!$A$33:$A$776,$A69,СВЦЭМ!$B$33:$B$776,Y$45)+'СЕТ СН'!$G$9+СВЦЭМ!$D$10+'СЕТ СН'!$G$5-'СЕТ СН'!$G$17</f>
        <v>3413.5590512500003</v>
      </c>
    </row>
    <row r="70" spans="1:25" ht="15.75" x14ac:dyDescent="0.2">
      <c r="A70" s="35">
        <f t="shared" si="1"/>
        <v>43886</v>
      </c>
      <c r="B70" s="36">
        <f>SUMIFS(СВЦЭМ!$C$33:$C$776,СВЦЭМ!$A$33:$A$776,$A70,СВЦЭМ!$B$33:$B$776,B$45)+'СЕТ СН'!$G$9+СВЦЭМ!$D$10+'СЕТ СН'!$G$5-'СЕТ СН'!$G$17</f>
        <v>3457.9469888399999</v>
      </c>
      <c r="C70" s="36">
        <f>SUMIFS(СВЦЭМ!$C$33:$C$776,СВЦЭМ!$A$33:$A$776,$A70,СВЦЭМ!$B$33:$B$776,C$45)+'СЕТ СН'!$G$9+СВЦЭМ!$D$10+'СЕТ СН'!$G$5-'СЕТ СН'!$G$17</f>
        <v>3465.7432333800002</v>
      </c>
      <c r="D70" s="36">
        <f>SUMIFS(СВЦЭМ!$C$33:$C$776,СВЦЭМ!$A$33:$A$776,$A70,СВЦЭМ!$B$33:$B$776,D$45)+'СЕТ СН'!$G$9+СВЦЭМ!$D$10+'СЕТ СН'!$G$5-'СЕТ СН'!$G$17</f>
        <v>3483.5786712300001</v>
      </c>
      <c r="E70" s="36">
        <f>SUMIFS(СВЦЭМ!$C$33:$C$776,СВЦЭМ!$A$33:$A$776,$A70,СВЦЭМ!$B$33:$B$776,E$45)+'СЕТ СН'!$G$9+СВЦЭМ!$D$10+'СЕТ СН'!$G$5-'СЕТ СН'!$G$17</f>
        <v>3500.63526968</v>
      </c>
      <c r="F70" s="36">
        <f>SUMIFS(СВЦЭМ!$C$33:$C$776,СВЦЭМ!$A$33:$A$776,$A70,СВЦЭМ!$B$33:$B$776,F$45)+'СЕТ СН'!$G$9+СВЦЭМ!$D$10+'СЕТ СН'!$G$5-'СЕТ СН'!$G$17</f>
        <v>3489.4103479999999</v>
      </c>
      <c r="G70" s="36">
        <f>SUMIFS(СВЦЭМ!$C$33:$C$776,СВЦЭМ!$A$33:$A$776,$A70,СВЦЭМ!$B$33:$B$776,G$45)+'СЕТ СН'!$G$9+СВЦЭМ!$D$10+'СЕТ СН'!$G$5-'СЕТ СН'!$G$17</f>
        <v>3468.70452488</v>
      </c>
      <c r="H70" s="36">
        <f>SUMIFS(СВЦЭМ!$C$33:$C$776,СВЦЭМ!$A$33:$A$776,$A70,СВЦЭМ!$B$33:$B$776,H$45)+'СЕТ СН'!$G$9+СВЦЭМ!$D$10+'СЕТ СН'!$G$5-'СЕТ СН'!$G$17</f>
        <v>3441.8276906400001</v>
      </c>
      <c r="I70" s="36">
        <f>SUMIFS(СВЦЭМ!$C$33:$C$776,СВЦЭМ!$A$33:$A$776,$A70,СВЦЭМ!$B$33:$B$776,I$45)+'СЕТ СН'!$G$9+СВЦЭМ!$D$10+'СЕТ СН'!$G$5-'СЕТ СН'!$G$17</f>
        <v>3414.17659228</v>
      </c>
      <c r="J70" s="36">
        <f>SUMIFS(СВЦЭМ!$C$33:$C$776,СВЦЭМ!$A$33:$A$776,$A70,СВЦЭМ!$B$33:$B$776,J$45)+'СЕТ СН'!$G$9+СВЦЭМ!$D$10+'СЕТ СН'!$G$5-'СЕТ СН'!$G$17</f>
        <v>3392.0215034000003</v>
      </c>
      <c r="K70" s="36">
        <f>SUMIFS(СВЦЭМ!$C$33:$C$776,СВЦЭМ!$A$33:$A$776,$A70,СВЦЭМ!$B$33:$B$776,K$45)+'СЕТ СН'!$G$9+СВЦЭМ!$D$10+'СЕТ СН'!$G$5-'СЕТ СН'!$G$17</f>
        <v>3373.0411696900001</v>
      </c>
      <c r="L70" s="36">
        <f>SUMIFS(СВЦЭМ!$C$33:$C$776,СВЦЭМ!$A$33:$A$776,$A70,СВЦЭМ!$B$33:$B$776,L$45)+'СЕТ СН'!$G$9+СВЦЭМ!$D$10+'СЕТ СН'!$G$5-'СЕТ СН'!$G$17</f>
        <v>3372.5583658400001</v>
      </c>
      <c r="M70" s="36">
        <f>SUMIFS(СВЦЭМ!$C$33:$C$776,СВЦЭМ!$A$33:$A$776,$A70,СВЦЭМ!$B$33:$B$776,M$45)+'СЕТ СН'!$G$9+СВЦЭМ!$D$10+'СЕТ СН'!$G$5-'СЕТ СН'!$G$17</f>
        <v>3383.7084565099999</v>
      </c>
      <c r="N70" s="36">
        <f>SUMIFS(СВЦЭМ!$C$33:$C$776,СВЦЭМ!$A$33:$A$776,$A70,СВЦЭМ!$B$33:$B$776,N$45)+'СЕТ СН'!$G$9+СВЦЭМ!$D$10+'СЕТ СН'!$G$5-'СЕТ СН'!$G$17</f>
        <v>3394.9298203799999</v>
      </c>
      <c r="O70" s="36">
        <f>SUMIFS(СВЦЭМ!$C$33:$C$776,СВЦЭМ!$A$33:$A$776,$A70,СВЦЭМ!$B$33:$B$776,O$45)+'СЕТ СН'!$G$9+СВЦЭМ!$D$10+'СЕТ СН'!$G$5-'СЕТ СН'!$G$17</f>
        <v>3412.87785016</v>
      </c>
      <c r="P70" s="36">
        <f>SUMIFS(СВЦЭМ!$C$33:$C$776,СВЦЭМ!$A$33:$A$776,$A70,СВЦЭМ!$B$33:$B$776,P$45)+'СЕТ СН'!$G$9+СВЦЭМ!$D$10+'СЕТ СН'!$G$5-'СЕТ СН'!$G$17</f>
        <v>3446.4688375599999</v>
      </c>
      <c r="Q70" s="36">
        <f>SUMIFS(СВЦЭМ!$C$33:$C$776,СВЦЭМ!$A$33:$A$776,$A70,СВЦЭМ!$B$33:$B$776,Q$45)+'СЕТ СН'!$G$9+СВЦЭМ!$D$10+'СЕТ СН'!$G$5-'СЕТ СН'!$G$17</f>
        <v>3465.6172744099999</v>
      </c>
      <c r="R70" s="36">
        <f>SUMIFS(СВЦЭМ!$C$33:$C$776,СВЦЭМ!$A$33:$A$776,$A70,СВЦЭМ!$B$33:$B$776,R$45)+'СЕТ СН'!$G$9+СВЦЭМ!$D$10+'СЕТ СН'!$G$5-'СЕТ СН'!$G$17</f>
        <v>3463.9760000699998</v>
      </c>
      <c r="S70" s="36">
        <f>SUMIFS(СВЦЭМ!$C$33:$C$776,СВЦЭМ!$A$33:$A$776,$A70,СВЦЭМ!$B$33:$B$776,S$45)+'СЕТ СН'!$G$9+СВЦЭМ!$D$10+'СЕТ СН'!$G$5-'СЕТ СН'!$G$17</f>
        <v>3423.0870034600002</v>
      </c>
      <c r="T70" s="36">
        <f>SUMIFS(СВЦЭМ!$C$33:$C$776,СВЦЭМ!$A$33:$A$776,$A70,СВЦЭМ!$B$33:$B$776,T$45)+'СЕТ СН'!$G$9+СВЦЭМ!$D$10+'СЕТ СН'!$G$5-'СЕТ СН'!$G$17</f>
        <v>3385.2828115299999</v>
      </c>
      <c r="U70" s="36">
        <f>SUMIFS(СВЦЭМ!$C$33:$C$776,СВЦЭМ!$A$33:$A$776,$A70,СВЦЭМ!$B$33:$B$776,U$45)+'СЕТ СН'!$G$9+СВЦЭМ!$D$10+'СЕТ СН'!$G$5-'СЕТ СН'!$G$17</f>
        <v>3358.7914859399998</v>
      </c>
      <c r="V70" s="36">
        <f>SUMIFS(СВЦЭМ!$C$33:$C$776,СВЦЭМ!$A$33:$A$776,$A70,СВЦЭМ!$B$33:$B$776,V$45)+'СЕТ СН'!$G$9+СВЦЭМ!$D$10+'СЕТ СН'!$G$5-'СЕТ СН'!$G$17</f>
        <v>3361.4906940800001</v>
      </c>
      <c r="W70" s="36">
        <f>SUMIFS(СВЦЭМ!$C$33:$C$776,СВЦЭМ!$A$33:$A$776,$A70,СВЦЭМ!$B$33:$B$776,W$45)+'СЕТ СН'!$G$9+СВЦЭМ!$D$10+'СЕТ СН'!$G$5-'СЕТ СН'!$G$17</f>
        <v>3389.0475320800001</v>
      </c>
      <c r="X70" s="36">
        <f>SUMIFS(СВЦЭМ!$C$33:$C$776,СВЦЭМ!$A$33:$A$776,$A70,СВЦЭМ!$B$33:$B$776,X$45)+'СЕТ СН'!$G$9+СВЦЭМ!$D$10+'СЕТ СН'!$G$5-'СЕТ СН'!$G$17</f>
        <v>3408.4896603900002</v>
      </c>
      <c r="Y70" s="36">
        <f>SUMIFS(СВЦЭМ!$C$33:$C$776,СВЦЭМ!$A$33:$A$776,$A70,СВЦЭМ!$B$33:$B$776,Y$45)+'СЕТ СН'!$G$9+СВЦЭМ!$D$10+'СЕТ СН'!$G$5-'СЕТ СН'!$G$17</f>
        <v>3436.90564455</v>
      </c>
    </row>
    <row r="71" spans="1:25" ht="15.75" x14ac:dyDescent="0.2">
      <c r="A71" s="35">
        <f t="shared" si="1"/>
        <v>43887</v>
      </c>
      <c r="B71" s="36">
        <f>SUMIFS(СВЦЭМ!$C$33:$C$776,СВЦЭМ!$A$33:$A$776,$A71,СВЦЭМ!$B$33:$B$776,B$45)+'СЕТ СН'!$G$9+СВЦЭМ!$D$10+'СЕТ СН'!$G$5-'СЕТ СН'!$G$17</f>
        <v>3456.7971995900002</v>
      </c>
      <c r="C71" s="36">
        <f>SUMIFS(СВЦЭМ!$C$33:$C$776,СВЦЭМ!$A$33:$A$776,$A71,СВЦЭМ!$B$33:$B$776,C$45)+'СЕТ СН'!$G$9+СВЦЭМ!$D$10+'СЕТ СН'!$G$5-'СЕТ СН'!$G$17</f>
        <v>3485.6882495099999</v>
      </c>
      <c r="D71" s="36">
        <f>SUMIFS(СВЦЭМ!$C$33:$C$776,СВЦЭМ!$A$33:$A$776,$A71,СВЦЭМ!$B$33:$B$776,D$45)+'СЕТ СН'!$G$9+СВЦЭМ!$D$10+'СЕТ СН'!$G$5-'СЕТ СН'!$G$17</f>
        <v>3495.1937411399999</v>
      </c>
      <c r="E71" s="36">
        <f>SUMIFS(СВЦЭМ!$C$33:$C$776,СВЦЭМ!$A$33:$A$776,$A71,СВЦЭМ!$B$33:$B$776,E$45)+'СЕТ СН'!$G$9+СВЦЭМ!$D$10+'СЕТ СН'!$G$5-'СЕТ СН'!$G$17</f>
        <v>3508.7045982099999</v>
      </c>
      <c r="F71" s="36">
        <f>SUMIFS(СВЦЭМ!$C$33:$C$776,СВЦЭМ!$A$33:$A$776,$A71,СВЦЭМ!$B$33:$B$776,F$45)+'СЕТ СН'!$G$9+СВЦЭМ!$D$10+'СЕТ СН'!$G$5-'СЕТ СН'!$G$17</f>
        <v>3499.05530886</v>
      </c>
      <c r="G71" s="36">
        <f>SUMIFS(СВЦЭМ!$C$33:$C$776,СВЦЭМ!$A$33:$A$776,$A71,СВЦЭМ!$B$33:$B$776,G$45)+'СЕТ СН'!$G$9+СВЦЭМ!$D$10+'СЕТ СН'!$G$5-'СЕТ СН'!$G$17</f>
        <v>3472.7289584199998</v>
      </c>
      <c r="H71" s="36">
        <f>SUMIFS(СВЦЭМ!$C$33:$C$776,СВЦЭМ!$A$33:$A$776,$A71,СВЦЭМ!$B$33:$B$776,H$45)+'СЕТ СН'!$G$9+СВЦЭМ!$D$10+'СЕТ СН'!$G$5-'СЕТ СН'!$G$17</f>
        <v>3434.7383982000001</v>
      </c>
      <c r="I71" s="36">
        <f>SUMIFS(СВЦЭМ!$C$33:$C$776,СВЦЭМ!$A$33:$A$776,$A71,СВЦЭМ!$B$33:$B$776,I$45)+'СЕТ СН'!$G$9+СВЦЭМ!$D$10+'СЕТ СН'!$G$5-'СЕТ СН'!$G$17</f>
        <v>3413.0379491900003</v>
      </c>
      <c r="J71" s="36">
        <f>SUMIFS(СВЦЭМ!$C$33:$C$776,СВЦЭМ!$A$33:$A$776,$A71,СВЦЭМ!$B$33:$B$776,J$45)+'СЕТ СН'!$G$9+СВЦЭМ!$D$10+'СЕТ СН'!$G$5-'СЕТ СН'!$G$17</f>
        <v>3381.07105146</v>
      </c>
      <c r="K71" s="36">
        <f>SUMIFS(СВЦЭМ!$C$33:$C$776,СВЦЭМ!$A$33:$A$776,$A71,СВЦЭМ!$B$33:$B$776,K$45)+'СЕТ СН'!$G$9+СВЦЭМ!$D$10+'СЕТ СН'!$G$5-'СЕТ СН'!$G$17</f>
        <v>3370.2841486699999</v>
      </c>
      <c r="L71" s="36">
        <f>SUMIFS(СВЦЭМ!$C$33:$C$776,СВЦЭМ!$A$33:$A$776,$A71,СВЦЭМ!$B$33:$B$776,L$45)+'СЕТ СН'!$G$9+СВЦЭМ!$D$10+'СЕТ СН'!$G$5-'СЕТ СН'!$G$17</f>
        <v>3381.78895117</v>
      </c>
      <c r="M71" s="36">
        <f>SUMIFS(СВЦЭМ!$C$33:$C$776,СВЦЭМ!$A$33:$A$776,$A71,СВЦЭМ!$B$33:$B$776,M$45)+'СЕТ СН'!$G$9+СВЦЭМ!$D$10+'СЕТ СН'!$G$5-'СЕТ СН'!$G$17</f>
        <v>3389.3577887599999</v>
      </c>
      <c r="N71" s="36">
        <f>SUMIFS(СВЦЭМ!$C$33:$C$776,СВЦЭМ!$A$33:$A$776,$A71,СВЦЭМ!$B$33:$B$776,N$45)+'СЕТ СН'!$G$9+СВЦЭМ!$D$10+'СЕТ СН'!$G$5-'СЕТ СН'!$G$17</f>
        <v>3400.8806792200003</v>
      </c>
      <c r="O71" s="36">
        <f>SUMIFS(СВЦЭМ!$C$33:$C$776,СВЦЭМ!$A$33:$A$776,$A71,СВЦЭМ!$B$33:$B$776,O$45)+'СЕТ СН'!$G$9+СВЦЭМ!$D$10+'СЕТ СН'!$G$5-'СЕТ СН'!$G$17</f>
        <v>3414.4740409699998</v>
      </c>
      <c r="P71" s="36">
        <f>SUMIFS(СВЦЭМ!$C$33:$C$776,СВЦЭМ!$A$33:$A$776,$A71,СВЦЭМ!$B$33:$B$776,P$45)+'СЕТ СН'!$G$9+СВЦЭМ!$D$10+'СЕТ СН'!$G$5-'СЕТ СН'!$G$17</f>
        <v>3424.6454555</v>
      </c>
      <c r="Q71" s="36">
        <f>SUMIFS(СВЦЭМ!$C$33:$C$776,СВЦЭМ!$A$33:$A$776,$A71,СВЦЭМ!$B$33:$B$776,Q$45)+'СЕТ СН'!$G$9+СВЦЭМ!$D$10+'СЕТ СН'!$G$5-'СЕТ СН'!$G$17</f>
        <v>3428.0416320499999</v>
      </c>
      <c r="R71" s="36">
        <f>SUMIFS(СВЦЭМ!$C$33:$C$776,СВЦЭМ!$A$33:$A$776,$A71,СВЦЭМ!$B$33:$B$776,R$45)+'СЕТ СН'!$G$9+СВЦЭМ!$D$10+'СЕТ СН'!$G$5-'СЕТ СН'!$G$17</f>
        <v>3417.97434505</v>
      </c>
      <c r="S71" s="36">
        <f>SUMIFS(СВЦЭМ!$C$33:$C$776,СВЦЭМ!$A$33:$A$776,$A71,СВЦЭМ!$B$33:$B$776,S$45)+'СЕТ СН'!$G$9+СВЦЭМ!$D$10+'СЕТ СН'!$G$5-'СЕТ СН'!$G$17</f>
        <v>3400.7955629100002</v>
      </c>
      <c r="T71" s="36">
        <f>SUMIFS(СВЦЭМ!$C$33:$C$776,СВЦЭМ!$A$33:$A$776,$A71,СВЦЭМ!$B$33:$B$776,T$45)+'СЕТ СН'!$G$9+СВЦЭМ!$D$10+'СЕТ СН'!$G$5-'СЕТ СН'!$G$17</f>
        <v>3372.8100532200001</v>
      </c>
      <c r="U71" s="36">
        <f>SUMIFS(СВЦЭМ!$C$33:$C$776,СВЦЭМ!$A$33:$A$776,$A71,СВЦЭМ!$B$33:$B$776,U$45)+'СЕТ СН'!$G$9+СВЦЭМ!$D$10+'СЕТ СН'!$G$5-'СЕТ СН'!$G$17</f>
        <v>3367.4690074</v>
      </c>
      <c r="V71" s="36">
        <f>SUMIFS(СВЦЭМ!$C$33:$C$776,СВЦЭМ!$A$33:$A$776,$A71,СВЦЭМ!$B$33:$B$776,V$45)+'СЕТ СН'!$G$9+СВЦЭМ!$D$10+'СЕТ СН'!$G$5-'СЕТ СН'!$G$17</f>
        <v>3371.83746819</v>
      </c>
      <c r="W71" s="36">
        <f>SUMIFS(СВЦЭМ!$C$33:$C$776,СВЦЭМ!$A$33:$A$776,$A71,СВЦЭМ!$B$33:$B$776,W$45)+'СЕТ СН'!$G$9+СВЦЭМ!$D$10+'СЕТ СН'!$G$5-'СЕТ СН'!$G$17</f>
        <v>3377.9803592500002</v>
      </c>
      <c r="X71" s="36">
        <f>SUMIFS(СВЦЭМ!$C$33:$C$776,СВЦЭМ!$A$33:$A$776,$A71,СВЦЭМ!$B$33:$B$776,X$45)+'СЕТ СН'!$G$9+СВЦЭМ!$D$10+'СЕТ СН'!$G$5-'СЕТ СН'!$G$17</f>
        <v>3398.86267761</v>
      </c>
      <c r="Y71" s="36">
        <f>SUMIFS(СВЦЭМ!$C$33:$C$776,СВЦЭМ!$A$33:$A$776,$A71,СВЦЭМ!$B$33:$B$776,Y$45)+'СЕТ СН'!$G$9+СВЦЭМ!$D$10+'СЕТ СН'!$G$5-'СЕТ СН'!$G$17</f>
        <v>3418.75233764</v>
      </c>
    </row>
    <row r="72" spans="1:25" ht="15.75" x14ac:dyDescent="0.2">
      <c r="A72" s="35">
        <f t="shared" si="1"/>
        <v>43888</v>
      </c>
      <c r="B72" s="36">
        <f>SUMIFS(СВЦЭМ!$C$33:$C$776,СВЦЭМ!$A$33:$A$776,$A72,СВЦЭМ!$B$33:$B$776,B$45)+'СЕТ СН'!$G$9+СВЦЭМ!$D$10+'СЕТ СН'!$G$5-'СЕТ СН'!$G$17</f>
        <v>3459.9890530399998</v>
      </c>
      <c r="C72" s="36">
        <f>SUMIFS(СВЦЭМ!$C$33:$C$776,СВЦЭМ!$A$33:$A$776,$A72,СВЦЭМ!$B$33:$B$776,C$45)+'СЕТ СН'!$G$9+СВЦЭМ!$D$10+'СЕТ СН'!$G$5-'СЕТ СН'!$G$17</f>
        <v>3475.0272544899999</v>
      </c>
      <c r="D72" s="36">
        <f>SUMIFS(СВЦЭМ!$C$33:$C$776,СВЦЭМ!$A$33:$A$776,$A72,СВЦЭМ!$B$33:$B$776,D$45)+'СЕТ СН'!$G$9+СВЦЭМ!$D$10+'СЕТ СН'!$G$5-'СЕТ СН'!$G$17</f>
        <v>3484.0696015200001</v>
      </c>
      <c r="E72" s="36">
        <f>SUMIFS(СВЦЭМ!$C$33:$C$776,СВЦЭМ!$A$33:$A$776,$A72,СВЦЭМ!$B$33:$B$776,E$45)+'СЕТ СН'!$G$9+СВЦЭМ!$D$10+'СЕТ СН'!$G$5-'СЕТ СН'!$G$17</f>
        <v>3493.9421894699999</v>
      </c>
      <c r="F72" s="36">
        <f>SUMIFS(СВЦЭМ!$C$33:$C$776,СВЦЭМ!$A$33:$A$776,$A72,СВЦЭМ!$B$33:$B$776,F$45)+'СЕТ СН'!$G$9+СВЦЭМ!$D$10+'СЕТ СН'!$G$5-'СЕТ СН'!$G$17</f>
        <v>3484.72234979</v>
      </c>
      <c r="G72" s="36">
        <f>SUMIFS(СВЦЭМ!$C$33:$C$776,СВЦЭМ!$A$33:$A$776,$A72,СВЦЭМ!$B$33:$B$776,G$45)+'СЕТ СН'!$G$9+СВЦЭМ!$D$10+'СЕТ СН'!$G$5-'СЕТ СН'!$G$17</f>
        <v>3455.49221984</v>
      </c>
      <c r="H72" s="36">
        <f>SUMIFS(СВЦЭМ!$C$33:$C$776,СВЦЭМ!$A$33:$A$776,$A72,СВЦЭМ!$B$33:$B$776,H$45)+'СЕТ СН'!$G$9+СВЦЭМ!$D$10+'СЕТ СН'!$G$5-'СЕТ СН'!$G$17</f>
        <v>3433.78916136</v>
      </c>
      <c r="I72" s="36">
        <f>SUMIFS(СВЦЭМ!$C$33:$C$776,СВЦЭМ!$A$33:$A$776,$A72,СВЦЭМ!$B$33:$B$776,I$45)+'СЕТ СН'!$G$9+СВЦЭМ!$D$10+'СЕТ СН'!$G$5-'СЕТ СН'!$G$17</f>
        <v>3401.6975245000003</v>
      </c>
      <c r="J72" s="36">
        <f>SUMIFS(СВЦЭМ!$C$33:$C$776,СВЦЭМ!$A$33:$A$776,$A72,СВЦЭМ!$B$33:$B$776,J$45)+'СЕТ СН'!$G$9+СВЦЭМ!$D$10+'СЕТ СН'!$G$5-'СЕТ СН'!$G$17</f>
        <v>3387.5232013</v>
      </c>
      <c r="K72" s="36">
        <f>SUMIFS(СВЦЭМ!$C$33:$C$776,СВЦЭМ!$A$33:$A$776,$A72,СВЦЭМ!$B$33:$B$776,K$45)+'СЕТ СН'!$G$9+СВЦЭМ!$D$10+'СЕТ СН'!$G$5-'СЕТ СН'!$G$17</f>
        <v>3369.7262370899998</v>
      </c>
      <c r="L72" s="36">
        <f>SUMIFS(СВЦЭМ!$C$33:$C$776,СВЦЭМ!$A$33:$A$776,$A72,СВЦЭМ!$B$33:$B$776,L$45)+'СЕТ СН'!$G$9+СВЦЭМ!$D$10+'СЕТ СН'!$G$5-'СЕТ СН'!$G$17</f>
        <v>3372.1345061400002</v>
      </c>
      <c r="M72" s="36">
        <f>SUMIFS(СВЦЭМ!$C$33:$C$776,СВЦЭМ!$A$33:$A$776,$A72,СВЦЭМ!$B$33:$B$776,M$45)+'СЕТ СН'!$G$9+СВЦЭМ!$D$10+'СЕТ СН'!$G$5-'СЕТ СН'!$G$17</f>
        <v>3386.65020499</v>
      </c>
      <c r="N72" s="36">
        <f>SUMIFS(СВЦЭМ!$C$33:$C$776,СВЦЭМ!$A$33:$A$776,$A72,СВЦЭМ!$B$33:$B$776,N$45)+'СЕТ СН'!$G$9+СВЦЭМ!$D$10+'СЕТ СН'!$G$5-'СЕТ СН'!$G$17</f>
        <v>3390.0847996100001</v>
      </c>
      <c r="O72" s="36">
        <f>SUMIFS(СВЦЭМ!$C$33:$C$776,СВЦЭМ!$A$33:$A$776,$A72,СВЦЭМ!$B$33:$B$776,O$45)+'СЕТ СН'!$G$9+СВЦЭМ!$D$10+'СЕТ СН'!$G$5-'СЕТ СН'!$G$17</f>
        <v>3406.9190294999999</v>
      </c>
      <c r="P72" s="36">
        <f>SUMIFS(СВЦЭМ!$C$33:$C$776,СВЦЭМ!$A$33:$A$776,$A72,СВЦЭМ!$B$33:$B$776,P$45)+'СЕТ СН'!$G$9+СВЦЭМ!$D$10+'СЕТ СН'!$G$5-'СЕТ СН'!$G$17</f>
        <v>3422.15265542</v>
      </c>
      <c r="Q72" s="36">
        <f>SUMIFS(СВЦЭМ!$C$33:$C$776,СВЦЭМ!$A$33:$A$776,$A72,СВЦЭМ!$B$33:$B$776,Q$45)+'СЕТ СН'!$G$9+СВЦЭМ!$D$10+'СЕТ СН'!$G$5-'СЕТ СН'!$G$17</f>
        <v>3433.13685037</v>
      </c>
      <c r="R72" s="36">
        <f>SUMIFS(СВЦЭМ!$C$33:$C$776,СВЦЭМ!$A$33:$A$776,$A72,СВЦЭМ!$B$33:$B$776,R$45)+'СЕТ СН'!$G$9+СВЦЭМ!$D$10+'СЕТ СН'!$G$5-'СЕТ СН'!$G$17</f>
        <v>3436.8079361800001</v>
      </c>
      <c r="S72" s="36">
        <f>SUMIFS(СВЦЭМ!$C$33:$C$776,СВЦЭМ!$A$33:$A$776,$A72,СВЦЭМ!$B$33:$B$776,S$45)+'СЕТ СН'!$G$9+СВЦЭМ!$D$10+'СЕТ СН'!$G$5-'СЕТ СН'!$G$17</f>
        <v>3417.8962496700001</v>
      </c>
      <c r="T72" s="36">
        <f>SUMIFS(СВЦЭМ!$C$33:$C$776,СВЦЭМ!$A$33:$A$776,$A72,СВЦЭМ!$B$33:$B$776,T$45)+'СЕТ СН'!$G$9+СВЦЭМ!$D$10+'СЕТ СН'!$G$5-'СЕТ СН'!$G$17</f>
        <v>3385.2298524900002</v>
      </c>
      <c r="U72" s="36">
        <f>SUMIFS(СВЦЭМ!$C$33:$C$776,СВЦЭМ!$A$33:$A$776,$A72,СВЦЭМ!$B$33:$B$776,U$45)+'СЕТ СН'!$G$9+СВЦЭМ!$D$10+'СЕТ СН'!$G$5-'СЕТ СН'!$G$17</f>
        <v>3379.0253002300001</v>
      </c>
      <c r="V72" s="36">
        <f>SUMIFS(СВЦЭМ!$C$33:$C$776,СВЦЭМ!$A$33:$A$776,$A72,СВЦЭМ!$B$33:$B$776,V$45)+'СЕТ СН'!$G$9+СВЦЭМ!$D$10+'СЕТ СН'!$G$5-'СЕТ СН'!$G$17</f>
        <v>3378.39006251</v>
      </c>
      <c r="W72" s="36">
        <f>SUMIFS(СВЦЭМ!$C$33:$C$776,СВЦЭМ!$A$33:$A$776,$A72,СВЦЭМ!$B$33:$B$776,W$45)+'СЕТ СН'!$G$9+СВЦЭМ!$D$10+'СЕТ СН'!$G$5-'СЕТ СН'!$G$17</f>
        <v>3389.2905191999998</v>
      </c>
      <c r="X72" s="36">
        <f>SUMIFS(СВЦЭМ!$C$33:$C$776,СВЦЭМ!$A$33:$A$776,$A72,СВЦЭМ!$B$33:$B$776,X$45)+'СЕТ СН'!$G$9+СВЦЭМ!$D$10+'СЕТ СН'!$G$5-'СЕТ СН'!$G$17</f>
        <v>3405.0240363600001</v>
      </c>
      <c r="Y72" s="36">
        <f>SUMIFS(СВЦЭМ!$C$33:$C$776,СВЦЭМ!$A$33:$A$776,$A72,СВЦЭМ!$B$33:$B$776,Y$45)+'СЕТ СН'!$G$9+СВЦЭМ!$D$10+'СЕТ СН'!$G$5-'СЕТ СН'!$G$17</f>
        <v>3429.6116274000001</v>
      </c>
    </row>
    <row r="73" spans="1:25" ht="15.75" x14ac:dyDescent="0.2">
      <c r="A73" s="35">
        <f t="shared" si="1"/>
        <v>43889</v>
      </c>
      <c r="B73" s="36">
        <f>SUMIFS(СВЦЭМ!$C$33:$C$776,СВЦЭМ!$A$33:$A$776,$A73,СВЦЭМ!$B$33:$B$776,B$45)+'СЕТ СН'!$G$9+СВЦЭМ!$D$10+'СЕТ СН'!$G$5-'СЕТ СН'!$G$17</f>
        <v>3440.2507874800003</v>
      </c>
      <c r="C73" s="36">
        <f>SUMIFS(СВЦЭМ!$C$33:$C$776,СВЦЭМ!$A$33:$A$776,$A73,СВЦЭМ!$B$33:$B$776,C$45)+'СЕТ СН'!$G$9+СВЦЭМ!$D$10+'СЕТ СН'!$G$5-'СЕТ СН'!$G$17</f>
        <v>3468.9336586300001</v>
      </c>
      <c r="D73" s="36">
        <f>SUMIFS(СВЦЭМ!$C$33:$C$776,СВЦЭМ!$A$33:$A$776,$A73,СВЦЭМ!$B$33:$B$776,D$45)+'СЕТ СН'!$G$9+СВЦЭМ!$D$10+'СЕТ СН'!$G$5-'СЕТ СН'!$G$17</f>
        <v>3480.7275927600003</v>
      </c>
      <c r="E73" s="36">
        <f>SUMIFS(СВЦЭМ!$C$33:$C$776,СВЦЭМ!$A$33:$A$776,$A73,СВЦЭМ!$B$33:$B$776,E$45)+'СЕТ СН'!$G$9+СВЦЭМ!$D$10+'СЕТ СН'!$G$5-'СЕТ СН'!$G$17</f>
        <v>3488.6692992100002</v>
      </c>
      <c r="F73" s="36">
        <f>SUMIFS(СВЦЭМ!$C$33:$C$776,СВЦЭМ!$A$33:$A$776,$A73,СВЦЭМ!$B$33:$B$776,F$45)+'СЕТ СН'!$G$9+СВЦЭМ!$D$10+'СЕТ СН'!$G$5-'СЕТ СН'!$G$17</f>
        <v>3479.4028599200001</v>
      </c>
      <c r="G73" s="36">
        <f>SUMIFS(СВЦЭМ!$C$33:$C$776,СВЦЭМ!$A$33:$A$776,$A73,СВЦЭМ!$B$33:$B$776,G$45)+'СЕТ СН'!$G$9+СВЦЭМ!$D$10+'СЕТ СН'!$G$5-'СЕТ СН'!$G$17</f>
        <v>3460.7697925000002</v>
      </c>
      <c r="H73" s="36">
        <f>SUMIFS(СВЦЭМ!$C$33:$C$776,СВЦЭМ!$A$33:$A$776,$A73,СВЦЭМ!$B$33:$B$776,H$45)+'СЕТ СН'!$G$9+СВЦЭМ!$D$10+'СЕТ СН'!$G$5-'СЕТ СН'!$G$17</f>
        <v>3412.2810614099999</v>
      </c>
      <c r="I73" s="36">
        <f>SUMIFS(СВЦЭМ!$C$33:$C$776,СВЦЭМ!$A$33:$A$776,$A73,СВЦЭМ!$B$33:$B$776,I$45)+'СЕТ СН'!$G$9+СВЦЭМ!$D$10+'СЕТ СН'!$G$5-'СЕТ СН'!$G$17</f>
        <v>3389.84934294</v>
      </c>
      <c r="J73" s="36">
        <f>SUMIFS(СВЦЭМ!$C$33:$C$776,СВЦЭМ!$A$33:$A$776,$A73,СВЦЭМ!$B$33:$B$776,J$45)+'СЕТ СН'!$G$9+СВЦЭМ!$D$10+'СЕТ СН'!$G$5-'СЕТ СН'!$G$17</f>
        <v>3387.2507440999998</v>
      </c>
      <c r="K73" s="36">
        <f>SUMIFS(СВЦЭМ!$C$33:$C$776,СВЦЭМ!$A$33:$A$776,$A73,СВЦЭМ!$B$33:$B$776,K$45)+'СЕТ СН'!$G$9+СВЦЭМ!$D$10+'СЕТ СН'!$G$5-'СЕТ СН'!$G$17</f>
        <v>3382.2072493800001</v>
      </c>
      <c r="L73" s="36">
        <f>SUMIFS(СВЦЭМ!$C$33:$C$776,СВЦЭМ!$A$33:$A$776,$A73,СВЦЭМ!$B$33:$B$776,L$45)+'СЕТ СН'!$G$9+СВЦЭМ!$D$10+'СЕТ СН'!$G$5-'СЕТ СН'!$G$17</f>
        <v>3386.2160240799999</v>
      </c>
      <c r="M73" s="36">
        <f>SUMIFS(СВЦЭМ!$C$33:$C$776,СВЦЭМ!$A$33:$A$776,$A73,СВЦЭМ!$B$33:$B$776,M$45)+'СЕТ СН'!$G$9+СВЦЭМ!$D$10+'СЕТ СН'!$G$5-'СЕТ СН'!$G$17</f>
        <v>3391.1703865700001</v>
      </c>
      <c r="N73" s="36">
        <f>SUMIFS(СВЦЭМ!$C$33:$C$776,СВЦЭМ!$A$33:$A$776,$A73,СВЦЭМ!$B$33:$B$776,N$45)+'СЕТ СН'!$G$9+СВЦЭМ!$D$10+'СЕТ СН'!$G$5-'СЕТ СН'!$G$17</f>
        <v>3389.99707906</v>
      </c>
      <c r="O73" s="36">
        <f>SUMIFS(СВЦЭМ!$C$33:$C$776,СВЦЭМ!$A$33:$A$776,$A73,СВЦЭМ!$B$33:$B$776,O$45)+'СЕТ СН'!$G$9+СВЦЭМ!$D$10+'СЕТ СН'!$G$5-'СЕТ СН'!$G$17</f>
        <v>3405.46304577</v>
      </c>
      <c r="P73" s="36">
        <f>SUMIFS(СВЦЭМ!$C$33:$C$776,СВЦЭМ!$A$33:$A$776,$A73,СВЦЭМ!$B$33:$B$776,P$45)+'СЕТ СН'!$G$9+СВЦЭМ!$D$10+'СЕТ СН'!$G$5-'СЕТ СН'!$G$17</f>
        <v>3415.3745111100002</v>
      </c>
      <c r="Q73" s="36">
        <f>SUMIFS(СВЦЭМ!$C$33:$C$776,СВЦЭМ!$A$33:$A$776,$A73,СВЦЭМ!$B$33:$B$776,Q$45)+'СЕТ СН'!$G$9+СВЦЭМ!$D$10+'СЕТ СН'!$G$5-'СЕТ СН'!$G$17</f>
        <v>3417.8655156499999</v>
      </c>
      <c r="R73" s="36">
        <f>SUMIFS(СВЦЭМ!$C$33:$C$776,СВЦЭМ!$A$33:$A$776,$A73,СВЦЭМ!$B$33:$B$776,R$45)+'СЕТ СН'!$G$9+СВЦЭМ!$D$10+'СЕТ СН'!$G$5-'СЕТ СН'!$G$17</f>
        <v>3403.0107213299998</v>
      </c>
      <c r="S73" s="36">
        <f>SUMIFS(СВЦЭМ!$C$33:$C$776,СВЦЭМ!$A$33:$A$776,$A73,СВЦЭМ!$B$33:$B$776,S$45)+'СЕТ СН'!$G$9+СВЦЭМ!$D$10+'СЕТ СН'!$G$5-'СЕТ СН'!$G$17</f>
        <v>3374.9040016600002</v>
      </c>
      <c r="T73" s="36">
        <f>SUMIFS(СВЦЭМ!$C$33:$C$776,СВЦЭМ!$A$33:$A$776,$A73,СВЦЭМ!$B$33:$B$776,T$45)+'СЕТ СН'!$G$9+СВЦЭМ!$D$10+'СЕТ СН'!$G$5-'СЕТ СН'!$G$17</f>
        <v>3369.0099526200001</v>
      </c>
      <c r="U73" s="36">
        <f>SUMIFS(СВЦЭМ!$C$33:$C$776,СВЦЭМ!$A$33:$A$776,$A73,СВЦЭМ!$B$33:$B$776,U$45)+'СЕТ СН'!$G$9+СВЦЭМ!$D$10+'СЕТ СН'!$G$5-'СЕТ СН'!$G$17</f>
        <v>3370.6228928099999</v>
      </c>
      <c r="V73" s="36">
        <f>SUMIFS(СВЦЭМ!$C$33:$C$776,СВЦЭМ!$A$33:$A$776,$A73,СВЦЭМ!$B$33:$B$776,V$45)+'СЕТ СН'!$G$9+СВЦЭМ!$D$10+'СЕТ СН'!$G$5-'СЕТ СН'!$G$17</f>
        <v>3370.03813046</v>
      </c>
      <c r="W73" s="36">
        <f>SUMIFS(СВЦЭМ!$C$33:$C$776,СВЦЭМ!$A$33:$A$776,$A73,СВЦЭМ!$B$33:$B$776,W$45)+'СЕТ СН'!$G$9+СВЦЭМ!$D$10+'СЕТ СН'!$G$5-'СЕТ СН'!$G$17</f>
        <v>3392.3307206700001</v>
      </c>
      <c r="X73" s="36">
        <f>SUMIFS(СВЦЭМ!$C$33:$C$776,СВЦЭМ!$A$33:$A$776,$A73,СВЦЭМ!$B$33:$B$776,X$45)+'СЕТ СН'!$G$9+СВЦЭМ!$D$10+'СЕТ СН'!$G$5-'СЕТ СН'!$G$17</f>
        <v>3394.0731410799999</v>
      </c>
      <c r="Y73" s="36">
        <f>SUMIFS(СВЦЭМ!$C$33:$C$776,СВЦЭМ!$A$33:$A$776,$A73,СВЦЭМ!$B$33:$B$776,Y$45)+'СЕТ СН'!$G$9+СВЦЭМ!$D$10+'СЕТ СН'!$G$5-'СЕТ СН'!$G$17</f>
        <v>3404.8834559300003</v>
      </c>
    </row>
    <row r="74" spans="1:25" ht="15.75" x14ac:dyDescent="0.2">
      <c r="A74" s="35">
        <f t="shared" si="1"/>
        <v>43890</v>
      </c>
      <c r="B74" s="36">
        <f>SUMIFS(СВЦЭМ!$C$33:$C$776,СВЦЭМ!$A$33:$A$776,$A74,СВЦЭМ!$B$33:$B$776,B$45)+'СЕТ СН'!$G$9+СВЦЭМ!$D$10+'СЕТ СН'!$G$5-'СЕТ СН'!$G$17</f>
        <v>3433.8846469300001</v>
      </c>
      <c r="C74" s="36">
        <f>SUMIFS(СВЦЭМ!$C$33:$C$776,СВЦЭМ!$A$33:$A$776,$A74,СВЦЭМ!$B$33:$B$776,C$45)+'СЕТ СН'!$G$9+СВЦЭМ!$D$10+'СЕТ СН'!$G$5-'СЕТ СН'!$G$17</f>
        <v>3437.4508286199998</v>
      </c>
      <c r="D74" s="36">
        <f>SUMIFS(СВЦЭМ!$C$33:$C$776,СВЦЭМ!$A$33:$A$776,$A74,СВЦЭМ!$B$33:$B$776,D$45)+'СЕТ СН'!$G$9+СВЦЭМ!$D$10+'СЕТ СН'!$G$5-'СЕТ СН'!$G$17</f>
        <v>3450.8118811600002</v>
      </c>
      <c r="E74" s="36">
        <f>SUMIFS(СВЦЭМ!$C$33:$C$776,СВЦЭМ!$A$33:$A$776,$A74,СВЦЭМ!$B$33:$B$776,E$45)+'СЕТ СН'!$G$9+СВЦЭМ!$D$10+'СЕТ СН'!$G$5-'СЕТ СН'!$G$17</f>
        <v>3468.3056572800001</v>
      </c>
      <c r="F74" s="36">
        <f>SUMIFS(СВЦЭМ!$C$33:$C$776,СВЦЭМ!$A$33:$A$776,$A74,СВЦЭМ!$B$33:$B$776,F$45)+'СЕТ СН'!$G$9+СВЦЭМ!$D$10+'СЕТ СН'!$G$5-'СЕТ СН'!$G$17</f>
        <v>3473.4518361199998</v>
      </c>
      <c r="G74" s="36">
        <f>SUMIFS(СВЦЭМ!$C$33:$C$776,СВЦЭМ!$A$33:$A$776,$A74,СВЦЭМ!$B$33:$B$776,G$45)+'СЕТ СН'!$G$9+СВЦЭМ!$D$10+'СЕТ СН'!$G$5-'СЕТ СН'!$G$17</f>
        <v>3481.8074245500002</v>
      </c>
      <c r="H74" s="36">
        <f>SUMIFS(СВЦЭМ!$C$33:$C$776,СВЦЭМ!$A$33:$A$776,$A74,СВЦЭМ!$B$33:$B$776,H$45)+'СЕТ СН'!$G$9+СВЦЭМ!$D$10+'СЕТ СН'!$G$5-'СЕТ СН'!$G$17</f>
        <v>3453.3244520100002</v>
      </c>
      <c r="I74" s="36">
        <f>SUMIFS(СВЦЭМ!$C$33:$C$776,СВЦЭМ!$A$33:$A$776,$A74,СВЦЭМ!$B$33:$B$776,I$45)+'СЕТ СН'!$G$9+СВЦЭМ!$D$10+'СЕТ СН'!$G$5-'СЕТ СН'!$G$17</f>
        <v>3423.6559661199999</v>
      </c>
      <c r="J74" s="36">
        <f>SUMIFS(СВЦЭМ!$C$33:$C$776,СВЦЭМ!$A$33:$A$776,$A74,СВЦЭМ!$B$33:$B$776,J$45)+'СЕТ СН'!$G$9+СВЦЭМ!$D$10+'СЕТ СН'!$G$5-'СЕТ СН'!$G$17</f>
        <v>3386.0540785200001</v>
      </c>
      <c r="K74" s="36">
        <f>SUMIFS(СВЦЭМ!$C$33:$C$776,СВЦЭМ!$A$33:$A$776,$A74,СВЦЭМ!$B$33:$B$776,K$45)+'СЕТ СН'!$G$9+СВЦЭМ!$D$10+'СЕТ СН'!$G$5-'СЕТ СН'!$G$17</f>
        <v>3389.86626574</v>
      </c>
      <c r="L74" s="36">
        <f>SUMIFS(СВЦЭМ!$C$33:$C$776,СВЦЭМ!$A$33:$A$776,$A74,СВЦЭМ!$B$33:$B$776,L$45)+'СЕТ СН'!$G$9+СВЦЭМ!$D$10+'СЕТ СН'!$G$5-'СЕТ СН'!$G$17</f>
        <v>3382.1804317400001</v>
      </c>
      <c r="M74" s="36">
        <f>SUMIFS(СВЦЭМ!$C$33:$C$776,СВЦЭМ!$A$33:$A$776,$A74,СВЦЭМ!$B$33:$B$776,M$45)+'СЕТ СН'!$G$9+СВЦЭМ!$D$10+'СЕТ СН'!$G$5-'СЕТ СН'!$G$17</f>
        <v>3389.54798351</v>
      </c>
      <c r="N74" s="36">
        <f>SUMIFS(СВЦЭМ!$C$33:$C$776,СВЦЭМ!$A$33:$A$776,$A74,СВЦЭМ!$B$33:$B$776,N$45)+'СЕТ СН'!$G$9+СВЦЭМ!$D$10+'СЕТ СН'!$G$5-'СЕТ СН'!$G$17</f>
        <v>3391.8903136200001</v>
      </c>
      <c r="O74" s="36">
        <f>SUMIFS(СВЦЭМ!$C$33:$C$776,СВЦЭМ!$A$33:$A$776,$A74,СВЦЭМ!$B$33:$B$776,O$45)+'СЕТ СН'!$G$9+СВЦЭМ!$D$10+'СЕТ СН'!$G$5-'СЕТ СН'!$G$17</f>
        <v>3393.75080454</v>
      </c>
      <c r="P74" s="36">
        <f>SUMIFS(СВЦЭМ!$C$33:$C$776,СВЦЭМ!$A$33:$A$776,$A74,СВЦЭМ!$B$33:$B$776,P$45)+'СЕТ СН'!$G$9+СВЦЭМ!$D$10+'СЕТ СН'!$G$5-'СЕТ СН'!$G$17</f>
        <v>3409.4901228200001</v>
      </c>
      <c r="Q74" s="36">
        <f>SUMIFS(СВЦЭМ!$C$33:$C$776,СВЦЭМ!$A$33:$A$776,$A74,СВЦЭМ!$B$33:$B$776,Q$45)+'СЕТ СН'!$G$9+СВЦЭМ!$D$10+'СЕТ СН'!$G$5-'СЕТ СН'!$G$17</f>
        <v>3424.1313296200001</v>
      </c>
      <c r="R74" s="36">
        <f>SUMIFS(СВЦЭМ!$C$33:$C$776,СВЦЭМ!$A$33:$A$776,$A74,СВЦЭМ!$B$33:$B$776,R$45)+'СЕТ СН'!$G$9+СВЦЭМ!$D$10+'СЕТ СН'!$G$5-'СЕТ СН'!$G$17</f>
        <v>3421.70851025</v>
      </c>
      <c r="S74" s="36">
        <f>SUMIFS(СВЦЭМ!$C$33:$C$776,СВЦЭМ!$A$33:$A$776,$A74,СВЦЭМ!$B$33:$B$776,S$45)+'СЕТ СН'!$G$9+СВЦЭМ!$D$10+'СЕТ СН'!$G$5-'СЕТ СН'!$G$17</f>
        <v>3415.6985103500001</v>
      </c>
      <c r="T74" s="36">
        <f>SUMIFS(СВЦЭМ!$C$33:$C$776,СВЦЭМ!$A$33:$A$776,$A74,СВЦЭМ!$B$33:$B$776,T$45)+'СЕТ СН'!$G$9+СВЦЭМ!$D$10+'СЕТ СН'!$G$5-'СЕТ СН'!$G$17</f>
        <v>3392.2554797000003</v>
      </c>
      <c r="U74" s="36">
        <f>SUMIFS(СВЦЭМ!$C$33:$C$776,СВЦЭМ!$A$33:$A$776,$A74,СВЦЭМ!$B$33:$B$776,U$45)+'СЕТ СН'!$G$9+СВЦЭМ!$D$10+'СЕТ СН'!$G$5-'СЕТ СН'!$G$17</f>
        <v>3395.1521319799999</v>
      </c>
      <c r="V74" s="36">
        <f>SUMIFS(СВЦЭМ!$C$33:$C$776,СВЦЭМ!$A$33:$A$776,$A74,СВЦЭМ!$B$33:$B$776,V$45)+'СЕТ СН'!$G$9+СВЦЭМ!$D$10+'СЕТ СН'!$G$5-'СЕТ СН'!$G$17</f>
        <v>3388.7221136400003</v>
      </c>
      <c r="W74" s="36">
        <f>SUMIFS(СВЦЭМ!$C$33:$C$776,СВЦЭМ!$A$33:$A$776,$A74,СВЦЭМ!$B$33:$B$776,W$45)+'СЕТ СН'!$G$9+СВЦЭМ!$D$10+'СЕТ СН'!$G$5-'СЕТ СН'!$G$17</f>
        <v>3398.9838637000003</v>
      </c>
      <c r="X74" s="36">
        <f>SUMIFS(СВЦЭМ!$C$33:$C$776,СВЦЭМ!$A$33:$A$776,$A74,СВЦЭМ!$B$33:$B$776,X$45)+'СЕТ СН'!$G$9+СВЦЭМ!$D$10+'СЕТ СН'!$G$5-'СЕТ СН'!$G$17</f>
        <v>3400.3435795599999</v>
      </c>
      <c r="Y74" s="36">
        <f>SUMIFS(СВЦЭМ!$C$33:$C$776,СВЦЭМ!$A$33:$A$776,$A74,СВЦЭМ!$B$33:$B$776,Y$45)+'СЕТ СН'!$G$9+СВЦЭМ!$D$10+'СЕТ СН'!$G$5-'СЕТ СН'!$G$17</f>
        <v>3420.6126081000002</v>
      </c>
    </row>
    <row r="75" spans="1:25" ht="15.75" x14ac:dyDescent="0.25">
      <c r="A75" s="32"/>
      <c r="B75" s="33"/>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0" t="s">
        <v>7</v>
      </c>
      <c r="B77" s="124" t="s">
        <v>75</v>
      </c>
      <c r="C77" s="125"/>
      <c r="D77" s="125"/>
      <c r="E77" s="125"/>
      <c r="F77" s="125"/>
      <c r="G77" s="125"/>
      <c r="H77" s="125"/>
      <c r="I77" s="125"/>
      <c r="J77" s="125"/>
      <c r="K77" s="125"/>
      <c r="L77" s="125"/>
      <c r="M77" s="125"/>
      <c r="N77" s="125"/>
      <c r="O77" s="125"/>
      <c r="P77" s="125"/>
      <c r="Q77" s="125"/>
      <c r="R77" s="125"/>
      <c r="S77" s="125"/>
      <c r="T77" s="125"/>
      <c r="U77" s="125"/>
      <c r="V77" s="125"/>
      <c r="W77" s="125"/>
      <c r="X77" s="125"/>
      <c r="Y77" s="126"/>
    </row>
    <row r="78" spans="1:25" ht="12.75" customHeight="1" x14ac:dyDescent="0.2">
      <c r="A78" s="131"/>
      <c r="B78" s="127"/>
      <c r="C78" s="128"/>
      <c r="D78" s="128"/>
      <c r="E78" s="128"/>
      <c r="F78" s="128"/>
      <c r="G78" s="128"/>
      <c r="H78" s="128"/>
      <c r="I78" s="128"/>
      <c r="J78" s="128"/>
      <c r="K78" s="128"/>
      <c r="L78" s="128"/>
      <c r="M78" s="128"/>
      <c r="N78" s="128"/>
      <c r="O78" s="128"/>
      <c r="P78" s="128"/>
      <c r="Q78" s="128"/>
      <c r="R78" s="128"/>
      <c r="S78" s="128"/>
      <c r="T78" s="128"/>
      <c r="U78" s="128"/>
      <c r="V78" s="128"/>
      <c r="W78" s="128"/>
      <c r="X78" s="128"/>
      <c r="Y78" s="129"/>
    </row>
    <row r="79" spans="1:25" ht="12.75" customHeight="1" x14ac:dyDescent="0.2">
      <c r="A79" s="132"/>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СН'!$H$9+СВЦЭМ!$D$10+'СЕТ СН'!$H$5-'СЕТ СН'!$H$17</f>
        <v>3529.91256944</v>
      </c>
      <c r="C80" s="36">
        <f>SUMIFS(СВЦЭМ!$C$33:$C$776,СВЦЭМ!$A$33:$A$776,$A80,СВЦЭМ!$B$33:$B$776,C$79)+'СЕТ СН'!$H$9+СВЦЭМ!$D$10+'СЕТ СН'!$H$5-'СЕТ СН'!$H$17</f>
        <v>3562.82391676</v>
      </c>
      <c r="D80" s="36">
        <f>SUMIFS(СВЦЭМ!$C$33:$C$776,СВЦЭМ!$A$33:$A$776,$A80,СВЦЭМ!$B$33:$B$776,D$79)+'СЕТ СН'!$H$9+СВЦЭМ!$D$10+'СЕТ СН'!$H$5-'СЕТ СН'!$H$17</f>
        <v>3593.2605419000001</v>
      </c>
      <c r="E80" s="36">
        <f>SUMIFS(СВЦЭМ!$C$33:$C$776,СВЦЭМ!$A$33:$A$776,$A80,СВЦЭМ!$B$33:$B$776,E$79)+'СЕТ СН'!$H$9+СВЦЭМ!$D$10+'СЕТ СН'!$H$5-'СЕТ СН'!$H$17</f>
        <v>3589.91663036</v>
      </c>
      <c r="F80" s="36">
        <f>SUMIFS(СВЦЭМ!$C$33:$C$776,СВЦЭМ!$A$33:$A$776,$A80,СВЦЭМ!$B$33:$B$776,F$79)+'СЕТ СН'!$H$9+СВЦЭМ!$D$10+'СЕТ СН'!$H$5-'СЕТ СН'!$H$17</f>
        <v>3578.2584560200003</v>
      </c>
      <c r="G80" s="36">
        <f>SUMIFS(СВЦЭМ!$C$33:$C$776,СВЦЭМ!$A$33:$A$776,$A80,СВЦЭМ!$B$33:$B$776,G$79)+'СЕТ СН'!$H$9+СВЦЭМ!$D$10+'СЕТ СН'!$H$5-'СЕТ СН'!$H$17</f>
        <v>3564.3014081900001</v>
      </c>
      <c r="H80" s="36">
        <f>SUMIFS(СВЦЭМ!$C$33:$C$776,СВЦЭМ!$A$33:$A$776,$A80,СВЦЭМ!$B$33:$B$776,H$79)+'СЕТ СН'!$H$9+СВЦЭМ!$D$10+'СЕТ СН'!$H$5-'СЕТ СН'!$H$17</f>
        <v>3533.7083239499998</v>
      </c>
      <c r="I80" s="36">
        <f>SUMIFS(СВЦЭМ!$C$33:$C$776,СВЦЭМ!$A$33:$A$776,$A80,СВЦЭМ!$B$33:$B$776,I$79)+'СЕТ СН'!$H$9+СВЦЭМ!$D$10+'СЕТ СН'!$H$5-'СЕТ СН'!$H$17</f>
        <v>3506.3678648</v>
      </c>
      <c r="J80" s="36">
        <f>SUMIFS(СВЦЭМ!$C$33:$C$776,СВЦЭМ!$A$33:$A$776,$A80,СВЦЭМ!$B$33:$B$776,J$79)+'СЕТ СН'!$H$9+СВЦЭМ!$D$10+'СЕТ СН'!$H$5-'СЕТ СН'!$H$17</f>
        <v>3486.7096553700003</v>
      </c>
      <c r="K80" s="36">
        <f>SUMIFS(СВЦЭМ!$C$33:$C$776,СВЦЭМ!$A$33:$A$776,$A80,СВЦЭМ!$B$33:$B$776,K$79)+'СЕТ СН'!$H$9+СВЦЭМ!$D$10+'СЕТ СН'!$H$5-'СЕТ СН'!$H$17</f>
        <v>3457.8724842199999</v>
      </c>
      <c r="L80" s="36">
        <f>SUMIFS(СВЦЭМ!$C$33:$C$776,СВЦЭМ!$A$33:$A$776,$A80,СВЦЭМ!$B$33:$B$776,L$79)+'СЕТ СН'!$H$9+СВЦЭМ!$D$10+'СЕТ СН'!$H$5-'СЕТ СН'!$H$17</f>
        <v>3451.5893321600001</v>
      </c>
      <c r="M80" s="36">
        <f>SUMIFS(СВЦЭМ!$C$33:$C$776,СВЦЭМ!$A$33:$A$776,$A80,СВЦЭМ!$B$33:$B$776,M$79)+'СЕТ СН'!$H$9+СВЦЭМ!$D$10+'СЕТ СН'!$H$5-'СЕТ СН'!$H$17</f>
        <v>3456.33687749</v>
      </c>
      <c r="N80" s="36">
        <f>SUMIFS(СВЦЭМ!$C$33:$C$776,СВЦЭМ!$A$33:$A$776,$A80,СВЦЭМ!$B$33:$B$776,N$79)+'СЕТ СН'!$H$9+СВЦЭМ!$D$10+'СЕТ СН'!$H$5-'СЕТ СН'!$H$17</f>
        <v>3468.4987099999998</v>
      </c>
      <c r="O80" s="36">
        <f>SUMIFS(СВЦЭМ!$C$33:$C$776,СВЦЭМ!$A$33:$A$776,$A80,СВЦЭМ!$B$33:$B$776,O$79)+'СЕТ СН'!$H$9+СВЦЭМ!$D$10+'СЕТ СН'!$H$5-'СЕТ СН'!$H$17</f>
        <v>3494.6702663999999</v>
      </c>
      <c r="P80" s="36">
        <f>SUMIFS(СВЦЭМ!$C$33:$C$776,СВЦЭМ!$A$33:$A$776,$A80,СВЦЭМ!$B$33:$B$776,P$79)+'СЕТ СН'!$H$9+СВЦЭМ!$D$10+'СЕТ СН'!$H$5-'СЕТ СН'!$H$17</f>
        <v>3504.6111789300003</v>
      </c>
      <c r="Q80" s="36">
        <f>SUMIFS(СВЦЭМ!$C$33:$C$776,СВЦЭМ!$A$33:$A$776,$A80,СВЦЭМ!$B$33:$B$776,Q$79)+'СЕТ СН'!$H$9+СВЦЭМ!$D$10+'СЕТ СН'!$H$5-'СЕТ СН'!$H$17</f>
        <v>3501.9578295199999</v>
      </c>
      <c r="R80" s="36">
        <f>SUMIFS(СВЦЭМ!$C$33:$C$776,СВЦЭМ!$A$33:$A$776,$A80,СВЦЭМ!$B$33:$B$776,R$79)+'СЕТ СН'!$H$9+СВЦЭМ!$D$10+'СЕТ СН'!$H$5-'СЕТ СН'!$H$17</f>
        <v>3500.2008712900001</v>
      </c>
      <c r="S80" s="36">
        <f>SUMIFS(СВЦЭМ!$C$33:$C$776,СВЦЭМ!$A$33:$A$776,$A80,СВЦЭМ!$B$33:$B$776,S$79)+'СЕТ СН'!$H$9+СВЦЭМ!$D$10+'СЕТ СН'!$H$5-'СЕТ СН'!$H$17</f>
        <v>3486.8415484400002</v>
      </c>
      <c r="T80" s="36">
        <f>SUMIFS(СВЦЭМ!$C$33:$C$776,СВЦЭМ!$A$33:$A$776,$A80,СВЦЭМ!$B$33:$B$776,T$79)+'СЕТ СН'!$H$9+СВЦЭМ!$D$10+'СЕТ СН'!$H$5-'СЕТ СН'!$H$17</f>
        <v>3457.0356724000003</v>
      </c>
      <c r="U80" s="36">
        <f>SUMIFS(СВЦЭМ!$C$33:$C$776,СВЦЭМ!$A$33:$A$776,$A80,СВЦЭМ!$B$33:$B$776,U$79)+'СЕТ СН'!$H$9+СВЦЭМ!$D$10+'СЕТ СН'!$H$5-'СЕТ СН'!$H$17</f>
        <v>3462.59791537</v>
      </c>
      <c r="V80" s="36">
        <f>SUMIFS(СВЦЭМ!$C$33:$C$776,СВЦЭМ!$A$33:$A$776,$A80,СВЦЭМ!$B$33:$B$776,V$79)+'СЕТ СН'!$H$9+СВЦЭМ!$D$10+'СЕТ СН'!$H$5-'СЕТ СН'!$H$17</f>
        <v>3468.01509885</v>
      </c>
      <c r="W80" s="36">
        <f>SUMIFS(СВЦЭМ!$C$33:$C$776,СВЦЭМ!$A$33:$A$776,$A80,СВЦЭМ!$B$33:$B$776,W$79)+'СЕТ СН'!$H$9+СВЦЭМ!$D$10+'СЕТ СН'!$H$5-'СЕТ СН'!$H$17</f>
        <v>3482.7315621900002</v>
      </c>
      <c r="X80" s="36">
        <f>SUMIFS(СВЦЭМ!$C$33:$C$776,СВЦЭМ!$A$33:$A$776,$A80,СВЦЭМ!$B$33:$B$776,X$79)+'СЕТ СН'!$H$9+СВЦЭМ!$D$10+'СЕТ СН'!$H$5-'СЕТ СН'!$H$17</f>
        <v>3502.4749474700002</v>
      </c>
      <c r="Y80" s="36">
        <f>SUMIFS(СВЦЭМ!$C$33:$C$776,СВЦЭМ!$A$33:$A$776,$A80,СВЦЭМ!$B$33:$B$776,Y$79)+'СЕТ СН'!$H$9+СВЦЭМ!$D$10+'СЕТ СН'!$H$5-'СЕТ СН'!$H$17</f>
        <v>3519.8634976100002</v>
      </c>
    </row>
    <row r="81" spans="1:25" ht="15.75" x14ac:dyDescent="0.2">
      <c r="A81" s="35">
        <f>A80+1</f>
        <v>43863</v>
      </c>
      <c r="B81" s="36">
        <f>SUMIFS(СВЦЭМ!$C$33:$C$776,СВЦЭМ!$A$33:$A$776,$A81,СВЦЭМ!$B$33:$B$776,B$79)+'СЕТ СН'!$H$9+СВЦЭМ!$D$10+'СЕТ СН'!$H$5-'СЕТ СН'!$H$17</f>
        <v>3523.0972079900002</v>
      </c>
      <c r="C81" s="36">
        <f>SUMIFS(СВЦЭМ!$C$33:$C$776,СВЦЭМ!$A$33:$A$776,$A81,СВЦЭМ!$B$33:$B$776,C$79)+'СЕТ СН'!$H$9+СВЦЭМ!$D$10+'СЕТ СН'!$H$5-'СЕТ СН'!$H$17</f>
        <v>3550.1491112600002</v>
      </c>
      <c r="D81" s="36">
        <f>SUMIFS(СВЦЭМ!$C$33:$C$776,СВЦЭМ!$A$33:$A$776,$A81,СВЦЭМ!$B$33:$B$776,D$79)+'СЕТ СН'!$H$9+СВЦЭМ!$D$10+'СЕТ СН'!$H$5-'СЕТ СН'!$H$17</f>
        <v>3572.2663931699999</v>
      </c>
      <c r="E81" s="36">
        <f>SUMIFS(СВЦЭМ!$C$33:$C$776,СВЦЭМ!$A$33:$A$776,$A81,СВЦЭМ!$B$33:$B$776,E$79)+'СЕТ СН'!$H$9+СВЦЭМ!$D$10+'СЕТ СН'!$H$5-'СЕТ СН'!$H$17</f>
        <v>3580.7261132600001</v>
      </c>
      <c r="F81" s="36">
        <f>SUMIFS(СВЦЭМ!$C$33:$C$776,СВЦЭМ!$A$33:$A$776,$A81,СВЦЭМ!$B$33:$B$776,F$79)+'СЕТ СН'!$H$9+СВЦЭМ!$D$10+'СЕТ СН'!$H$5-'СЕТ СН'!$H$17</f>
        <v>3578.0541595700001</v>
      </c>
      <c r="G81" s="36">
        <f>SUMIFS(СВЦЭМ!$C$33:$C$776,СВЦЭМ!$A$33:$A$776,$A81,СВЦЭМ!$B$33:$B$776,G$79)+'СЕТ СН'!$H$9+СВЦЭМ!$D$10+'СЕТ СН'!$H$5-'СЕТ СН'!$H$17</f>
        <v>3568.7277638700002</v>
      </c>
      <c r="H81" s="36">
        <f>SUMIFS(СВЦЭМ!$C$33:$C$776,СВЦЭМ!$A$33:$A$776,$A81,СВЦЭМ!$B$33:$B$776,H$79)+'СЕТ СН'!$H$9+СВЦЭМ!$D$10+'СЕТ СН'!$H$5-'СЕТ СН'!$H$17</f>
        <v>3544.3802823300002</v>
      </c>
      <c r="I81" s="36">
        <f>SUMIFS(СВЦЭМ!$C$33:$C$776,СВЦЭМ!$A$33:$A$776,$A81,СВЦЭМ!$B$33:$B$776,I$79)+'СЕТ СН'!$H$9+СВЦЭМ!$D$10+'СЕТ СН'!$H$5-'СЕТ СН'!$H$17</f>
        <v>3522.7993147900002</v>
      </c>
      <c r="J81" s="36">
        <f>SUMIFS(СВЦЭМ!$C$33:$C$776,СВЦЭМ!$A$33:$A$776,$A81,СВЦЭМ!$B$33:$B$776,J$79)+'СЕТ СН'!$H$9+СВЦЭМ!$D$10+'СЕТ СН'!$H$5-'СЕТ СН'!$H$17</f>
        <v>3497.6071540100002</v>
      </c>
      <c r="K81" s="36">
        <f>SUMIFS(СВЦЭМ!$C$33:$C$776,СВЦЭМ!$A$33:$A$776,$A81,СВЦЭМ!$B$33:$B$776,K$79)+'СЕТ СН'!$H$9+СВЦЭМ!$D$10+'СЕТ СН'!$H$5-'СЕТ СН'!$H$17</f>
        <v>3459.9916345199999</v>
      </c>
      <c r="L81" s="36">
        <f>SUMIFS(СВЦЭМ!$C$33:$C$776,СВЦЭМ!$A$33:$A$776,$A81,СВЦЭМ!$B$33:$B$776,L$79)+'СЕТ СН'!$H$9+СВЦЭМ!$D$10+'СЕТ СН'!$H$5-'СЕТ СН'!$H$17</f>
        <v>3451.8209344400002</v>
      </c>
      <c r="M81" s="36">
        <f>SUMIFS(СВЦЭМ!$C$33:$C$776,СВЦЭМ!$A$33:$A$776,$A81,СВЦЭМ!$B$33:$B$776,M$79)+'СЕТ СН'!$H$9+СВЦЭМ!$D$10+'СЕТ СН'!$H$5-'СЕТ СН'!$H$17</f>
        <v>3452.0666559800002</v>
      </c>
      <c r="N81" s="36">
        <f>SUMIFS(СВЦЭМ!$C$33:$C$776,СВЦЭМ!$A$33:$A$776,$A81,СВЦЭМ!$B$33:$B$776,N$79)+'СЕТ СН'!$H$9+СВЦЭМ!$D$10+'СЕТ СН'!$H$5-'СЕТ СН'!$H$17</f>
        <v>3461.66582264</v>
      </c>
      <c r="O81" s="36">
        <f>SUMIFS(СВЦЭМ!$C$33:$C$776,СВЦЭМ!$A$33:$A$776,$A81,СВЦЭМ!$B$33:$B$776,O$79)+'СЕТ СН'!$H$9+СВЦЭМ!$D$10+'СЕТ СН'!$H$5-'СЕТ СН'!$H$17</f>
        <v>3481.7004878900002</v>
      </c>
      <c r="P81" s="36">
        <f>SUMIFS(СВЦЭМ!$C$33:$C$776,СВЦЭМ!$A$33:$A$776,$A81,СВЦЭМ!$B$33:$B$776,P$79)+'СЕТ СН'!$H$9+СВЦЭМ!$D$10+'СЕТ СН'!$H$5-'СЕТ СН'!$H$17</f>
        <v>3494.05906886</v>
      </c>
      <c r="Q81" s="36">
        <f>SUMIFS(СВЦЭМ!$C$33:$C$776,СВЦЭМ!$A$33:$A$776,$A81,СВЦЭМ!$B$33:$B$776,Q$79)+'СЕТ СН'!$H$9+СВЦЭМ!$D$10+'СЕТ СН'!$H$5-'СЕТ СН'!$H$17</f>
        <v>3511.1166320900002</v>
      </c>
      <c r="R81" s="36">
        <f>SUMIFS(СВЦЭМ!$C$33:$C$776,СВЦЭМ!$A$33:$A$776,$A81,СВЦЭМ!$B$33:$B$776,R$79)+'СЕТ СН'!$H$9+СВЦЭМ!$D$10+'СЕТ СН'!$H$5-'СЕТ СН'!$H$17</f>
        <v>3501.78467602</v>
      </c>
      <c r="S81" s="36">
        <f>SUMIFS(СВЦЭМ!$C$33:$C$776,СВЦЭМ!$A$33:$A$776,$A81,СВЦЭМ!$B$33:$B$776,S$79)+'СЕТ СН'!$H$9+СВЦЭМ!$D$10+'СЕТ СН'!$H$5-'СЕТ СН'!$H$17</f>
        <v>3491.0417501400002</v>
      </c>
      <c r="T81" s="36">
        <f>SUMIFS(СВЦЭМ!$C$33:$C$776,СВЦЭМ!$A$33:$A$776,$A81,СВЦЭМ!$B$33:$B$776,T$79)+'СЕТ СН'!$H$9+СВЦЭМ!$D$10+'СЕТ СН'!$H$5-'СЕТ СН'!$H$17</f>
        <v>3472.3093234799999</v>
      </c>
      <c r="U81" s="36">
        <f>SUMIFS(СВЦЭМ!$C$33:$C$776,СВЦЭМ!$A$33:$A$776,$A81,СВЦЭМ!$B$33:$B$776,U$79)+'СЕТ СН'!$H$9+СВЦЭМ!$D$10+'СЕТ СН'!$H$5-'СЕТ СН'!$H$17</f>
        <v>3465.1224087999999</v>
      </c>
      <c r="V81" s="36">
        <f>SUMIFS(СВЦЭМ!$C$33:$C$776,СВЦЭМ!$A$33:$A$776,$A81,СВЦЭМ!$B$33:$B$776,V$79)+'СЕТ СН'!$H$9+СВЦЭМ!$D$10+'СЕТ СН'!$H$5-'СЕТ СН'!$H$17</f>
        <v>3460.1626492</v>
      </c>
      <c r="W81" s="36">
        <f>SUMIFS(СВЦЭМ!$C$33:$C$776,СВЦЭМ!$A$33:$A$776,$A81,СВЦЭМ!$B$33:$B$776,W$79)+'СЕТ СН'!$H$9+СВЦЭМ!$D$10+'СЕТ СН'!$H$5-'СЕТ СН'!$H$17</f>
        <v>3470.0876315999999</v>
      </c>
      <c r="X81" s="36">
        <f>SUMIFS(СВЦЭМ!$C$33:$C$776,СВЦЭМ!$A$33:$A$776,$A81,СВЦЭМ!$B$33:$B$776,X$79)+'СЕТ СН'!$H$9+СВЦЭМ!$D$10+'СЕТ СН'!$H$5-'СЕТ СН'!$H$17</f>
        <v>3478.8278831100001</v>
      </c>
      <c r="Y81" s="36">
        <f>SUMIFS(СВЦЭМ!$C$33:$C$776,СВЦЭМ!$A$33:$A$776,$A81,СВЦЭМ!$B$33:$B$776,Y$79)+'СЕТ СН'!$H$9+СВЦЭМ!$D$10+'СЕТ СН'!$H$5-'СЕТ СН'!$H$17</f>
        <v>3493.39919117</v>
      </c>
    </row>
    <row r="82" spans="1:25" ht="15.75" x14ac:dyDescent="0.2">
      <c r="A82" s="35">
        <f t="shared" ref="A82:A108" si="2">A81+1</f>
        <v>43864</v>
      </c>
      <c r="B82" s="36">
        <f>SUMIFS(СВЦЭМ!$C$33:$C$776,СВЦЭМ!$A$33:$A$776,$A82,СВЦЭМ!$B$33:$B$776,B$79)+'СЕТ СН'!$H$9+СВЦЭМ!$D$10+'СЕТ СН'!$H$5-'СЕТ СН'!$H$17</f>
        <v>3526.1538241600001</v>
      </c>
      <c r="C82" s="36">
        <f>SUMIFS(СВЦЭМ!$C$33:$C$776,СВЦЭМ!$A$33:$A$776,$A82,СВЦЭМ!$B$33:$B$776,C$79)+'СЕТ СН'!$H$9+СВЦЭМ!$D$10+'СЕТ СН'!$H$5-'СЕТ СН'!$H$17</f>
        <v>3539.7249979200001</v>
      </c>
      <c r="D82" s="36">
        <f>SUMIFS(СВЦЭМ!$C$33:$C$776,СВЦЭМ!$A$33:$A$776,$A82,СВЦЭМ!$B$33:$B$776,D$79)+'СЕТ СН'!$H$9+СВЦЭМ!$D$10+'СЕТ СН'!$H$5-'СЕТ СН'!$H$17</f>
        <v>3546.9097788899999</v>
      </c>
      <c r="E82" s="36">
        <f>SUMIFS(СВЦЭМ!$C$33:$C$776,СВЦЭМ!$A$33:$A$776,$A82,СВЦЭМ!$B$33:$B$776,E$79)+'СЕТ СН'!$H$9+СВЦЭМ!$D$10+'СЕТ СН'!$H$5-'СЕТ СН'!$H$17</f>
        <v>3548.5591162300002</v>
      </c>
      <c r="F82" s="36">
        <f>SUMIFS(СВЦЭМ!$C$33:$C$776,СВЦЭМ!$A$33:$A$776,$A82,СВЦЭМ!$B$33:$B$776,F$79)+'СЕТ СН'!$H$9+СВЦЭМ!$D$10+'СЕТ СН'!$H$5-'СЕТ СН'!$H$17</f>
        <v>3545.55316649</v>
      </c>
      <c r="G82" s="36">
        <f>SUMIFS(СВЦЭМ!$C$33:$C$776,СВЦЭМ!$A$33:$A$776,$A82,СВЦЭМ!$B$33:$B$776,G$79)+'СЕТ СН'!$H$9+СВЦЭМ!$D$10+'СЕТ СН'!$H$5-'СЕТ СН'!$H$17</f>
        <v>3544.2030382299999</v>
      </c>
      <c r="H82" s="36">
        <f>SUMIFS(СВЦЭМ!$C$33:$C$776,СВЦЭМ!$A$33:$A$776,$A82,СВЦЭМ!$B$33:$B$776,H$79)+'СЕТ СН'!$H$9+СВЦЭМ!$D$10+'СЕТ СН'!$H$5-'СЕТ СН'!$H$17</f>
        <v>3508.5551433099999</v>
      </c>
      <c r="I82" s="36">
        <f>SUMIFS(СВЦЭМ!$C$33:$C$776,СВЦЭМ!$A$33:$A$776,$A82,СВЦЭМ!$B$33:$B$776,I$79)+'СЕТ СН'!$H$9+СВЦЭМ!$D$10+'СЕТ СН'!$H$5-'СЕТ СН'!$H$17</f>
        <v>3490.74176149</v>
      </c>
      <c r="J82" s="36">
        <f>SUMIFS(СВЦЭМ!$C$33:$C$776,СВЦЭМ!$A$33:$A$776,$A82,СВЦЭМ!$B$33:$B$776,J$79)+'СЕТ СН'!$H$9+СВЦЭМ!$D$10+'СЕТ СН'!$H$5-'СЕТ СН'!$H$17</f>
        <v>3480.0394215000001</v>
      </c>
      <c r="K82" s="36">
        <f>SUMIFS(СВЦЭМ!$C$33:$C$776,СВЦЭМ!$A$33:$A$776,$A82,СВЦЭМ!$B$33:$B$776,K$79)+'СЕТ СН'!$H$9+СВЦЭМ!$D$10+'СЕТ СН'!$H$5-'СЕТ СН'!$H$17</f>
        <v>3489.4619317900001</v>
      </c>
      <c r="L82" s="36">
        <f>SUMIFS(СВЦЭМ!$C$33:$C$776,СВЦЭМ!$A$33:$A$776,$A82,СВЦЭМ!$B$33:$B$776,L$79)+'СЕТ СН'!$H$9+СВЦЭМ!$D$10+'СЕТ СН'!$H$5-'СЕТ СН'!$H$17</f>
        <v>3489.3210711299998</v>
      </c>
      <c r="M82" s="36">
        <f>SUMIFS(СВЦЭМ!$C$33:$C$776,СВЦЭМ!$A$33:$A$776,$A82,СВЦЭМ!$B$33:$B$776,M$79)+'СЕТ СН'!$H$9+СВЦЭМ!$D$10+'СЕТ СН'!$H$5-'СЕТ СН'!$H$17</f>
        <v>3489.1460279500002</v>
      </c>
      <c r="N82" s="36">
        <f>SUMIFS(СВЦЭМ!$C$33:$C$776,СВЦЭМ!$A$33:$A$776,$A82,СВЦЭМ!$B$33:$B$776,N$79)+'СЕТ СН'!$H$9+СВЦЭМ!$D$10+'СЕТ СН'!$H$5-'СЕТ СН'!$H$17</f>
        <v>3519.9614544199999</v>
      </c>
      <c r="O82" s="36">
        <f>SUMIFS(СВЦЭМ!$C$33:$C$776,СВЦЭМ!$A$33:$A$776,$A82,СВЦЭМ!$B$33:$B$776,O$79)+'СЕТ СН'!$H$9+СВЦЭМ!$D$10+'СЕТ СН'!$H$5-'СЕТ СН'!$H$17</f>
        <v>3541.9858151799999</v>
      </c>
      <c r="P82" s="36">
        <f>SUMIFS(СВЦЭМ!$C$33:$C$776,СВЦЭМ!$A$33:$A$776,$A82,СВЦЭМ!$B$33:$B$776,P$79)+'СЕТ СН'!$H$9+СВЦЭМ!$D$10+'СЕТ СН'!$H$5-'СЕТ СН'!$H$17</f>
        <v>3546.7236425599999</v>
      </c>
      <c r="Q82" s="36">
        <f>SUMIFS(СВЦЭМ!$C$33:$C$776,СВЦЭМ!$A$33:$A$776,$A82,СВЦЭМ!$B$33:$B$776,Q$79)+'СЕТ СН'!$H$9+СВЦЭМ!$D$10+'СЕТ СН'!$H$5-'СЕТ СН'!$H$17</f>
        <v>3556.7460488900001</v>
      </c>
      <c r="R82" s="36">
        <f>SUMIFS(СВЦЭМ!$C$33:$C$776,СВЦЭМ!$A$33:$A$776,$A82,СВЦЭМ!$B$33:$B$776,R$79)+'СЕТ СН'!$H$9+СВЦЭМ!$D$10+'СЕТ СН'!$H$5-'СЕТ СН'!$H$17</f>
        <v>3552.5440392800001</v>
      </c>
      <c r="S82" s="36">
        <f>SUMIFS(СВЦЭМ!$C$33:$C$776,СВЦЭМ!$A$33:$A$776,$A82,СВЦЭМ!$B$33:$B$776,S$79)+'СЕТ СН'!$H$9+СВЦЭМ!$D$10+'СЕТ СН'!$H$5-'СЕТ СН'!$H$17</f>
        <v>3541.3998970399998</v>
      </c>
      <c r="T82" s="36">
        <f>SUMIFS(СВЦЭМ!$C$33:$C$776,СВЦЭМ!$A$33:$A$776,$A82,СВЦЭМ!$B$33:$B$776,T$79)+'СЕТ СН'!$H$9+СВЦЭМ!$D$10+'СЕТ СН'!$H$5-'СЕТ СН'!$H$17</f>
        <v>3507.2732832900001</v>
      </c>
      <c r="U82" s="36">
        <f>SUMIFS(СВЦЭМ!$C$33:$C$776,СВЦЭМ!$A$33:$A$776,$A82,СВЦЭМ!$B$33:$B$776,U$79)+'СЕТ СН'!$H$9+СВЦЭМ!$D$10+'СЕТ СН'!$H$5-'СЕТ СН'!$H$17</f>
        <v>3498.4291330999999</v>
      </c>
      <c r="V82" s="36">
        <f>SUMIFS(СВЦЭМ!$C$33:$C$776,СВЦЭМ!$A$33:$A$776,$A82,СВЦЭМ!$B$33:$B$776,V$79)+'СЕТ СН'!$H$9+СВЦЭМ!$D$10+'СЕТ СН'!$H$5-'СЕТ СН'!$H$17</f>
        <v>3505.2017998199999</v>
      </c>
      <c r="W82" s="36">
        <f>SUMIFS(СВЦЭМ!$C$33:$C$776,СВЦЭМ!$A$33:$A$776,$A82,СВЦЭМ!$B$33:$B$776,W$79)+'СЕТ СН'!$H$9+СВЦЭМ!$D$10+'СЕТ СН'!$H$5-'СЕТ СН'!$H$17</f>
        <v>3490.8667069900002</v>
      </c>
      <c r="X82" s="36">
        <f>SUMIFS(СВЦЭМ!$C$33:$C$776,СВЦЭМ!$A$33:$A$776,$A82,СВЦЭМ!$B$33:$B$776,X$79)+'СЕТ СН'!$H$9+СВЦЭМ!$D$10+'СЕТ СН'!$H$5-'СЕТ СН'!$H$17</f>
        <v>3496.2109953500003</v>
      </c>
      <c r="Y82" s="36">
        <f>SUMIFS(СВЦЭМ!$C$33:$C$776,СВЦЭМ!$A$33:$A$776,$A82,СВЦЭМ!$B$33:$B$776,Y$79)+'СЕТ СН'!$H$9+СВЦЭМ!$D$10+'СЕТ СН'!$H$5-'СЕТ СН'!$H$17</f>
        <v>3506.8705044100002</v>
      </c>
    </row>
    <row r="83" spans="1:25" ht="15.75" x14ac:dyDescent="0.2">
      <c r="A83" s="35">
        <f t="shared" si="2"/>
        <v>43865</v>
      </c>
      <c r="B83" s="36">
        <f>SUMIFS(СВЦЭМ!$C$33:$C$776,СВЦЭМ!$A$33:$A$776,$A83,СВЦЭМ!$B$33:$B$776,B$79)+'СЕТ СН'!$H$9+СВЦЭМ!$D$10+'СЕТ СН'!$H$5-'СЕТ СН'!$H$17</f>
        <v>3507.1011913399998</v>
      </c>
      <c r="C83" s="36">
        <f>SUMIFS(СВЦЭМ!$C$33:$C$776,СВЦЭМ!$A$33:$A$776,$A83,СВЦЭМ!$B$33:$B$776,C$79)+'СЕТ СН'!$H$9+СВЦЭМ!$D$10+'СЕТ СН'!$H$5-'СЕТ СН'!$H$17</f>
        <v>3518.48450791</v>
      </c>
      <c r="D83" s="36">
        <f>SUMIFS(СВЦЭМ!$C$33:$C$776,СВЦЭМ!$A$33:$A$776,$A83,СВЦЭМ!$B$33:$B$776,D$79)+'СЕТ СН'!$H$9+СВЦЭМ!$D$10+'СЕТ СН'!$H$5-'СЕТ СН'!$H$17</f>
        <v>3531.3581011900001</v>
      </c>
      <c r="E83" s="36">
        <f>SUMIFS(СВЦЭМ!$C$33:$C$776,СВЦЭМ!$A$33:$A$776,$A83,СВЦЭМ!$B$33:$B$776,E$79)+'СЕТ СН'!$H$9+СВЦЭМ!$D$10+'СЕТ СН'!$H$5-'СЕТ СН'!$H$17</f>
        <v>3530.1937715600002</v>
      </c>
      <c r="F83" s="36">
        <f>SUMIFS(СВЦЭМ!$C$33:$C$776,СВЦЭМ!$A$33:$A$776,$A83,СВЦЭМ!$B$33:$B$776,F$79)+'СЕТ СН'!$H$9+СВЦЭМ!$D$10+'СЕТ СН'!$H$5-'СЕТ СН'!$H$17</f>
        <v>3520.5686730799998</v>
      </c>
      <c r="G83" s="36">
        <f>SUMIFS(СВЦЭМ!$C$33:$C$776,СВЦЭМ!$A$33:$A$776,$A83,СВЦЭМ!$B$33:$B$776,G$79)+'СЕТ СН'!$H$9+СВЦЭМ!$D$10+'СЕТ СН'!$H$5-'СЕТ СН'!$H$17</f>
        <v>3500.9784841800001</v>
      </c>
      <c r="H83" s="36">
        <f>SUMIFS(СВЦЭМ!$C$33:$C$776,СВЦЭМ!$A$33:$A$776,$A83,СВЦЭМ!$B$33:$B$776,H$79)+'СЕТ СН'!$H$9+СВЦЭМ!$D$10+'СЕТ СН'!$H$5-'СЕТ СН'!$H$17</f>
        <v>3483.25787249</v>
      </c>
      <c r="I83" s="36">
        <f>SUMIFS(СВЦЭМ!$C$33:$C$776,СВЦЭМ!$A$33:$A$776,$A83,СВЦЭМ!$B$33:$B$776,I$79)+'СЕТ СН'!$H$9+СВЦЭМ!$D$10+'СЕТ СН'!$H$5-'СЕТ СН'!$H$17</f>
        <v>3456.36671553</v>
      </c>
      <c r="J83" s="36">
        <f>SUMIFS(СВЦЭМ!$C$33:$C$776,СВЦЭМ!$A$33:$A$776,$A83,СВЦЭМ!$B$33:$B$776,J$79)+'СЕТ СН'!$H$9+СВЦЭМ!$D$10+'СЕТ СН'!$H$5-'СЕТ СН'!$H$17</f>
        <v>3438.3510885800001</v>
      </c>
      <c r="K83" s="36">
        <f>SUMIFS(СВЦЭМ!$C$33:$C$776,СВЦЭМ!$A$33:$A$776,$A83,СВЦЭМ!$B$33:$B$776,K$79)+'СЕТ СН'!$H$9+СВЦЭМ!$D$10+'СЕТ СН'!$H$5-'СЕТ СН'!$H$17</f>
        <v>3427.8326231400001</v>
      </c>
      <c r="L83" s="36">
        <f>SUMIFS(СВЦЭМ!$C$33:$C$776,СВЦЭМ!$A$33:$A$776,$A83,СВЦЭМ!$B$33:$B$776,L$79)+'СЕТ СН'!$H$9+СВЦЭМ!$D$10+'СЕТ СН'!$H$5-'СЕТ СН'!$H$17</f>
        <v>3446.3057277600001</v>
      </c>
      <c r="M83" s="36">
        <f>SUMIFS(СВЦЭМ!$C$33:$C$776,СВЦЭМ!$A$33:$A$776,$A83,СВЦЭМ!$B$33:$B$776,M$79)+'СЕТ СН'!$H$9+СВЦЭМ!$D$10+'СЕТ СН'!$H$5-'СЕТ СН'!$H$17</f>
        <v>3502.7542625800002</v>
      </c>
      <c r="N83" s="36">
        <f>SUMIFS(СВЦЭМ!$C$33:$C$776,СВЦЭМ!$A$33:$A$776,$A83,СВЦЭМ!$B$33:$B$776,N$79)+'СЕТ СН'!$H$9+СВЦЭМ!$D$10+'СЕТ СН'!$H$5-'СЕТ СН'!$H$17</f>
        <v>3548.9645170900003</v>
      </c>
      <c r="O83" s="36">
        <f>SUMIFS(СВЦЭМ!$C$33:$C$776,СВЦЭМ!$A$33:$A$776,$A83,СВЦЭМ!$B$33:$B$776,O$79)+'СЕТ СН'!$H$9+СВЦЭМ!$D$10+'СЕТ СН'!$H$5-'СЕТ СН'!$H$17</f>
        <v>3565.9358931500001</v>
      </c>
      <c r="P83" s="36">
        <f>SUMIFS(СВЦЭМ!$C$33:$C$776,СВЦЭМ!$A$33:$A$776,$A83,СВЦЭМ!$B$33:$B$776,P$79)+'СЕТ СН'!$H$9+СВЦЭМ!$D$10+'СЕТ СН'!$H$5-'СЕТ СН'!$H$17</f>
        <v>3569.9263314</v>
      </c>
      <c r="Q83" s="36">
        <f>SUMIFS(СВЦЭМ!$C$33:$C$776,СВЦЭМ!$A$33:$A$776,$A83,СВЦЭМ!$B$33:$B$776,Q$79)+'СЕТ СН'!$H$9+СВЦЭМ!$D$10+'СЕТ СН'!$H$5-'СЕТ СН'!$H$17</f>
        <v>3574.5787498899999</v>
      </c>
      <c r="R83" s="36">
        <f>SUMIFS(СВЦЭМ!$C$33:$C$776,СВЦЭМ!$A$33:$A$776,$A83,СВЦЭМ!$B$33:$B$776,R$79)+'СЕТ СН'!$H$9+СВЦЭМ!$D$10+'СЕТ СН'!$H$5-'СЕТ СН'!$H$17</f>
        <v>3574.0984017999999</v>
      </c>
      <c r="S83" s="36">
        <f>SUMIFS(СВЦЭМ!$C$33:$C$776,СВЦЭМ!$A$33:$A$776,$A83,СВЦЭМ!$B$33:$B$776,S$79)+'СЕТ СН'!$H$9+СВЦЭМ!$D$10+'СЕТ СН'!$H$5-'СЕТ СН'!$H$17</f>
        <v>3563.4550889900001</v>
      </c>
      <c r="T83" s="36">
        <f>SUMIFS(СВЦЭМ!$C$33:$C$776,СВЦЭМ!$A$33:$A$776,$A83,СВЦЭМ!$B$33:$B$776,T$79)+'СЕТ СН'!$H$9+СВЦЭМ!$D$10+'СЕТ СН'!$H$5-'СЕТ СН'!$H$17</f>
        <v>3538.7601151899999</v>
      </c>
      <c r="U83" s="36">
        <f>SUMIFS(СВЦЭМ!$C$33:$C$776,СВЦЭМ!$A$33:$A$776,$A83,СВЦЭМ!$B$33:$B$776,U$79)+'СЕТ СН'!$H$9+СВЦЭМ!$D$10+'СЕТ СН'!$H$5-'СЕТ СН'!$H$17</f>
        <v>3524.7685781700002</v>
      </c>
      <c r="V83" s="36">
        <f>SUMIFS(СВЦЭМ!$C$33:$C$776,СВЦЭМ!$A$33:$A$776,$A83,СВЦЭМ!$B$33:$B$776,V$79)+'СЕТ СН'!$H$9+СВЦЭМ!$D$10+'СЕТ СН'!$H$5-'СЕТ СН'!$H$17</f>
        <v>3532.3891366600001</v>
      </c>
      <c r="W83" s="36">
        <f>SUMIFS(СВЦЭМ!$C$33:$C$776,СВЦЭМ!$A$33:$A$776,$A83,СВЦЭМ!$B$33:$B$776,W$79)+'СЕТ СН'!$H$9+СВЦЭМ!$D$10+'СЕТ СН'!$H$5-'СЕТ СН'!$H$17</f>
        <v>3535.28984674</v>
      </c>
      <c r="X83" s="36">
        <f>SUMIFS(СВЦЭМ!$C$33:$C$776,СВЦЭМ!$A$33:$A$776,$A83,СВЦЭМ!$B$33:$B$776,X$79)+'СЕТ СН'!$H$9+СВЦЭМ!$D$10+'СЕТ СН'!$H$5-'СЕТ СН'!$H$17</f>
        <v>3540.6393499000001</v>
      </c>
      <c r="Y83" s="36">
        <f>SUMIFS(СВЦЭМ!$C$33:$C$776,СВЦЭМ!$A$33:$A$776,$A83,СВЦЭМ!$B$33:$B$776,Y$79)+'СЕТ СН'!$H$9+СВЦЭМ!$D$10+'СЕТ СН'!$H$5-'СЕТ СН'!$H$17</f>
        <v>3561.6176730300003</v>
      </c>
    </row>
    <row r="84" spans="1:25" ht="15.75" x14ac:dyDescent="0.2">
      <c r="A84" s="35">
        <f t="shared" si="2"/>
        <v>43866</v>
      </c>
      <c r="B84" s="36">
        <f>SUMIFS(СВЦЭМ!$C$33:$C$776,СВЦЭМ!$A$33:$A$776,$A84,СВЦЭМ!$B$33:$B$776,B$79)+'СЕТ СН'!$H$9+СВЦЭМ!$D$10+'СЕТ СН'!$H$5-'СЕТ СН'!$H$17</f>
        <v>3561.1023381700002</v>
      </c>
      <c r="C84" s="36">
        <f>SUMIFS(СВЦЭМ!$C$33:$C$776,СВЦЭМ!$A$33:$A$776,$A84,СВЦЭМ!$B$33:$B$776,C$79)+'СЕТ СН'!$H$9+СВЦЭМ!$D$10+'СЕТ СН'!$H$5-'СЕТ СН'!$H$17</f>
        <v>3587.75875782</v>
      </c>
      <c r="D84" s="36">
        <f>SUMIFS(СВЦЭМ!$C$33:$C$776,СВЦЭМ!$A$33:$A$776,$A84,СВЦЭМ!$B$33:$B$776,D$79)+'СЕТ СН'!$H$9+СВЦЭМ!$D$10+'СЕТ СН'!$H$5-'СЕТ СН'!$H$17</f>
        <v>3602.0083347200002</v>
      </c>
      <c r="E84" s="36">
        <f>SUMIFS(СВЦЭМ!$C$33:$C$776,СВЦЭМ!$A$33:$A$776,$A84,СВЦЭМ!$B$33:$B$776,E$79)+'СЕТ СН'!$H$9+СВЦЭМ!$D$10+'СЕТ СН'!$H$5-'СЕТ СН'!$H$17</f>
        <v>3598.8973663100001</v>
      </c>
      <c r="F84" s="36">
        <f>SUMIFS(СВЦЭМ!$C$33:$C$776,СВЦЭМ!$A$33:$A$776,$A84,СВЦЭМ!$B$33:$B$776,F$79)+'СЕТ СН'!$H$9+СВЦЭМ!$D$10+'СЕТ СН'!$H$5-'СЕТ СН'!$H$17</f>
        <v>3588.9427972000003</v>
      </c>
      <c r="G84" s="36">
        <f>SUMIFS(СВЦЭМ!$C$33:$C$776,СВЦЭМ!$A$33:$A$776,$A84,СВЦЭМ!$B$33:$B$776,G$79)+'СЕТ СН'!$H$9+СВЦЭМ!$D$10+'СЕТ СН'!$H$5-'СЕТ СН'!$H$17</f>
        <v>3570.0336532599999</v>
      </c>
      <c r="H84" s="36">
        <f>SUMIFS(СВЦЭМ!$C$33:$C$776,СВЦЭМ!$A$33:$A$776,$A84,СВЦЭМ!$B$33:$B$776,H$79)+'СЕТ СН'!$H$9+СВЦЭМ!$D$10+'СЕТ СН'!$H$5-'СЕТ СН'!$H$17</f>
        <v>3534.55389311</v>
      </c>
      <c r="I84" s="36">
        <f>SUMIFS(СВЦЭМ!$C$33:$C$776,СВЦЭМ!$A$33:$A$776,$A84,СВЦЭМ!$B$33:$B$776,I$79)+'СЕТ СН'!$H$9+СВЦЭМ!$D$10+'СЕТ СН'!$H$5-'СЕТ СН'!$H$17</f>
        <v>3497.3548112799999</v>
      </c>
      <c r="J84" s="36">
        <f>SUMIFS(СВЦЭМ!$C$33:$C$776,СВЦЭМ!$A$33:$A$776,$A84,СВЦЭМ!$B$33:$B$776,J$79)+'СЕТ СН'!$H$9+СВЦЭМ!$D$10+'СЕТ СН'!$H$5-'СЕТ СН'!$H$17</f>
        <v>3462.2557809899999</v>
      </c>
      <c r="K84" s="36">
        <f>SUMIFS(СВЦЭМ!$C$33:$C$776,СВЦЭМ!$A$33:$A$776,$A84,СВЦЭМ!$B$33:$B$776,K$79)+'СЕТ СН'!$H$9+СВЦЭМ!$D$10+'СЕТ СН'!$H$5-'СЕТ СН'!$H$17</f>
        <v>3455.11938633</v>
      </c>
      <c r="L84" s="36">
        <f>SUMIFS(СВЦЭМ!$C$33:$C$776,СВЦЭМ!$A$33:$A$776,$A84,СВЦЭМ!$B$33:$B$776,L$79)+'СЕТ СН'!$H$9+СВЦЭМ!$D$10+'СЕТ СН'!$H$5-'СЕТ СН'!$H$17</f>
        <v>3449.3499516100001</v>
      </c>
      <c r="M84" s="36">
        <f>SUMIFS(СВЦЭМ!$C$33:$C$776,СВЦЭМ!$A$33:$A$776,$A84,СВЦЭМ!$B$33:$B$776,M$79)+'СЕТ СН'!$H$9+СВЦЭМ!$D$10+'СЕТ СН'!$H$5-'СЕТ СН'!$H$17</f>
        <v>3454.3435500200003</v>
      </c>
      <c r="N84" s="36">
        <f>SUMIFS(СВЦЭМ!$C$33:$C$776,СВЦЭМ!$A$33:$A$776,$A84,СВЦЭМ!$B$33:$B$776,N$79)+'СЕТ СН'!$H$9+СВЦЭМ!$D$10+'СЕТ СН'!$H$5-'СЕТ СН'!$H$17</f>
        <v>3477.9726320700001</v>
      </c>
      <c r="O84" s="36">
        <f>SUMIFS(СВЦЭМ!$C$33:$C$776,СВЦЭМ!$A$33:$A$776,$A84,СВЦЭМ!$B$33:$B$776,O$79)+'СЕТ СН'!$H$9+СВЦЭМ!$D$10+'СЕТ СН'!$H$5-'СЕТ СН'!$H$17</f>
        <v>3511.5474020299998</v>
      </c>
      <c r="P84" s="36">
        <f>SUMIFS(СВЦЭМ!$C$33:$C$776,СВЦЭМ!$A$33:$A$776,$A84,СВЦЭМ!$B$33:$B$776,P$79)+'СЕТ СН'!$H$9+СВЦЭМ!$D$10+'СЕТ СН'!$H$5-'СЕТ СН'!$H$17</f>
        <v>3528.9071681999999</v>
      </c>
      <c r="Q84" s="36">
        <f>SUMIFS(СВЦЭМ!$C$33:$C$776,СВЦЭМ!$A$33:$A$776,$A84,СВЦЭМ!$B$33:$B$776,Q$79)+'СЕТ СН'!$H$9+СВЦЭМ!$D$10+'СЕТ СН'!$H$5-'СЕТ СН'!$H$17</f>
        <v>3527.8910211699999</v>
      </c>
      <c r="R84" s="36">
        <f>SUMIFS(СВЦЭМ!$C$33:$C$776,СВЦЭМ!$A$33:$A$776,$A84,СВЦЭМ!$B$33:$B$776,R$79)+'СЕТ СН'!$H$9+СВЦЭМ!$D$10+'СЕТ СН'!$H$5-'СЕТ СН'!$H$17</f>
        <v>3526.3346360999999</v>
      </c>
      <c r="S84" s="36">
        <f>SUMIFS(СВЦЭМ!$C$33:$C$776,СВЦЭМ!$A$33:$A$776,$A84,СВЦЭМ!$B$33:$B$776,S$79)+'СЕТ СН'!$H$9+СВЦЭМ!$D$10+'СЕТ СН'!$H$5-'СЕТ СН'!$H$17</f>
        <v>3500.3918691200001</v>
      </c>
      <c r="T84" s="36">
        <f>SUMIFS(СВЦЭМ!$C$33:$C$776,СВЦЭМ!$A$33:$A$776,$A84,СВЦЭМ!$B$33:$B$776,T$79)+'СЕТ СН'!$H$9+СВЦЭМ!$D$10+'СЕТ СН'!$H$5-'СЕТ СН'!$H$17</f>
        <v>3479.1684304400001</v>
      </c>
      <c r="U84" s="36">
        <f>SUMIFS(СВЦЭМ!$C$33:$C$776,СВЦЭМ!$A$33:$A$776,$A84,СВЦЭМ!$B$33:$B$776,U$79)+'СЕТ СН'!$H$9+СВЦЭМ!$D$10+'СЕТ СН'!$H$5-'СЕТ СН'!$H$17</f>
        <v>3475.0027367000002</v>
      </c>
      <c r="V84" s="36">
        <f>SUMIFS(СВЦЭМ!$C$33:$C$776,СВЦЭМ!$A$33:$A$776,$A84,СВЦЭМ!$B$33:$B$776,V$79)+'СЕТ СН'!$H$9+СВЦЭМ!$D$10+'СЕТ СН'!$H$5-'СЕТ СН'!$H$17</f>
        <v>3477.7510364700001</v>
      </c>
      <c r="W84" s="36">
        <f>SUMIFS(СВЦЭМ!$C$33:$C$776,СВЦЭМ!$A$33:$A$776,$A84,СВЦЭМ!$B$33:$B$776,W$79)+'СЕТ СН'!$H$9+СВЦЭМ!$D$10+'СЕТ СН'!$H$5-'СЕТ СН'!$H$17</f>
        <v>3494.91900584</v>
      </c>
      <c r="X84" s="36">
        <f>SUMIFS(СВЦЭМ!$C$33:$C$776,СВЦЭМ!$A$33:$A$776,$A84,СВЦЭМ!$B$33:$B$776,X$79)+'СЕТ СН'!$H$9+СВЦЭМ!$D$10+'СЕТ СН'!$H$5-'СЕТ СН'!$H$17</f>
        <v>3508.1988232799999</v>
      </c>
      <c r="Y84" s="36">
        <f>SUMIFS(СВЦЭМ!$C$33:$C$776,СВЦЭМ!$A$33:$A$776,$A84,СВЦЭМ!$B$33:$B$776,Y$79)+'СЕТ СН'!$H$9+СВЦЭМ!$D$10+'СЕТ СН'!$H$5-'СЕТ СН'!$H$17</f>
        <v>3539.4641658700002</v>
      </c>
    </row>
    <row r="85" spans="1:25" ht="15.75" x14ac:dyDescent="0.2">
      <c r="A85" s="35">
        <f t="shared" si="2"/>
        <v>43867</v>
      </c>
      <c r="B85" s="36">
        <f>SUMIFS(СВЦЭМ!$C$33:$C$776,СВЦЭМ!$A$33:$A$776,$A85,СВЦЭМ!$B$33:$B$776,B$79)+'СЕТ СН'!$H$9+СВЦЭМ!$D$10+'СЕТ СН'!$H$5-'СЕТ СН'!$H$17</f>
        <v>3538.7238339800001</v>
      </c>
      <c r="C85" s="36">
        <f>SUMIFS(СВЦЭМ!$C$33:$C$776,СВЦЭМ!$A$33:$A$776,$A85,СВЦЭМ!$B$33:$B$776,C$79)+'СЕТ СН'!$H$9+СВЦЭМ!$D$10+'СЕТ СН'!$H$5-'СЕТ СН'!$H$17</f>
        <v>3567.59422834</v>
      </c>
      <c r="D85" s="36">
        <f>SUMIFS(СВЦЭМ!$C$33:$C$776,СВЦЭМ!$A$33:$A$776,$A85,СВЦЭМ!$B$33:$B$776,D$79)+'СЕТ СН'!$H$9+СВЦЭМ!$D$10+'СЕТ СН'!$H$5-'СЕТ СН'!$H$17</f>
        <v>3578.0976281500002</v>
      </c>
      <c r="E85" s="36">
        <f>SUMIFS(СВЦЭМ!$C$33:$C$776,СВЦЭМ!$A$33:$A$776,$A85,СВЦЭМ!$B$33:$B$776,E$79)+'СЕТ СН'!$H$9+СВЦЭМ!$D$10+'СЕТ СН'!$H$5-'СЕТ СН'!$H$17</f>
        <v>3582.7720693299998</v>
      </c>
      <c r="F85" s="36">
        <f>SUMIFS(СВЦЭМ!$C$33:$C$776,СВЦЭМ!$A$33:$A$776,$A85,СВЦЭМ!$B$33:$B$776,F$79)+'СЕТ СН'!$H$9+СВЦЭМ!$D$10+'СЕТ СН'!$H$5-'СЕТ СН'!$H$17</f>
        <v>3579.9619943500002</v>
      </c>
      <c r="G85" s="36">
        <f>SUMIFS(СВЦЭМ!$C$33:$C$776,СВЦЭМ!$A$33:$A$776,$A85,СВЦЭМ!$B$33:$B$776,G$79)+'СЕТ СН'!$H$9+СВЦЭМ!$D$10+'СЕТ СН'!$H$5-'СЕТ СН'!$H$17</f>
        <v>3572.88418559</v>
      </c>
      <c r="H85" s="36">
        <f>SUMIFS(СВЦЭМ!$C$33:$C$776,СВЦЭМ!$A$33:$A$776,$A85,СВЦЭМ!$B$33:$B$776,H$79)+'СЕТ СН'!$H$9+СВЦЭМ!$D$10+'СЕТ СН'!$H$5-'СЕТ СН'!$H$17</f>
        <v>3537.95329498</v>
      </c>
      <c r="I85" s="36">
        <f>SUMIFS(СВЦЭМ!$C$33:$C$776,СВЦЭМ!$A$33:$A$776,$A85,СВЦЭМ!$B$33:$B$776,I$79)+'СЕТ СН'!$H$9+СВЦЭМ!$D$10+'СЕТ СН'!$H$5-'СЕТ СН'!$H$17</f>
        <v>3497.1950718799999</v>
      </c>
      <c r="J85" s="36">
        <f>SUMIFS(СВЦЭМ!$C$33:$C$776,СВЦЭМ!$A$33:$A$776,$A85,СВЦЭМ!$B$33:$B$776,J$79)+'СЕТ СН'!$H$9+СВЦЭМ!$D$10+'СЕТ СН'!$H$5-'СЕТ СН'!$H$17</f>
        <v>3473.8620411800002</v>
      </c>
      <c r="K85" s="36">
        <f>SUMIFS(СВЦЭМ!$C$33:$C$776,СВЦЭМ!$A$33:$A$776,$A85,СВЦЭМ!$B$33:$B$776,K$79)+'СЕТ СН'!$H$9+СВЦЭМ!$D$10+'СЕТ СН'!$H$5-'СЕТ СН'!$H$17</f>
        <v>3448.6894580899998</v>
      </c>
      <c r="L85" s="36">
        <f>SUMIFS(СВЦЭМ!$C$33:$C$776,СВЦЭМ!$A$33:$A$776,$A85,СВЦЭМ!$B$33:$B$776,L$79)+'СЕТ СН'!$H$9+СВЦЭМ!$D$10+'СЕТ СН'!$H$5-'СЕТ СН'!$H$17</f>
        <v>3462.8766840200001</v>
      </c>
      <c r="M85" s="36">
        <f>SUMIFS(СВЦЭМ!$C$33:$C$776,СВЦЭМ!$A$33:$A$776,$A85,СВЦЭМ!$B$33:$B$776,M$79)+'СЕТ СН'!$H$9+СВЦЭМ!$D$10+'СЕТ СН'!$H$5-'СЕТ СН'!$H$17</f>
        <v>3481.4054385200002</v>
      </c>
      <c r="N85" s="36">
        <f>SUMIFS(СВЦЭМ!$C$33:$C$776,СВЦЭМ!$A$33:$A$776,$A85,СВЦЭМ!$B$33:$B$776,N$79)+'СЕТ СН'!$H$9+СВЦЭМ!$D$10+'СЕТ СН'!$H$5-'СЕТ СН'!$H$17</f>
        <v>3495.4734016000002</v>
      </c>
      <c r="O85" s="36">
        <f>SUMIFS(СВЦЭМ!$C$33:$C$776,СВЦЭМ!$A$33:$A$776,$A85,СВЦЭМ!$B$33:$B$776,O$79)+'СЕТ СН'!$H$9+СВЦЭМ!$D$10+'СЕТ СН'!$H$5-'СЕТ СН'!$H$17</f>
        <v>3513.2685542300001</v>
      </c>
      <c r="P85" s="36">
        <f>SUMIFS(СВЦЭМ!$C$33:$C$776,СВЦЭМ!$A$33:$A$776,$A85,СВЦЭМ!$B$33:$B$776,P$79)+'СЕТ СН'!$H$9+СВЦЭМ!$D$10+'СЕТ СН'!$H$5-'СЕТ СН'!$H$17</f>
        <v>3528.57023329</v>
      </c>
      <c r="Q85" s="36">
        <f>SUMIFS(СВЦЭМ!$C$33:$C$776,СВЦЭМ!$A$33:$A$776,$A85,СВЦЭМ!$B$33:$B$776,Q$79)+'СЕТ СН'!$H$9+СВЦЭМ!$D$10+'СЕТ СН'!$H$5-'СЕТ СН'!$H$17</f>
        <v>3538.1411123400003</v>
      </c>
      <c r="R85" s="36">
        <f>SUMIFS(СВЦЭМ!$C$33:$C$776,СВЦЭМ!$A$33:$A$776,$A85,СВЦЭМ!$B$33:$B$776,R$79)+'СЕТ СН'!$H$9+СВЦЭМ!$D$10+'СЕТ СН'!$H$5-'СЕТ СН'!$H$17</f>
        <v>3530.1133744200001</v>
      </c>
      <c r="S85" s="36">
        <f>SUMIFS(СВЦЭМ!$C$33:$C$776,СВЦЭМ!$A$33:$A$776,$A85,СВЦЭМ!$B$33:$B$776,S$79)+'СЕТ СН'!$H$9+СВЦЭМ!$D$10+'СЕТ СН'!$H$5-'СЕТ СН'!$H$17</f>
        <v>3507.0641415</v>
      </c>
      <c r="T85" s="36">
        <f>SUMIFS(СВЦЭМ!$C$33:$C$776,СВЦЭМ!$A$33:$A$776,$A85,СВЦЭМ!$B$33:$B$776,T$79)+'СЕТ СН'!$H$9+СВЦЭМ!$D$10+'СЕТ СН'!$H$5-'СЕТ СН'!$H$17</f>
        <v>3474.7644478299999</v>
      </c>
      <c r="U85" s="36">
        <f>SUMIFS(СВЦЭМ!$C$33:$C$776,СВЦЭМ!$A$33:$A$776,$A85,СВЦЭМ!$B$33:$B$776,U$79)+'СЕТ СН'!$H$9+СВЦЭМ!$D$10+'СЕТ СН'!$H$5-'СЕТ СН'!$H$17</f>
        <v>3469.86871139</v>
      </c>
      <c r="V85" s="36">
        <f>SUMIFS(СВЦЭМ!$C$33:$C$776,СВЦЭМ!$A$33:$A$776,$A85,СВЦЭМ!$B$33:$B$776,V$79)+'СЕТ СН'!$H$9+СВЦЭМ!$D$10+'СЕТ СН'!$H$5-'СЕТ СН'!$H$17</f>
        <v>3462.5368370000001</v>
      </c>
      <c r="W85" s="36">
        <f>SUMIFS(СВЦЭМ!$C$33:$C$776,СВЦЭМ!$A$33:$A$776,$A85,СВЦЭМ!$B$33:$B$776,W$79)+'СЕТ СН'!$H$9+СВЦЭМ!$D$10+'СЕТ СН'!$H$5-'СЕТ СН'!$H$17</f>
        <v>3480.5658688200001</v>
      </c>
      <c r="X85" s="36">
        <f>SUMIFS(СВЦЭМ!$C$33:$C$776,СВЦЭМ!$A$33:$A$776,$A85,СВЦЭМ!$B$33:$B$776,X$79)+'СЕТ СН'!$H$9+СВЦЭМ!$D$10+'СЕТ СН'!$H$5-'СЕТ СН'!$H$17</f>
        <v>3498.24696907</v>
      </c>
      <c r="Y85" s="36">
        <f>SUMIFS(СВЦЭМ!$C$33:$C$776,СВЦЭМ!$A$33:$A$776,$A85,СВЦЭМ!$B$33:$B$776,Y$79)+'СЕТ СН'!$H$9+СВЦЭМ!$D$10+'СЕТ СН'!$H$5-'СЕТ СН'!$H$17</f>
        <v>3528.3825179599999</v>
      </c>
    </row>
    <row r="86" spans="1:25" ht="15.75" x14ac:dyDescent="0.2">
      <c r="A86" s="35">
        <f t="shared" si="2"/>
        <v>43868</v>
      </c>
      <c r="B86" s="36">
        <f>SUMIFS(СВЦЭМ!$C$33:$C$776,СВЦЭМ!$A$33:$A$776,$A86,СВЦЭМ!$B$33:$B$776,B$79)+'СЕТ СН'!$H$9+СВЦЭМ!$D$10+'СЕТ СН'!$H$5-'СЕТ СН'!$H$17</f>
        <v>3612.0054376100002</v>
      </c>
      <c r="C86" s="36">
        <f>SUMIFS(СВЦЭМ!$C$33:$C$776,СВЦЭМ!$A$33:$A$776,$A86,СВЦЭМ!$B$33:$B$776,C$79)+'СЕТ СН'!$H$9+СВЦЭМ!$D$10+'СЕТ СН'!$H$5-'СЕТ СН'!$H$17</f>
        <v>3612.03491497</v>
      </c>
      <c r="D86" s="36">
        <f>SUMIFS(СВЦЭМ!$C$33:$C$776,СВЦЭМ!$A$33:$A$776,$A86,СВЦЭМ!$B$33:$B$776,D$79)+'СЕТ СН'!$H$9+СВЦЭМ!$D$10+'СЕТ СН'!$H$5-'СЕТ СН'!$H$17</f>
        <v>3625.3507253799999</v>
      </c>
      <c r="E86" s="36">
        <f>SUMIFS(СВЦЭМ!$C$33:$C$776,СВЦЭМ!$A$33:$A$776,$A86,СВЦЭМ!$B$33:$B$776,E$79)+'СЕТ СН'!$H$9+СВЦЭМ!$D$10+'СЕТ СН'!$H$5-'СЕТ СН'!$H$17</f>
        <v>3624.5072282199999</v>
      </c>
      <c r="F86" s="36">
        <f>SUMIFS(СВЦЭМ!$C$33:$C$776,СВЦЭМ!$A$33:$A$776,$A86,СВЦЭМ!$B$33:$B$776,F$79)+'СЕТ СН'!$H$9+СВЦЭМ!$D$10+'СЕТ СН'!$H$5-'СЕТ СН'!$H$17</f>
        <v>3615.7489827200002</v>
      </c>
      <c r="G86" s="36">
        <f>SUMIFS(СВЦЭМ!$C$33:$C$776,СВЦЭМ!$A$33:$A$776,$A86,СВЦЭМ!$B$33:$B$776,G$79)+'СЕТ СН'!$H$9+СВЦЭМ!$D$10+'СЕТ СН'!$H$5-'СЕТ СН'!$H$17</f>
        <v>3603.4806638</v>
      </c>
      <c r="H86" s="36">
        <f>SUMIFS(СВЦЭМ!$C$33:$C$776,СВЦЭМ!$A$33:$A$776,$A86,СВЦЭМ!$B$33:$B$776,H$79)+'СЕТ СН'!$H$9+СВЦЭМ!$D$10+'СЕТ СН'!$H$5-'СЕТ СН'!$H$17</f>
        <v>3560.94479529</v>
      </c>
      <c r="I86" s="36">
        <f>SUMIFS(СВЦЭМ!$C$33:$C$776,СВЦЭМ!$A$33:$A$776,$A86,СВЦЭМ!$B$33:$B$776,I$79)+'СЕТ СН'!$H$9+СВЦЭМ!$D$10+'СЕТ СН'!$H$5-'СЕТ СН'!$H$17</f>
        <v>3530.6680007499999</v>
      </c>
      <c r="J86" s="36">
        <f>SUMIFS(СВЦЭМ!$C$33:$C$776,СВЦЭМ!$A$33:$A$776,$A86,СВЦЭМ!$B$33:$B$776,J$79)+'СЕТ СН'!$H$9+СВЦЭМ!$D$10+'СЕТ СН'!$H$5-'СЕТ СН'!$H$17</f>
        <v>3497.1012197300001</v>
      </c>
      <c r="K86" s="36">
        <f>SUMIFS(СВЦЭМ!$C$33:$C$776,СВЦЭМ!$A$33:$A$776,$A86,СВЦЭМ!$B$33:$B$776,K$79)+'СЕТ СН'!$H$9+СВЦЭМ!$D$10+'СЕТ СН'!$H$5-'СЕТ СН'!$H$17</f>
        <v>3501.0401809599998</v>
      </c>
      <c r="L86" s="36">
        <f>SUMIFS(СВЦЭМ!$C$33:$C$776,СВЦЭМ!$A$33:$A$776,$A86,СВЦЭМ!$B$33:$B$776,L$79)+'СЕТ СН'!$H$9+СВЦЭМ!$D$10+'СЕТ СН'!$H$5-'СЕТ СН'!$H$17</f>
        <v>3508.2859981400002</v>
      </c>
      <c r="M86" s="36">
        <f>SUMIFS(СВЦЭМ!$C$33:$C$776,СВЦЭМ!$A$33:$A$776,$A86,СВЦЭМ!$B$33:$B$776,M$79)+'СЕТ СН'!$H$9+СВЦЭМ!$D$10+'СЕТ СН'!$H$5-'СЕТ СН'!$H$17</f>
        <v>3500.1256841200002</v>
      </c>
      <c r="N86" s="36">
        <f>SUMIFS(СВЦЭМ!$C$33:$C$776,СВЦЭМ!$A$33:$A$776,$A86,СВЦЭМ!$B$33:$B$776,N$79)+'СЕТ СН'!$H$9+СВЦЭМ!$D$10+'СЕТ СН'!$H$5-'СЕТ СН'!$H$17</f>
        <v>3512.5676839299999</v>
      </c>
      <c r="O86" s="36">
        <f>SUMIFS(СВЦЭМ!$C$33:$C$776,СВЦЭМ!$A$33:$A$776,$A86,СВЦЭМ!$B$33:$B$776,O$79)+'СЕТ СН'!$H$9+СВЦЭМ!$D$10+'СЕТ СН'!$H$5-'СЕТ СН'!$H$17</f>
        <v>3526.0942764000001</v>
      </c>
      <c r="P86" s="36">
        <f>SUMIFS(СВЦЭМ!$C$33:$C$776,СВЦЭМ!$A$33:$A$776,$A86,СВЦЭМ!$B$33:$B$776,P$79)+'СЕТ СН'!$H$9+СВЦЭМ!$D$10+'СЕТ СН'!$H$5-'СЕТ СН'!$H$17</f>
        <v>3540.5350081800002</v>
      </c>
      <c r="Q86" s="36">
        <f>SUMIFS(СВЦЭМ!$C$33:$C$776,СВЦЭМ!$A$33:$A$776,$A86,СВЦЭМ!$B$33:$B$776,Q$79)+'СЕТ СН'!$H$9+СВЦЭМ!$D$10+'СЕТ СН'!$H$5-'СЕТ СН'!$H$17</f>
        <v>3547.97608365</v>
      </c>
      <c r="R86" s="36">
        <f>SUMIFS(СВЦЭМ!$C$33:$C$776,СВЦЭМ!$A$33:$A$776,$A86,СВЦЭМ!$B$33:$B$776,R$79)+'СЕТ СН'!$H$9+СВЦЭМ!$D$10+'СЕТ СН'!$H$5-'СЕТ СН'!$H$17</f>
        <v>3537.31613449</v>
      </c>
      <c r="S86" s="36">
        <f>SUMIFS(СВЦЭМ!$C$33:$C$776,СВЦЭМ!$A$33:$A$776,$A86,СВЦЭМ!$B$33:$B$776,S$79)+'СЕТ СН'!$H$9+СВЦЭМ!$D$10+'СЕТ СН'!$H$5-'СЕТ СН'!$H$17</f>
        <v>3502.0199358499999</v>
      </c>
      <c r="T86" s="36">
        <f>SUMIFS(СВЦЭМ!$C$33:$C$776,СВЦЭМ!$A$33:$A$776,$A86,СВЦЭМ!$B$33:$B$776,T$79)+'СЕТ СН'!$H$9+СВЦЭМ!$D$10+'СЕТ СН'!$H$5-'СЕТ СН'!$H$17</f>
        <v>3457.2845912299999</v>
      </c>
      <c r="U86" s="36">
        <f>SUMIFS(СВЦЭМ!$C$33:$C$776,СВЦЭМ!$A$33:$A$776,$A86,СВЦЭМ!$B$33:$B$776,U$79)+'СЕТ СН'!$H$9+СВЦЭМ!$D$10+'СЕТ СН'!$H$5-'СЕТ СН'!$H$17</f>
        <v>3458.6833004300001</v>
      </c>
      <c r="V86" s="36">
        <f>SUMIFS(СВЦЭМ!$C$33:$C$776,СВЦЭМ!$A$33:$A$776,$A86,СВЦЭМ!$B$33:$B$776,V$79)+'СЕТ СН'!$H$9+СВЦЭМ!$D$10+'СЕТ СН'!$H$5-'СЕТ СН'!$H$17</f>
        <v>3478.11587022</v>
      </c>
      <c r="W86" s="36">
        <f>SUMIFS(СВЦЭМ!$C$33:$C$776,СВЦЭМ!$A$33:$A$776,$A86,СВЦЭМ!$B$33:$B$776,W$79)+'СЕТ СН'!$H$9+СВЦЭМ!$D$10+'СЕТ СН'!$H$5-'СЕТ СН'!$H$17</f>
        <v>3498.17218938</v>
      </c>
      <c r="X86" s="36">
        <f>SUMIFS(СВЦЭМ!$C$33:$C$776,СВЦЭМ!$A$33:$A$776,$A86,СВЦЭМ!$B$33:$B$776,X$79)+'СЕТ СН'!$H$9+СВЦЭМ!$D$10+'СЕТ СН'!$H$5-'СЕТ СН'!$H$17</f>
        <v>3506.4904107000002</v>
      </c>
      <c r="Y86" s="36">
        <f>SUMIFS(СВЦЭМ!$C$33:$C$776,СВЦЭМ!$A$33:$A$776,$A86,СВЦЭМ!$B$33:$B$776,Y$79)+'СЕТ СН'!$H$9+СВЦЭМ!$D$10+'СЕТ СН'!$H$5-'СЕТ СН'!$H$17</f>
        <v>3523.4623391300001</v>
      </c>
    </row>
    <row r="87" spans="1:25" ht="15.75" x14ac:dyDescent="0.2">
      <c r="A87" s="35">
        <f t="shared" si="2"/>
        <v>43869</v>
      </c>
      <c r="B87" s="36">
        <f>SUMIFS(СВЦЭМ!$C$33:$C$776,СВЦЭМ!$A$33:$A$776,$A87,СВЦЭМ!$B$33:$B$776,B$79)+'СЕТ СН'!$H$9+СВЦЭМ!$D$10+'СЕТ СН'!$H$5-'СЕТ СН'!$H$17</f>
        <v>3559.0833196000003</v>
      </c>
      <c r="C87" s="36">
        <f>SUMIFS(СВЦЭМ!$C$33:$C$776,СВЦЭМ!$A$33:$A$776,$A87,СВЦЭМ!$B$33:$B$776,C$79)+'СЕТ СН'!$H$9+СВЦЭМ!$D$10+'СЕТ СН'!$H$5-'СЕТ СН'!$H$17</f>
        <v>3589.8776465800001</v>
      </c>
      <c r="D87" s="36">
        <f>SUMIFS(СВЦЭМ!$C$33:$C$776,СВЦЭМ!$A$33:$A$776,$A87,СВЦЭМ!$B$33:$B$776,D$79)+'СЕТ СН'!$H$9+СВЦЭМ!$D$10+'СЕТ СН'!$H$5-'СЕТ СН'!$H$17</f>
        <v>3613.5273255900001</v>
      </c>
      <c r="E87" s="36">
        <f>SUMIFS(СВЦЭМ!$C$33:$C$776,СВЦЭМ!$A$33:$A$776,$A87,СВЦЭМ!$B$33:$B$776,E$79)+'СЕТ СН'!$H$9+СВЦЭМ!$D$10+'СЕТ СН'!$H$5-'СЕТ СН'!$H$17</f>
        <v>3614.4625703500001</v>
      </c>
      <c r="F87" s="36">
        <f>SUMIFS(СВЦЭМ!$C$33:$C$776,СВЦЭМ!$A$33:$A$776,$A87,СВЦЭМ!$B$33:$B$776,F$79)+'СЕТ СН'!$H$9+СВЦЭМ!$D$10+'СЕТ СН'!$H$5-'СЕТ СН'!$H$17</f>
        <v>3609.2051817299998</v>
      </c>
      <c r="G87" s="36">
        <f>SUMIFS(СВЦЭМ!$C$33:$C$776,СВЦЭМ!$A$33:$A$776,$A87,СВЦЭМ!$B$33:$B$776,G$79)+'СЕТ СН'!$H$9+СВЦЭМ!$D$10+'СЕТ СН'!$H$5-'СЕТ СН'!$H$17</f>
        <v>3602.7372725099999</v>
      </c>
      <c r="H87" s="36">
        <f>SUMIFS(СВЦЭМ!$C$33:$C$776,СВЦЭМ!$A$33:$A$776,$A87,СВЦЭМ!$B$33:$B$776,H$79)+'СЕТ СН'!$H$9+СВЦЭМ!$D$10+'СЕТ СН'!$H$5-'СЕТ СН'!$H$17</f>
        <v>3588.2487914499998</v>
      </c>
      <c r="I87" s="36">
        <f>SUMIFS(СВЦЭМ!$C$33:$C$776,СВЦЭМ!$A$33:$A$776,$A87,СВЦЭМ!$B$33:$B$776,I$79)+'СЕТ СН'!$H$9+СВЦЭМ!$D$10+'СЕТ СН'!$H$5-'СЕТ СН'!$H$17</f>
        <v>3567.0323567400001</v>
      </c>
      <c r="J87" s="36">
        <f>SUMIFS(СВЦЭМ!$C$33:$C$776,СВЦЭМ!$A$33:$A$776,$A87,СВЦЭМ!$B$33:$B$776,J$79)+'СЕТ СН'!$H$9+СВЦЭМ!$D$10+'СЕТ СН'!$H$5-'СЕТ СН'!$H$17</f>
        <v>3543.33580188</v>
      </c>
      <c r="K87" s="36">
        <f>SUMIFS(СВЦЭМ!$C$33:$C$776,СВЦЭМ!$A$33:$A$776,$A87,СВЦЭМ!$B$33:$B$776,K$79)+'СЕТ СН'!$H$9+СВЦЭМ!$D$10+'СЕТ СН'!$H$5-'СЕТ СН'!$H$17</f>
        <v>3525.86250307</v>
      </c>
      <c r="L87" s="36">
        <f>SUMIFS(СВЦЭМ!$C$33:$C$776,СВЦЭМ!$A$33:$A$776,$A87,СВЦЭМ!$B$33:$B$776,L$79)+'СЕТ СН'!$H$9+СВЦЭМ!$D$10+'СЕТ СН'!$H$5-'СЕТ СН'!$H$17</f>
        <v>3490.7068443200001</v>
      </c>
      <c r="M87" s="36">
        <f>SUMIFS(СВЦЭМ!$C$33:$C$776,СВЦЭМ!$A$33:$A$776,$A87,СВЦЭМ!$B$33:$B$776,M$79)+'СЕТ СН'!$H$9+СВЦЭМ!$D$10+'СЕТ СН'!$H$5-'СЕТ СН'!$H$17</f>
        <v>3476.7916626599999</v>
      </c>
      <c r="N87" s="36">
        <f>SUMIFS(СВЦЭМ!$C$33:$C$776,СВЦЭМ!$A$33:$A$776,$A87,СВЦЭМ!$B$33:$B$776,N$79)+'СЕТ СН'!$H$9+СВЦЭМ!$D$10+'СЕТ СН'!$H$5-'СЕТ СН'!$H$17</f>
        <v>3488.1282013600003</v>
      </c>
      <c r="O87" s="36">
        <f>SUMIFS(СВЦЭМ!$C$33:$C$776,СВЦЭМ!$A$33:$A$776,$A87,СВЦЭМ!$B$33:$B$776,O$79)+'СЕТ СН'!$H$9+СВЦЭМ!$D$10+'СЕТ СН'!$H$5-'СЕТ СН'!$H$17</f>
        <v>3501.5549290200001</v>
      </c>
      <c r="P87" s="36">
        <f>SUMIFS(СВЦЭМ!$C$33:$C$776,СВЦЭМ!$A$33:$A$776,$A87,СВЦЭМ!$B$33:$B$776,P$79)+'СЕТ СН'!$H$9+СВЦЭМ!$D$10+'СЕТ СН'!$H$5-'СЕТ СН'!$H$17</f>
        <v>3504.74017796</v>
      </c>
      <c r="Q87" s="36">
        <f>SUMIFS(СВЦЭМ!$C$33:$C$776,СВЦЭМ!$A$33:$A$776,$A87,СВЦЭМ!$B$33:$B$776,Q$79)+'СЕТ СН'!$H$9+СВЦЭМ!$D$10+'СЕТ СН'!$H$5-'СЕТ СН'!$H$17</f>
        <v>3507.5493966900003</v>
      </c>
      <c r="R87" s="36">
        <f>SUMIFS(СВЦЭМ!$C$33:$C$776,СВЦЭМ!$A$33:$A$776,$A87,СВЦЭМ!$B$33:$B$776,R$79)+'СЕТ СН'!$H$9+СВЦЭМ!$D$10+'СЕТ СН'!$H$5-'СЕТ СН'!$H$17</f>
        <v>3511.2246498200002</v>
      </c>
      <c r="S87" s="36">
        <f>SUMIFS(СВЦЭМ!$C$33:$C$776,СВЦЭМ!$A$33:$A$776,$A87,СВЦЭМ!$B$33:$B$776,S$79)+'СЕТ СН'!$H$9+СВЦЭМ!$D$10+'СЕТ СН'!$H$5-'СЕТ СН'!$H$17</f>
        <v>3504.11068836</v>
      </c>
      <c r="T87" s="36">
        <f>SUMIFS(СВЦЭМ!$C$33:$C$776,СВЦЭМ!$A$33:$A$776,$A87,СВЦЭМ!$B$33:$B$776,T$79)+'СЕТ СН'!$H$9+СВЦЭМ!$D$10+'СЕТ СН'!$H$5-'СЕТ СН'!$H$17</f>
        <v>3516.1636417200002</v>
      </c>
      <c r="U87" s="36">
        <f>SUMIFS(СВЦЭМ!$C$33:$C$776,СВЦЭМ!$A$33:$A$776,$A87,СВЦЭМ!$B$33:$B$776,U$79)+'СЕТ СН'!$H$9+СВЦЭМ!$D$10+'СЕТ СН'!$H$5-'СЕТ СН'!$H$17</f>
        <v>3526.0129692099999</v>
      </c>
      <c r="V87" s="36">
        <f>SUMIFS(СВЦЭМ!$C$33:$C$776,СВЦЭМ!$A$33:$A$776,$A87,СВЦЭМ!$B$33:$B$776,V$79)+'СЕТ СН'!$H$9+СВЦЭМ!$D$10+'СЕТ СН'!$H$5-'СЕТ СН'!$H$17</f>
        <v>3507.4776407099998</v>
      </c>
      <c r="W87" s="36">
        <f>SUMIFS(СВЦЭМ!$C$33:$C$776,СВЦЭМ!$A$33:$A$776,$A87,СВЦЭМ!$B$33:$B$776,W$79)+'СЕТ СН'!$H$9+СВЦЭМ!$D$10+'СЕТ СН'!$H$5-'СЕТ СН'!$H$17</f>
        <v>3502.12842894</v>
      </c>
      <c r="X87" s="36">
        <f>SUMIFS(СВЦЭМ!$C$33:$C$776,СВЦЭМ!$A$33:$A$776,$A87,СВЦЭМ!$B$33:$B$776,X$79)+'СЕТ СН'!$H$9+СВЦЭМ!$D$10+'СЕТ СН'!$H$5-'СЕТ СН'!$H$17</f>
        <v>3497.3171137899999</v>
      </c>
      <c r="Y87" s="36">
        <f>SUMIFS(СВЦЭМ!$C$33:$C$776,СВЦЭМ!$A$33:$A$776,$A87,СВЦЭМ!$B$33:$B$776,Y$79)+'СЕТ СН'!$H$9+СВЦЭМ!$D$10+'СЕТ СН'!$H$5-'СЕТ СН'!$H$17</f>
        <v>3529.4537129600003</v>
      </c>
    </row>
    <row r="88" spans="1:25" ht="15.75" x14ac:dyDescent="0.2">
      <c r="A88" s="35">
        <f t="shared" si="2"/>
        <v>43870</v>
      </c>
      <c r="B88" s="36">
        <f>SUMIFS(СВЦЭМ!$C$33:$C$776,СВЦЭМ!$A$33:$A$776,$A88,СВЦЭМ!$B$33:$B$776,B$79)+'СЕТ СН'!$H$9+СВЦЭМ!$D$10+'СЕТ СН'!$H$5-'СЕТ СН'!$H$17</f>
        <v>3571.2931604700002</v>
      </c>
      <c r="C88" s="36">
        <f>SUMIFS(СВЦЭМ!$C$33:$C$776,СВЦЭМ!$A$33:$A$776,$A88,СВЦЭМ!$B$33:$B$776,C$79)+'СЕТ СН'!$H$9+СВЦЭМ!$D$10+'СЕТ СН'!$H$5-'СЕТ СН'!$H$17</f>
        <v>3591.90899631</v>
      </c>
      <c r="D88" s="36">
        <f>SUMIFS(СВЦЭМ!$C$33:$C$776,СВЦЭМ!$A$33:$A$776,$A88,СВЦЭМ!$B$33:$B$776,D$79)+'СЕТ СН'!$H$9+СВЦЭМ!$D$10+'СЕТ СН'!$H$5-'СЕТ СН'!$H$17</f>
        <v>3602.5202830600001</v>
      </c>
      <c r="E88" s="36">
        <f>SUMIFS(СВЦЭМ!$C$33:$C$776,СВЦЭМ!$A$33:$A$776,$A88,СВЦЭМ!$B$33:$B$776,E$79)+'СЕТ СН'!$H$9+СВЦЭМ!$D$10+'СЕТ СН'!$H$5-'СЕТ СН'!$H$17</f>
        <v>3608.1670713399999</v>
      </c>
      <c r="F88" s="36">
        <f>SUMIFS(СВЦЭМ!$C$33:$C$776,СВЦЭМ!$A$33:$A$776,$A88,СВЦЭМ!$B$33:$B$776,F$79)+'СЕТ СН'!$H$9+СВЦЭМ!$D$10+'СЕТ СН'!$H$5-'СЕТ СН'!$H$17</f>
        <v>3599.2850499599999</v>
      </c>
      <c r="G88" s="36">
        <f>SUMIFS(СВЦЭМ!$C$33:$C$776,СВЦЭМ!$A$33:$A$776,$A88,СВЦЭМ!$B$33:$B$776,G$79)+'СЕТ СН'!$H$9+СВЦЭМ!$D$10+'СЕТ СН'!$H$5-'СЕТ СН'!$H$17</f>
        <v>3586.3453443200001</v>
      </c>
      <c r="H88" s="36">
        <f>SUMIFS(СВЦЭМ!$C$33:$C$776,СВЦЭМ!$A$33:$A$776,$A88,СВЦЭМ!$B$33:$B$776,H$79)+'СЕТ СН'!$H$9+СВЦЭМ!$D$10+'СЕТ СН'!$H$5-'СЕТ СН'!$H$17</f>
        <v>3562.3951747900001</v>
      </c>
      <c r="I88" s="36">
        <f>SUMIFS(СВЦЭМ!$C$33:$C$776,СВЦЭМ!$A$33:$A$776,$A88,СВЦЭМ!$B$33:$B$776,I$79)+'СЕТ СН'!$H$9+СВЦЭМ!$D$10+'СЕТ СН'!$H$5-'СЕТ СН'!$H$17</f>
        <v>3540.5680335300003</v>
      </c>
      <c r="J88" s="36">
        <f>SUMIFS(СВЦЭМ!$C$33:$C$776,СВЦЭМ!$A$33:$A$776,$A88,СВЦЭМ!$B$33:$B$776,J$79)+'СЕТ СН'!$H$9+СВЦЭМ!$D$10+'СЕТ СН'!$H$5-'СЕТ СН'!$H$17</f>
        <v>3509.88468018</v>
      </c>
      <c r="K88" s="36">
        <f>SUMIFS(СВЦЭМ!$C$33:$C$776,СВЦЭМ!$A$33:$A$776,$A88,СВЦЭМ!$B$33:$B$776,K$79)+'СЕТ СН'!$H$9+СВЦЭМ!$D$10+'СЕТ СН'!$H$5-'СЕТ СН'!$H$17</f>
        <v>3488.9172509099999</v>
      </c>
      <c r="L88" s="36">
        <f>SUMIFS(СВЦЭМ!$C$33:$C$776,СВЦЭМ!$A$33:$A$776,$A88,СВЦЭМ!$B$33:$B$776,L$79)+'СЕТ СН'!$H$9+СВЦЭМ!$D$10+'СЕТ СН'!$H$5-'СЕТ СН'!$H$17</f>
        <v>3486.9220973700003</v>
      </c>
      <c r="M88" s="36">
        <f>SUMIFS(СВЦЭМ!$C$33:$C$776,СВЦЭМ!$A$33:$A$776,$A88,СВЦЭМ!$B$33:$B$776,M$79)+'СЕТ СН'!$H$9+СВЦЭМ!$D$10+'СЕТ СН'!$H$5-'СЕТ СН'!$H$17</f>
        <v>3503.1775649599999</v>
      </c>
      <c r="N88" s="36">
        <f>SUMIFS(СВЦЭМ!$C$33:$C$776,СВЦЭМ!$A$33:$A$776,$A88,СВЦЭМ!$B$33:$B$776,N$79)+'СЕТ СН'!$H$9+СВЦЭМ!$D$10+'СЕТ СН'!$H$5-'СЕТ СН'!$H$17</f>
        <v>3515.47594334</v>
      </c>
      <c r="O88" s="36">
        <f>SUMIFS(СВЦЭМ!$C$33:$C$776,СВЦЭМ!$A$33:$A$776,$A88,СВЦЭМ!$B$33:$B$776,O$79)+'СЕТ СН'!$H$9+СВЦЭМ!$D$10+'СЕТ СН'!$H$5-'СЕТ СН'!$H$17</f>
        <v>3527.7252326900002</v>
      </c>
      <c r="P88" s="36">
        <f>SUMIFS(СВЦЭМ!$C$33:$C$776,СВЦЭМ!$A$33:$A$776,$A88,СВЦЭМ!$B$33:$B$776,P$79)+'СЕТ СН'!$H$9+СВЦЭМ!$D$10+'СЕТ СН'!$H$5-'СЕТ СН'!$H$17</f>
        <v>3534.64910599</v>
      </c>
      <c r="Q88" s="36">
        <f>SUMIFS(СВЦЭМ!$C$33:$C$776,СВЦЭМ!$A$33:$A$776,$A88,СВЦЭМ!$B$33:$B$776,Q$79)+'СЕТ СН'!$H$9+СВЦЭМ!$D$10+'СЕТ СН'!$H$5-'СЕТ СН'!$H$17</f>
        <v>3535.3394198599999</v>
      </c>
      <c r="R88" s="36">
        <f>SUMIFS(СВЦЭМ!$C$33:$C$776,СВЦЭМ!$A$33:$A$776,$A88,СВЦЭМ!$B$33:$B$776,R$79)+'СЕТ СН'!$H$9+СВЦЭМ!$D$10+'СЕТ СН'!$H$5-'СЕТ СН'!$H$17</f>
        <v>3534.0300707300003</v>
      </c>
      <c r="S88" s="36">
        <f>SUMIFS(СВЦЭМ!$C$33:$C$776,СВЦЭМ!$A$33:$A$776,$A88,СВЦЭМ!$B$33:$B$776,S$79)+'СЕТ СН'!$H$9+СВЦЭМ!$D$10+'СЕТ СН'!$H$5-'СЕТ СН'!$H$17</f>
        <v>3529.5965559000001</v>
      </c>
      <c r="T88" s="36">
        <f>SUMIFS(СВЦЭМ!$C$33:$C$776,СВЦЭМ!$A$33:$A$776,$A88,СВЦЭМ!$B$33:$B$776,T$79)+'СЕТ СН'!$H$9+СВЦЭМ!$D$10+'СЕТ СН'!$H$5-'СЕТ СН'!$H$17</f>
        <v>3521.66198506</v>
      </c>
      <c r="U88" s="36">
        <f>SUMIFS(СВЦЭМ!$C$33:$C$776,СВЦЭМ!$A$33:$A$776,$A88,СВЦЭМ!$B$33:$B$776,U$79)+'СЕТ СН'!$H$9+СВЦЭМ!$D$10+'СЕТ СН'!$H$5-'СЕТ СН'!$H$17</f>
        <v>3519.4499133300001</v>
      </c>
      <c r="V88" s="36">
        <f>SUMIFS(СВЦЭМ!$C$33:$C$776,СВЦЭМ!$A$33:$A$776,$A88,СВЦЭМ!$B$33:$B$776,V$79)+'СЕТ СН'!$H$9+СВЦЭМ!$D$10+'СЕТ СН'!$H$5-'СЕТ СН'!$H$17</f>
        <v>3520.4296381200002</v>
      </c>
      <c r="W88" s="36">
        <f>SUMIFS(СВЦЭМ!$C$33:$C$776,СВЦЭМ!$A$33:$A$776,$A88,СВЦЭМ!$B$33:$B$776,W$79)+'СЕТ СН'!$H$9+СВЦЭМ!$D$10+'СЕТ СН'!$H$5-'СЕТ СН'!$H$17</f>
        <v>3522.9532735399998</v>
      </c>
      <c r="X88" s="36">
        <f>SUMIFS(СВЦЭМ!$C$33:$C$776,СВЦЭМ!$A$33:$A$776,$A88,СВЦЭМ!$B$33:$B$776,X$79)+'СЕТ СН'!$H$9+СВЦЭМ!$D$10+'СЕТ СН'!$H$5-'СЕТ СН'!$H$17</f>
        <v>3526.8989286300002</v>
      </c>
      <c r="Y88" s="36">
        <f>SUMIFS(СВЦЭМ!$C$33:$C$776,СВЦЭМ!$A$33:$A$776,$A88,СВЦЭМ!$B$33:$B$776,Y$79)+'СЕТ СН'!$H$9+СВЦЭМ!$D$10+'СЕТ СН'!$H$5-'СЕТ СН'!$H$17</f>
        <v>3539.8121953199998</v>
      </c>
    </row>
    <row r="89" spans="1:25" ht="15.75" x14ac:dyDescent="0.2">
      <c r="A89" s="35">
        <f t="shared" si="2"/>
        <v>43871</v>
      </c>
      <c r="B89" s="36">
        <f>SUMIFS(СВЦЭМ!$C$33:$C$776,СВЦЭМ!$A$33:$A$776,$A89,СВЦЭМ!$B$33:$B$776,B$79)+'СЕТ СН'!$H$9+СВЦЭМ!$D$10+'СЕТ СН'!$H$5-'СЕТ СН'!$H$17</f>
        <v>3601.83879931</v>
      </c>
      <c r="C89" s="36">
        <f>SUMIFS(СВЦЭМ!$C$33:$C$776,СВЦЭМ!$A$33:$A$776,$A89,СВЦЭМ!$B$33:$B$776,C$79)+'СЕТ СН'!$H$9+СВЦЭМ!$D$10+'СЕТ СН'!$H$5-'СЕТ СН'!$H$17</f>
        <v>3626.0766426299997</v>
      </c>
      <c r="D89" s="36">
        <f>SUMIFS(СВЦЭМ!$C$33:$C$776,СВЦЭМ!$A$33:$A$776,$A89,СВЦЭМ!$B$33:$B$776,D$79)+'СЕТ СН'!$H$9+СВЦЭМ!$D$10+'СЕТ СН'!$H$5-'СЕТ СН'!$H$17</f>
        <v>3637.18281652</v>
      </c>
      <c r="E89" s="36">
        <f>SUMIFS(СВЦЭМ!$C$33:$C$776,СВЦЭМ!$A$33:$A$776,$A89,СВЦЭМ!$B$33:$B$776,E$79)+'СЕТ СН'!$H$9+СВЦЭМ!$D$10+'СЕТ СН'!$H$5-'СЕТ СН'!$H$17</f>
        <v>3641.8148439199999</v>
      </c>
      <c r="F89" s="36">
        <f>SUMIFS(СВЦЭМ!$C$33:$C$776,СВЦЭМ!$A$33:$A$776,$A89,СВЦЭМ!$B$33:$B$776,F$79)+'СЕТ СН'!$H$9+СВЦЭМ!$D$10+'СЕТ СН'!$H$5-'СЕТ СН'!$H$17</f>
        <v>3634.0709199100002</v>
      </c>
      <c r="G89" s="36">
        <f>SUMIFS(СВЦЭМ!$C$33:$C$776,СВЦЭМ!$A$33:$A$776,$A89,СВЦЭМ!$B$33:$B$776,G$79)+'СЕТ СН'!$H$9+СВЦЭМ!$D$10+'СЕТ СН'!$H$5-'СЕТ СН'!$H$17</f>
        <v>3607.0032012500001</v>
      </c>
      <c r="H89" s="36">
        <f>SUMIFS(СВЦЭМ!$C$33:$C$776,СВЦЭМ!$A$33:$A$776,$A89,СВЦЭМ!$B$33:$B$776,H$79)+'СЕТ СН'!$H$9+СВЦЭМ!$D$10+'СЕТ СН'!$H$5-'СЕТ СН'!$H$17</f>
        <v>3572.5886871500002</v>
      </c>
      <c r="I89" s="36">
        <f>SUMIFS(СВЦЭМ!$C$33:$C$776,СВЦЭМ!$A$33:$A$776,$A89,СВЦЭМ!$B$33:$B$776,I$79)+'СЕТ СН'!$H$9+СВЦЭМ!$D$10+'СЕТ СН'!$H$5-'СЕТ СН'!$H$17</f>
        <v>3545.43531347</v>
      </c>
      <c r="J89" s="36">
        <f>SUMIFS(СВЦЭМ!$C$33:$C$776,СВЦЭМ!$A$33:$A$776,$A89,СВЦЭМ!$B$33:$B$776,J$79)+'СЕТ СН'!$H$9+СВЦЭМ!$D$10+'СЕТ СН'!$H$5-'СЕТ СН'!$H$17</f>
        <v>3511.35928917</v>
      </c>
      <c r="K89" s="36">
        <f>SUMIFS(СВЦЭМ!$C$33:$C$776,СВЦЭМ!$A$33:$A$776,$A89,СВЦЭМ!$B$33:$B$776,K$79)+'СЕТ СН'!$H$9+СВЦЭМ!$D$10+'СЕТ СН'!$H$5-'СЕТ СН'!$H$17</f>
        <v>3495.1880480099999</v>
      </c>
      <c r="L89" s="36">
        <f>SUMIFS(СВЦЭМ!$C$33:$C$776,СВЦЭМ!$A$33:$A$776,$A89,СВЦЭМ!$B$33:$B$776,L$79)+'СЕТ СН'!$H$9+СВЦЭМ!$D$10+'СЕТ СН'!$H$5-'СЕТ СН'!$H$17</f>
        <v>3505.04313529</v>
      </c>
      <c r="M89" s="36">
        <f>SUMIFS(СВЦЭМ!$C$33:$C$776,СВЦЭМ!$A$33:$A$776,$A89,СВЦЭМ!$B$33:$B$776,M$79)+'СЕТ СН'!$H$9+СВЦЭМ!$D$10+'СЕТ СН'!$H$5-'СЕТ СН'!$H$17</f>
        <v>3516.8231159799998</v>
      </c>
      <c r="N89" s="36">
        <f>SUMIFS(СВЦЭМ!$C$33:$C$776,СВЦЭМ!$A$33:$A$776,$A89,СВЦЭМ!$B$33:$B$776,N$79)+'СЕТ СН'!$H$9+СВЦЭМ!$D$10+'СЕТ СН'!$H$5-'СЕТ СН'!$H$17</f>
        <v>3535.3724072</v>
      </c>
      <c r="O89" s="36">
        <f>SUMIFS(СВЦЭМ!$C$33:$C$776,СВЦЭМ!$A$33:$A$776,$A89,СВЦЭМ!$B$33:$B$776,O$79)+'СЕТ СН'!$H$9+СВЦЭМ!$D$10+'СЕТ СН'!$H$5-'СЕТ СН'!$H$17</f>
        <v>3554.0289263200002</v>
      </c>
      <c r="P89" s="36">
        <f>SUMIFS(СВЦЭМ!$C$33:$C$776,СВЦЭМ!$A$33:$A$776,$A89,СВЦЭМ!$B$33:$B$776,P$79)+'СЕТ СН'!$H$9+СВЦЭМ!$D$10+'СЕТ СН'!$H$5-'СЕТ СН'!$H$17</f>
        <v>3561.8398223100003</v>
      </c>
      <c r="Q89" s="36">
        <f>SUMIFS(СВЦЭМ!$C$33:$C$776,СВЦЭМ!$A$33:$A$776,$A89,СВЦЭМ!$B$33:$B$776,Q$79)+'СЕТ СН'!$H$9+СВЦЭМ!$D$10+'СЕТ СН'!$H$5-'СЕТ СН'!$H$17</f>
        <v>3560.8254993800001</v>
      </c>
      <c r="R89" s="36">
        <f>SUMIFS(СВЦЭМ!$C$33:$C$776,СВЦЭМ!$A$33:$A$776,$A89,СВЦЭМ!$B$33:$B$776,R$79)+'СЕТ СН'!$H$9+СВЦЭМ!$D$10+'СЕТ СН'!$H$5-'СЕТ СН'!$H$17</f>
        <v>3564.0879575600002</v>
      </c>
      <c r="S89" s="36">
        <f>SUMIFS(СВЦЭМ!$C$33:$C$776,СВЦЭМ!$A$33:$A$776,$A89,СВЦЭМ!$B$33:$B$776,S$79)+'СЕТ СН'!$H$9+СВЦЭМ!$D$10+'СЕТ СН'!$H$5-'СЕТ СН'!$H$17</f>
        <v>3550.8398308400001</v>
      </c>
      <c r="T89" s="36">
        <f>SUMIFS(СВЦЭМ!$C$33:$C$776,СВЦЭМ!$A$33:$A$776,$A89,СВЦЭМ!$B$33:$B$776,T$79)+'СЕТ СН'!$H$9+СВЦЭМ!$D$10+'СЕТ СН'!$H$5-'СЕТ СН'!$H$17</f>
        <v>3522.0418776400002</v>
      </c>
      <c r="U89" s="36">
        <f>SUMIFS(СВЦЭМ!$C$33:$C$776,СВЦЭМ!$A$33:$A$776,$A89,СВЦЭМ!$B$33:$B$776,U$79)+'СЕТ СН'!$H$9+СВЦЭМ!$D$10+'СЕТ СН'!$H$5-'СЕТ СН'!$H$17</f>
        <v>3515.9127408899999</v>
      </c>
      <c r="V89" s="36">
        <f>SUMIFS(СВЦЭМ!$C$33:$C$776,СВЦЭМ!$A$33:$A$776,$A89,СВЦЭМ!$B$33:$B$776,V$79)+'СЕТ СН'!$H$9+СВЦЭМ!$D$10+'СЕТ СН'!$H$5-'СЕТ СН'!$H$17</f>
        <v>3536.5388141200001</v>
      </c>
      <c r="W89" s="36">
        <f>SUMIFS(СВЦЭМ!$C$33:$C$776,СВЦЭМ!$A$33:$A$776,$A89,СВЦЭМ!$B$33:$B$776,W$79)+'СЕТ СН'!$H$9+СВЦЭМ!$D$10+'СЕТ СН'!$H$5-'СЕТ СН'!$H$17</f>
        <v>3547.6028586100001</v>
      </c>
      <c r="X89" s="36">
        <f>SUMIFS(СВЦЭМ!$C$33:$C$776,СВЦЭМ!$A$33:$A$776,$A89,СВЦЭМ!$B$33:$B$776,X$79)+'СЕТ СН'!$H$9+СВЦЭМ!$D$10+'СЕТ СН'!$H$5-'СЕТ СН'!$H$17</f>
        <v>3564.26264511</v>
      </c>
      <c r="Y89" s="36">
        <f>SUMIFS(СВЦЭМ!$C$33:$C$776,СВЦЭМ!$A$33:$A$776,$A89,СВЦЭМ!$B$33:$B$776,Y$79)+'СЕТ СН'!$H$9+СВЦЭМ!$D$10+'СЕТ СН'!$H$5-'СЕТ СН'!$H$17</f>
        <v>3578.0890631800003</v>
      </c>
    </row>
    <row r="90" spans="1:25" ht="15.75" x14ac:dyDescent="0.2">
      <c r="A90" s="35">
        <f t="shared" si="2"/>
        <v>43872</v>
      </c>
      <c r="B90" s="36">
        <f>SUMIFS(СВЦЭМ!$C$33:$C$776,СВЦЭМ!$A$33:$A$776,$A90,СВЦЭМ!$B$33:$B$776,B$79)+'СЕТ СН'!$H$9+СВЦЭМ!$D$10+'СЕТ СН'!$H$5-'СЕТ СН'!$H$17</f>
        <v>3576.0646474700002</v>
      </c>
      <c r="C90" s="36">
        <f>SUMIFS(СВЦЭМ!$C$33:$C$776,СВЦЭМ!$A$33:$A$776,$A90,СВЦЭМ!$B$33:$B$776,C$79)+'СЕТ СН'!$H$9+СВЦЭМ!$D$10+'СЕТ СН'!$H$5-'СЕТ СН'!$H$17</f>
        <v>3591.8805609400001</v>
      </c>
      <c r="D90" s="36">
        <f>SUMIFS(СВЦЭМ!$C$33:$C$776,СВЦЭМ!$A$33:$A$776,$A90,СВЦЭМ!$B$33:$B$776,D$79)+'СЕТ СН'!$H$9+СВЦЭМ!$D$10+'СЕТ СН'!$H$5-'СЕТ СН'!$H$17</f>
        <v>3600.1795096000001</v>
      </c>
      <c r="E90" s="36">
        <f>SUMIFS(СВЦЭМ!$C$33:$C$776,СВЦЭМ!$A$33:$A$776,$A90,СВЦЭМ!$B$33:$B$776,E$79)+'СЕТ СН'!$H$9+СВЦЭМ!$D$10+'СЕТ СН'!$H$5-'СЕТ СН'!$H$17</f>
        <v>3602.7286206200001</v>
      </c>
      <c r="F90" s="36">
        <f>SUMIFS(СВЦЭМ!$C$33:$C$776,СВЦЭМ!$A$33:$A$776,$A90,СВЦЭМ!$B$33:$B$776,F$79)+'СЕТ СН'!$H$9+СВЦЭМ!$D$10+'СЕТ СН'!$H$5-'СЕТ СН'!$H$17</f>
        <v>3593.9946279300002</v>
      </c>
      <c r="G90" s="36">
        <f>SUMIFS(СВЦЭМ!$C$33:$C$776,СВЦЭМ!$A$33:$A$776,$A90,СВЦЭМ!$B$33:$B$776,G$79)+'СЕТ СН'!$H$9+СВЦЭМ!$D$10+'СЕТ СН'!$H$5-'СЕТ СН'!$H$17</f>
        <v>3577.6782639399999</v>
      </c>
      <c r="H90" s="36">
        <f>SUMIFS(СВЦЭМ!$C$33:$C$776,СВЦЭМ!$A$33:$A$776,$A90,СВЦЭМ!$B$33:$B$776,H$79)+'СЕТ СН'!$H$9+СВЦЭМ!$D$10+'СЕТ СН'!$H$5-'СЕТ СН'!$H$17</f>
        <v>3549.22161508</v>
      </c>
      <c r="I90" s="36">
        <f>SUMIFS(СВЦЭМ!$C$33:$C$776,СВЦЭМ!$A$33:$A$776,$A90,СВЦЭМ!$B$33:$B$776,I$79)+'СЕТ СН'!$H$9+СВЦЭМ!$D$10+'СЕТ СН'!$H$5-'СЕТ СН'!$H$17</f>
        <v>3519.8540512600002</v>
      </c>
      <c r="J90" s="36">
        <f>SUMIFS(СВЦЭМ!$C$33:$C$776,СВЦЭМ!$A$33:$A$776,$A90,СВЦЭМ!$B$33:$B$776,J$79)+'СЕТ СН'!$H$9+СВЦЭМ!$D$10+'СЕТ СН'!$H$5-'СЕТ СН'!$H$17</f>
        <v>3500.2196833799999</v>
      </c>
      <c r="K90" s="36">
        <f>SUMIFS(СВЦЭМ!$C$33:$C$776,СВЦЭМ!$A$33:$A$776,$A90,СВЦЭМ!$B$33:$B$776,K$79)+'СЕТ СН'!$H$9+СВЦЭМ!$D$10+'СЕТ СН'!$H$5-'СЕТ СН'!$H$17</f>
        <v>3483.77289991</v>
      </c>
      <c r="L90" s="36">
        <f>SUMIFS(СВЦЭМ!$C$33:$C$776,СВЦЭМ!$A$33:$A$776,$A90,СВЦЭМ!$B$33:$B$776,L$79)+'СЕТ СН'!$H$9+СВЦЭМ!$D$10+'СЕТ СН'!$H$5-'СЕТ СН'!$H$17</f>
        <v>3494.20889988</v>
      </c>
      <c r="M90" s="36">
        <f>SUMIFS(СВЦЭМ!$C$33:$C$776,СВЦЭМ!$A$33:$A$776,$A90,СВЦЭМ!$B$33:$B$776,M$79)+'СЕТ СН'!$H$9+СВЦЭМ!$D$10+'СЕТ СН'!$H$5-'СЕТ СН'!$H$17</f>
        <v>3511.8694119400002</v>
      </c>
      <c r="N90" s="36">
        <f>SUMIFS(СВЦЭМ!$C$33:$C$776,СВЦЭМ!$A$33:$A$776,$A90,СВЦЭМ!$B$33:$B$776,N$79)+'СЕТ СН'!$H$9+СВЦЭМ!$D$10+'СЕТ СН'!$H$5-'СЕТ СН'!$H$17</f>
        <v>3533.2402417499998</v>
      </c>
      <c r="O90" s="36">
        <f>SUMIFS(СВЦЭМ!$C$33:$C$776,СВЦЭМ!$A$33:$A$776,$A90,СВЦЭМ!$B$33:$B$776,O$79)+'СЕТ СН'!$H$9+СВЦЭМ!$D$10+'СЕТ СН'!$H$5-'СЕТ СН'!$H$17</f>
        <v>3563.9937733900001</v>
      </c>
      <c r="P90" s="36">
        <f>SUMIFS(СВЦЭМ!$C$33:$C$776,СВЦЭМ!$A$33:$A$776,$A90,СВЦЭМ!$B$33:$B$776,P$79)+'СЕТ СН'!$H$9+СВЦЭМ!$D$10+'СЕТ СН'!$H$5-'СЕТ СН'!$H$17</f>
        <v>3582.3393619799999</v>
      </c>
      <c r="Q90" s="36">
        <f>SUMIFS(СВЦЭМ!$C$33:$C$776,СВЦЭМ!$A$33:$A$776,$A90,СВЦЭМ!$B$33:$B$776,Q$79)+'СЕТ СН'!$H$9+СВЦЭМ!$D$10+'СЕТ СН'!$H$5-'СЕТ СН'!$H$17</f>
        <v>3591.4894452600001</v>
      </c>
      <c r="R90" s="36">
        <f>SUMIFS(СВЦЭМ!$C$33:$C$776,СВЦЭМ!$A$33:$A$776,$A90,СВЦЭМ!$B$33:$B$776,R$79)+'СЕТ СН'!$H$9+СВЦЭМ!$D$10+'СЕТ СН'!$H$5-'СЕТ СН'!$H$17</f>
        <v>3570.4523575000003</v>
      </c>
      <c r="S90" s="36">
        <f>SUMIFS(СВЦЭМ!$C$33:$C$776,СВЦЭМ!$A$33:$A$776,$A90,СВЦЭМ!$B$33:$B$776,S$79)+'СЕТ СН'!$H$9+СВЦЭМ!$D$10+'СЕТ СН'!$H$5-'СЕТ СН'!$H$17</f>
        <v>3544.2298347800001</v>
      </c>
      <c r="T90" s="36">
        <f>SUMIFS(СВЦЭМ!$C$33:$C$776,СВЦЭМ!$A$33:$A$776,$A90,СВЦЭМ!$B$33:$B$776,T$79)+'СЕТ СН'!$H$9+СВЦЭМ!$D$10+'СЕТ СН'!$H$5-'СЕТ СН'!$H$17</f>
        <v>3519.6231280100001</v>
      </c>
      <c r="U90" s="36">
        <f>SUMIFS(СВЦЭМ!$C$33:$C$776,СВЦЭМ!$A$33:$A$776,$A90,СВЦЭМ!$B$33:$B$776,U$79)+'СЕТ СН'!$H$9+СВЦЭМ!$D$10+'СЕТ СН'!$H$5-'СЕТ СН'!$H$17</f>
        <v>3516.5211994700003</v>
      </c>
      <c r="V90" s="36">
        <f>SUMIFS(СВЦЭМ!$C$33:$C$776,СВЦЭМ!$A$33:$A$776,$A90,СВЦЭМ!$B$33:$B$776,V$79)+'СЕТ СН'!$H$9+СВЦЭМ!$D$10+'СЕТ СН'!$H$5-'СЕТ СН'!$H$17</f>
        <v>3518.3411653000003</v>
      </c>
      <c r="W90" s="36">
        <f>SUMIFS(СВЦЭМ!$C$33:$C$776,СВЦЭМ!$A$33:$A$776,$A90,СВЦЭМ!$B$33:$B$776,W$79)+'СЕТ СН'!$H$9+СВЦЭМ!$D$10+'СЕТ СН'!$H$5-'СЕТ СН'!$H$17</f>
        <v>3533.8458167700001</v>
      </c>
      <c r="X90" s="36">
        <f>SUMIFS(СВЦЭМ!$C$33:$C$776,СВЦЭМ!$A$33:$A$776,$A90,СВЦЭМ!$B$33:$B$776,X$79)+'СЕТ СН'!$H$9+СВЦЭМ!$D$10+'СЕТ СН'!$H$5-'СЕТ СН'!$H$17</f>
        <v>3545.8476835000001</v>
      </c>
      <c r="Y90" s="36">
        <f>SUMIFS(СВЦЭМ!$C$33:$C$776,СВЦЭМ!$A$33:$A$776,$A90,СВЦЭМ!$B$33:$B$776,Y$79)+'СЕТ СН'!$H$9+СВЦЭМ!$D$10+'СЕТ СН'!$H$5-'СЕТ СН'!$H$17</f>
        <v>3547.7554830899999</v>
      </c>
    </row>
    <row r="91" spans="1:25" ht="15.75" x14ac:dyDescent="0.2">
      <c r="A91" s="35">
        <f t="shared" si="2"/>
        <v>43873</v>
      </c>
      <c r="B91" s="36">
        <f>SUMIFS(СВЦЭМ!$C$33:$C$776,СВЦЭМ!$A$33:$A$776,$A91,СВЦЭМ!$B$33:$B$776,B$79)+'СЕТ СН'!$H$9+СВЦЭМ!$D$10+'СЕТ СН'!$H$5-'СЕТ СН'!$H$17</f>
        <v>3554.8380975199998</v>
      </c>
      <c r="C91" s="36">
        <f>SUMIFS(СВЦЭМ!$C$33:$C$776,СВЦЭМ!$A$33:$A$776,$A91,СВЦЭМ!$B$33:$B$776,C$79)+'СЕТ СН'!$H$9+СВЦЭМ!$D$10+'СЕТ СН'!$H$5-'СЕТ СН'!$H$17</f>
        <v>3545.5061297399998</v>
      </c>
      <c r="D91" s="36">
        <f>SUMIFS(СВЦЭМ!$C$33:$C$776,СВЦЭМ!$A$33:$A$776,$A91,СВЦЭМ!$B$33:$B$776,D$79)+'СЕТ СН'!$H$9+СВЦЭМ!$D$10+'СЕТ СН'!$H$5-'СЕТ СН'!$H$17</f>
        <v>3560.7442751200001</v>
      </c>
      <c r="E91" s="36">
        <f>SUMIFS(СВЦЭМ!$C$33:$C$776,СВЦЭМ!$A$33:$A$776,$A91,СВЦЭМ!$B$33:$B$776,E$79)+'СЕТ СН'!$H$9+СВЦЭМ!$D$10+'СЕТ СН'!$H$5-'СЕТ СН'!$H$17</f>
        <v>3557.8960288600001</v>
      </c>
      <c r="F91" s="36">
        <f>SUMIFS(СВЦЭМ!$C$33:$C$776,СВЦЭМ!$A$33:$A$776,$A91,СВЦЭМ!$B$33:$B$776,F$79)+'СЕТ СН'!$H$9+СВЦЭМ!$D$10+'СЕТ СН'!$H$5-'СЕТ СН'!$H$17</f>
        <v>3559.3401942999999</v>
      </c>
      <c r="G91" s="36">
        <f>SUMIFS(СВЦЭМ!$C$33:$C$776,СВЦЭМ!$A$33:$A$776,$A91,СВЦЭМ!$B$33:$B$776,G$79)+'СЕТ СН'!$H$9+СВЦЭМ!$D$10+'СЕТ СН'!$H$5-'СЕТ СН'!$H$17</f>
        <v>3548.8914003</v>
      </c>
      <c r="H91" s="36">
        <f>SUMIFS(СВЦЭМ!$C$33:$C$776,СВЦЭМ!$A$33:$A$776,$A91,СВЦЭМ!$B$33:$B$776,H$79)+'СЕТ СН'!$H$9+СВЦЭМ!$D$10+'СЕТ СН'!$H$5-'СЕТ СН'!$H$17</f>
        <v>3521.4105084800003</v>
      </c>
      <c r="I91" s="36">
        <f>SUMIFS(СВЦЭМ!$C$33:$C$776,СВЦЭМ!$A$33:$A$776,$A91,СВЦЭМ!$B$33:$B$776,I$79)+'СЕТ СН'!$H$9+СВЦЭМ!$D$10+'СЕТ СН'!$H$5-'СЕТ СН'!$H$17</f>
        <v>3509.0892277900002</v>
      </c>
      <c r="J91" s="36">
        <f>SUMIFS(СВЦЭМ!$C$33:$C$776,СВЦЭМ!$A$33:$A$776,$A91,СВЦЭМ!$B$33:$B$776,J$79)+'СЕТ СН'!$H$9+СВЦЭМ!$D$10+'СЕТ СН'!$H$5-'СЕТ СН'!$H$17</f>
        <v>3522.6876526800002</v>
      </c>
      <c r="K91" s="36">
        <f>SUMIFS(СВЦЭМ!$C$33:$C$776,СВЦЭМ!$A$33:$A$776,$A91,СВЦЭМ!$B$33:$B$776,K$79)+'СЕТ СН'!$H$9+СВЦЭМ!$D$10+'СЕТ СН'!$H$5-'СЕТ СН'!$H$17</f>
        <v>3529.5161839800003</v>
      </c>
      <c r="L91" s="36">
        <f>SUMIFS(СВЦЭМ!$C$33:$C$776,СВЦЭМ!$A$33:$A$776,$A91,СВЦЭМ!$B$33:$B$776,L$79)+'СЕТ СН'!$H$9+СВЦЭМ!$D$10+'СЕТ СН'!$H$5-'СЕТ СН'!$H$17</f>
        <v>3518.05362178</v>
      </c>
      <c r="M91" s="36">
        <f>SUMIFS(СВЦЭМ!$C$33:$C$776,СВЦЭМ!$A$33:$A$776,$A91,СВЦЭМ!$B$33:$B$776,M$79)+'СЕТ СН'!$H$9+СВЦЭМ!$D$10+'СЕТ СН'!$H$5-'СЕТ СН'!$H$17</f>
        <v>3508.6296438200002</v>
      </c>
      <c r="N91" s="36">
        <f>SUMIFS(СВЦЭМ!$C$33:$C$776,СВЦЭМ!$A$33:$A$776,$A91,СВЦЭМ!$B$33:$B$776,N$79)+'СЕТ СН'!$H$9+СВЦЭМ!$D$10+'СЕТ СН'!$H$5-'СЕТ СН'!$H$17</f>
        <v>3508.7822871899998</v>
      </c>
      <c r="O91" s="36">
        <f>SUMIFS(СВЦЭМ!$C$33:$C$776,СВЦЭМ!$A$33:$A$776,$A91,СВЦЭМ!$B$33:$B$776,O$79)+'СЕТ СН'!$H$9+СВЦЭМ!$D$10+'СЕТ СН'!$H$5-'СЕТ СН'!$H$17</f>
        <v>3512.0786308900001</v>
      </c>
      <c r="P91" s="36">
        <f>SUMIFS(СВЦЭМ!$C$33:$C$776,СВЦЭМ!$A$33:$A$776,$A91,СВЦЭМ!$B$33:$B$776,P$79)+'СЕТ СН'!$H$9+СВЦЭМ!$D$10+'СЕТ СН'!$H$5-'СЕТ СН'!$H$17</f>
        <v>3510.7668474100001</v>
      </c>
      <c r="Q91" s="36">
        <f>SUMIFS(СВЦЭМ!$C$33:$C$776,СВЦЭМ!$A$33:$A$776,$A91,СВЦЭМ!$B$33:$B$776,Q$79)+'СЕТ СН'!$H$9+СВЦЭМ!$D$10+'СЕТ СН'!$H$5-'СЕТ СН'!$H$17</f>
        <v>3505.93317858</v>
      </c>
      <c r="R91" s="36">
        <f>SUMIFS(СВЦЭМ!$C$33:$C$776,СВЦЭМ!$A$33:$A$776,$A91,СВЦЭМ!$B$33:$B$776,R$79)+'СЕТ СН'!$H$9+СВЦЭМ!$D$10+'СЕТ СН'!$H$5-'СЕТ СН'!$H$17</f>
        <v>3504.15852898</v>
      </c>
      <c r="S91" s="36">
        <f>SUMIFS(СВЦЭМ!$C$33:$C$776,СВЦЭМ!$A$33:$A$776,$A91,СВЦЭМ!$B$33:$B$776,S$79)+'СЕТ СН'!$H$9+СВЦЭМ!$D$10+'СЕТ СН'!$H$5-'СЕТ СН'!$H$17</f>
        <v>3505.8433050799999</v>
      </c>
      <c r="T91" s="36">
        <f>SUMIFS(СВЦЭМ!$C$33:$C$776,СВЦЭМ!$A$33:$A$776,$A91,СВЦЭМ!$B$33:$B$776,T$79)+'СЕТ СН'!$H$9+СВЦЭМ!$D$10+'СЕТ СН'!$H$5-'СЕТ СН'!$H$17</f>
        <v>3509.6291568000001</v>
      </c>
      <c r="U91" s="36">
        <f>SUMIFS(СВЦЭМ!$C$33:$C$776,СВЦЭМ!$A$33:$A$776,$A91,СВЦЭМ!$B$33:$B$776,U$79)+'СЕТ СН'!$H$9+СВЦЭМ!$D$10+'СЕТ СН'!$H$5-'СЕТ СН'!$H$17</f>
        <v>3516.7128800099999</v>
      </c>
      <c r="V91" s="36">
        <f>SUMIFS(СВЦЭМ!$C$33:$C$776,СВЦЭМ!$A$33:$A$776,$A91,СВЦЭМ!$B$33:$B$776,V$79)+'СЕТ СН'!$H$9+СВЦЭМ!$D$10+'СЕТ СН'!$H$5-'СЕТ СН'!$H$17</f>
        <v>3499.2346798100002</v>
      </c>
      <c r="W91" s="36">
        <f>SUMIFS(СВЦЭМ!$C$33:$C$776,СВЦЭМ!$A$33:$A$776,$A91,СВЦЭМ!$B$33:$B$776,W$79)+'СЕТ СН'!$H$9+СВЦЭМ!$D$10+'СЕТ СН'!$H$5-'СЕТ СН'!$H$17</f>
        <v>3501.9114640900002</v>
      </c>
      <c r="X91" s="36">
        <f>SUMIFS(СВЦЭМ!$C$33:$C$776,СВЦЭМ!$A$33:$A$776,$A91,СВЦЭМ!$B$33:$B$776,X$79)+'СЕТ СН'!$H$9+СВЦЭМ!$D$10+'СЕТ СН'!$H$5-'СЕТ СН'!$H$17</f>
        <v>3490.7720085400001</v>
      </c>
      <c r="Y91" s="36">
        <f>SUMIFS(СВЦЭМ!$C$33:$C$776,СВЦЭМ!$A$33:$A$776,$A91,СВЦЭМ!$B$33:$B$776,Y$79)+'СЕТ СН'!$H$9+СВЦЭМ!$D$10+'СЕТ СН'!$H$5-'СЕТ СН'!$H$17</f>
        <v>3486.6014844000001</v>
      </c>
    </row>
    <row r="92" spans="1:25" ht="15.75" x14ac:dyDescent="0.2">
      <c r="A92" s="35">
        <f t="shared" si="2"/>
        <v>43874</v>
      </c>
      <c r="B92" s="36">
        <f>SUMIFS(СВЦЭМ!$C$33:$C$776,СВЦЭМ!$A$33:$A$776,$A92,СВЦЭМ!$B$33:$B$776,B$79)+'СЕТ СН'!$H$9+СВЦЭМ!$D$10+'СЕТ СН'!$H$5-'СЕТ СН'!$H$17</f>
        <v>3528.28682063</v>
      </c>
      <c r="C92" s="36">
        <f>SUMIFS(СВЦЭМ!$C$33:$C$776,СВЦЭМ!$A$33:$A$776,$A92,СВЦЭМ!$B$33:$B$776,C$79)+'СЕТ СН'!$H$9+СВЦЭМ!$D$10+'СЕТ СН'!$H$5-'СЕТ СН'!$H$17</f>
        <v>3537.5950507100001</v>
      </c>
      <c r="D92" s="36">
        <f>SUMIFS(СВЦЭМ!$C$33:$C$776,СВЦЭМ!$A$33:$A$776,$A92,СВЦЭМ!$B$33:$B$776,D$79)+'СЕТ СН'!$H$9+СВЦЭМ!$D$10+'СЕТ СН'!$H$5-'СЕТ СН'!$H$17</f>
        <v>3552.88934715</v>
      </c>
      <c r="E92" s="36">
        <f>SUMIFS(СВЦЭМ!$C$33:$C$776,СВЦЭМ!$A$33:$A$776,$A92,СВЦЭМ!$B$33:$B$776,E$79)+'СЕТ СН'!$H$9+СВЦЭМ!$D$10+'СЕТ СН'!$H$5-'СЕТ СН'!$H$17</f>
        <v>3565.7908597200003</v>
      </c>
      <c r="F92" s="36">
        <f>SUMIFS(СВЦЭМ!$C$33:$C$776,СВЦЭМ!$A$33:$A$776,$A92,СВЦЭМ!$B$33:$B$776,F$79)+'СЕТ СН'!$H$9+СВЦЭМ!$D$10+'СЕТ СН'!$H$5-'СЕТ СН'!$H$17</f>
        <v>3566.3415547300001</v>
      </c>
      <c r="G92" s="36">
        <f>SUMIFS(СВЦЭМ!$C$33:$C$776,СВЦЭМ!$A$33:$A$776,$A92,СВЦЭМ!$B$33:$B$776,G$79)+'СЕТ СН'!$H$9+СВЦЭМ!$D$10+'СЕТ СН'!$H$5-'СЕТ СН'!$H$17</f>
        <v>3559.9576644899998</v>
      </c>
      <c r="H92" s="36">
        <f>SUMIFS(СВЦЭМ!$C$33:$C$776,СВЦЭМ!$A$33:$A$776,$A92,СВЦЭМ!$B$33:$B$776,H$79)+'СЕТ СН'!$H$9+СВЦЭМ!$D$10+'СЕТ СН'!$H$5-'СЕТ СН'!$H$17</f>
        <v>3535.7047039099998</v>
      </c>
      <c r="I92" s="36">
        <f>SUMIFS(СВЦЭМ!$C$33:$C$776,СВЦЭМ!$A$33:$A$776,$A92,СВЦЭМ!$B$33:$B$776,I$79)+'СЕТ СН'!$H$9+СВЦЭМ!$D$10+'СЕТ СН'!$H$5-'СЕТ СН'!$H$17</f>
        <v>3513.3284428799998</v>
      </c>
      <c r="J92" s="36">
        <f>SUMIFS(СВЦЭМ!$C$33:$C$776,СВЦЭМ!$A$33:$A$776,$A92,СВЦЭМ!$B$33:$B$776,J$79)+'СЕТ СН'!$H$9+СВЦЭМ!$D$10+'СЕТ СН'!$H$5-'СЕТ СН'!$H$17</f>
        <v>3509.1103323900002</v>
      </c>
      <c r="K92" s="36">
        <f>SUMIFS(СВЦЭМ!$C$33:$C$776,СВЦЭМ!$A$33:$A$776,$A92,СВЦЭМ!$B$33:$B$776,K$79)+'СЕТ СН'!$H$9+СВЦЭМ!$D$10+'СЕТ СН'!$H$5-'СЕТ СН'!$H$17</f>
        <v>3492.4501226900002</v>
      </c>
      <c r="L92" s="36">
        <f>SUMIFS(СВЦЭМ!$C$33:$C$776,СВЦЭМ!$A$33:$A$776,$A92,СВЦЭМ!$B$33:$B$776,L$79)+'СЕТ СН'!$H$9+СВЦЭМ!$D$10+'СЕТ СН'!$H$5-'СЕТ СН'!$H$17</f>
        <v>3487.7291413299999</v>
      </c>
      <c r="M92" s="36">
        <f>SUMIFS(СВЦЭМ!$C$33:$C$776,СВЦЭМ!$A$33:$A$776,$A92,СВЦЭМ!$B$33:$B$776,M$79)+'СЕТ СН'!$H$9+СВЦЭМ!$D$10+'СЕТ СН'!$H$5-'СЕТ СН'!$H$17</f>
        <v>3499.3919222100003</v>
      </c>
      <c r="N92" s="36">
        <f>SUMIFS(СВЦЭМ!$C$33:$C$776,СВЦЭМ!$A$33:$A$776,$A92,СВЦЭМ!$B$33:$B$776,N$79)+'СЕТ СН'!$H$9+СВЦЭМ!$D$10+'СЕТ СН'!$H$5-'СЕТ СН'!$H$17</f>
        <v>3520.8907556700001</v>
      </c>
      <c r="O92" s="36">
        <f>SUMIFS(СВЦЭМ!$C$33:$C$776,СВЦЭМ!$A$33:$A$776,$A92,СВЦЭМ!$B$33:$B$776,O$79)+'СЕТ СН'!$H$9+СВЦЭМ!$D$10+'СЕТ СН'!$H$5-'СЕТ СН'!$H$17</f>
        <v>3528.7041890999999</v>
      </c>
      <c r="P92" s="36">
        <f>SUMIFS(СВЦЭМ!$C$33:$C$776,СВЦЭМ!$A$33:$A$776,$A92,СВЦЭМ!$B$33:$B$776,P$79)+'СЕТ СН'!$H$9+СВЦЭМ!$D$10+'СЕТ СН'!$H$5-'СЕТ СН'!$H$17</f>
        <v>3533.6202617500003</v>
      </c>
      <c r="Q92" s="36">
        <f>SUMIFS(СВЦЭМ!$C$33:$C$776,СВЦЭМ!$A$33:$A$776,$A92,СВЦЭМ!$B$33:$B$776,Q$79)+'СЕТ СН'!$H$9+СВЦЭМ!$D$10+'СЕТ СН'!$H$5-'СЕТ СН'!$H$17</f>
        <v>3535.4079911899998</v>
      </c>
      <c r="R92" s="36">
        <f>SUMIFS(СВЦЭМ!$C$33:$C$776,СВЦЭМ!$A$33:$A$776,$A92,СВЦЭМ!$B$33:$B$776,R$79)+'СЕТ СН'!$H$9+СВЦЭМ!$D$10+'СЕТ СН'!$H$5-'СЕТ СН'!$H$17</f>
        <v>3536.21803916</v>
      </c>
      <c r="S92" s="36">
        <f>SUMIFS(СВЦЭМ!$C$33:$C$776,СВЦЭМ!$A$33:$A$776,$A92,СВЦЭМ!$B$33:$B$776,S$79)+'СЕТ СН'!$H$9+СВЦЭМ!$D$10+'СЕТ СН'!$H$5-'СЕТ СН'!$H$17</f>
        <v>3521.9357525800001</v>
      </c>
      <c r="T92" s="36">
        <f>SUMIFS(СВЦЭМ!$C$33:$C$776,СВЦЭМ!$A$33:$A$776,$A92,СВЦЭМ!$B$33:$B$776,T$79)+'СЕТ СН'!$H$9+СВЦЭМ!$D$10+'СЕТ СН'!$H$5-'СЕТ СН'!$H$17</f>
        <v>3485.7271293399999</v>
      </c>
      <c r="U92" s="36">
        <f>SUMIFS(СВЦЭМ!$C$33:$C$776,СВЦЭМ!$A$33:$A$776,$A92,СВЦЭМ!$B$33:$B$776,U$79)+'СЕТ СН'!$H$9+СВЦЭМ!$D$10+'СЕТ СН'!$H$5-'СЕТ СН'!$H$17</f>
        <v>3476.0830897300002</v>
      </c>
      <c r="V92" s="36">
        <f>SUMIFS(СВЦЭМ!$C$33:$C$776,СВЦЭМ!$A$33:$A$776,$A92,СВЦЭМ!$B$33:$B$776,V$79)+'СЕТ СН'!$H$9+СВЦЭМ!$D$10+'СЕТ СН'!$H$5-'СЕТ СН'!$H$17</f>
        <v>3471.4099871200001</v>
      </c>
      <c r="W92" s="36">
        <f>SUMIFS(СВЦЭМ!$C$33:$C$776,СВЦЭМ!$A$33:$A$776,$A92,СВЦЭМ!$B$33:$B$776,W$79)+'СЕТ СН'!$H$9+СВЦЭМ!$D$10+'СЕТ СН'!$H$5-'СЕТ СН'!$H$17</f>
        <v>3489.3498203500003</v>
      </c>
      <c r="X92" s="36">
        <f>SUMIFS(СВЦЭМ!$C$33:$C$776,СВЦЭМ!$A$33:$A$776,$A92,СВЦЭМ!$B$33:$B$776,X$79)+'СЕТ СН'!$H$9+СВЦЭМ!$D$10+'СЕТ СН'!$H$5-'СЕТ СН'!$H$17</f>
        <v>3502.6099624399999</v>
      </c>
      <c r="Y92" s="36">
        <f>SUMIFS(СВЦЭМ!$C$33:$C$776,СВЦЭМ!$A$33:$A$776,$A92,СВЦЭМ!$B$33:$B$776,Y$79)+'СЕТ СН'!$H$9+СВЦЭМ!$D$10+'СЕТ СН'!$H$5-'СЕТ СН'!$H$17</f>
        <v>3524.40654378</v>
      </c>
    </row>
    <row r="93" spans="1:25" ht="15.75" x14ac:dyDescent="0.2">
      <c r="A93" s="35">
        <f t="shared" si="2"/>
        <v>43875</v>
      </c>
      <c r="B93" s="36">
        <f>SUMIFS(СВЦЭМ!$C$33:$C$776,СВЦЭМ!$A$33:$A$776,$A93,СВЦЭМ!$B$33:$B$776,B$79)+'СЕТ СН'!$H$9+СВЦЭМ!$D$10+'СЕТ СН'!$H$5-'СЕТ СН'!$H$17</f>
        <v>3550.0052247600001</v>
      </c>
      <c r="C93" s="36">
        <f>SUMIFS(СВЦЭМ!$C$33:$C$776,СВЦЭМ!$A$33:$A$776,$A93,СВЦЭМ!$B$33:$B$776,C$79)+'СЕТ СН'!$H$9+СВЦЭМ!$D$10+'СЕТ СН'!$H$5-'СЕТ СН'!$H$17</f>
        <v>3568.91196438</v>
      </c>
      <c r="D93" s="36">
        <f>SUMIFS(СВЦЭМ!$C$33:$C$776,СВЦЭМ!$A$33:$A$776,$A93,СВЦЭМ!$B$33:$B$776,D$79)+'СЕТ СН'!$H$9+СВЦЭМ!$D$10+'СЕТ СН'!$H$5-'СЕТ СН'!$H$17</f>
        <v>3585.1175096100001</v>
      </c>
      <c r="E93" s="36">
        <f>SUMIFS(СВЦЭМ!$C$33:$C$776,СВЦЭМ!$A$33:$A$776,$A93,СВЦЭМ!$B$33:$B$776,E$79)+'СЕТ СН'!$H$9+СВЦЭМ!$D$10+'СЕТ СН'!$H$5-'СЕТ СН'!$H$17</f>
        <v>3584.28264975</v>
      </c>
      <c r="F93" s="36">
        <f>SUMIFS(СВЦЭМ!$C$33:$C$776,СВЦЭМ!$A$33:$A$776,$A93,СВЦЭМ!$B$33:$B$776,F$79)+'СЕТ СН'!$H$9+СВЦЭМ!$D$10+'СЕТ СН'!$H$5-'СЕТ СН'!$H$17</f>
        <v>3578.9422359099999</v>
      </c>
      <c r="G93" s="36">
        <f>SUMIFS(СВЦЭМ!$C$33:$C$776,СВЦЭМ!$A$33:$A$776,$A93,СВЦЭМ!$B$33:$B$776,G$79)+'СЕТ СН'!$H$9+СВЦЭМ!$D$10+'СЕТ СН'!$H$5-'СЕТ СН'!$H$17</f>
        <v>3568.2278707800001</v>
      </c>
      <c r="H93" s="36">
        <f>SUMIFS(СВЦЭМ!$C$33:$C$776,СВЦЭМ!$A$33:$A$776,$A93,СВЦЭМ!$B$33:$B$776,H$79)+'СЕТ СН'!$H$9+СВЦЭМ!$D$10+'СЕТ СН'!$H$5-'СЕТ СН'!$H$17</f>
        <v>3537.65441569</v>
      </c>
      <c r="I93" s="36">
        <f>SUMIFS(СВЦЭМ!$C$33:$C$776,СВЦЭМ!$A$33:$A$776,$A93,СВЦЭМ!$B$33:$B$776,I$79)+'СЕТ СН'!$H$9+СВЦЭМ!$D$10+'СЕТ СН'!$H$5-'СЕТ СН'!$H$17</f>
        <v>3514.8142033399999</v>
      </c>
      <c r="J93" s="36">
        <f>SUMIFS(СВЦЭМ!$C$33:$C$776,СВЦЭМ!$A$33:$A$776,$A93,СВЦЭМ!$B$33:$B$776,J$79)+'СЕТ СН'!$H$9+СВЦЭМ!$D$10+'СЕТ СН'!$H$5-'СЕТ СН'!$H$17</f>
        <v>3500.5837425</v>
      </c>
      <c r="K93" s="36">
        <f>SUMIFS(СВЦЭМ!$C$33:$C$776,СВЦЭМ!$A$33:$A$776,$A93,СВЦЭМ!$B$33:$B$776,K$79)+'СЕТ СН'!$H$9+СВЦЭМ!$D$10+'СЕТ СН'!$H$5-'СЕТ СН'!$H$17</f>
        <v>3481.9392178100002</v>
      </c>
      <c r="L93" s="36">
        <f>SUMIFS(СВЦЭМ!$C$33:$C$776,СВЦЭМ!$A$33:$A$776,$A93,СВЦЭМ!$B$33:$B$776,L$79)+'СЕТ СН'!$H$9+СВЦЭМ!$D$10+'СЕТ СН'!$H$5-'СЕТ СН'!$H$17</f>
        <v>3479.7276155099999</v>
      </c>
      <c r="M93" s="36">
        <f>SUMIFS(СВЦЭМ!$C$33:$C$776,СВЦЭМ!$A$33:$A$776,$A93,СВЦЭМ!$B$33:$B$776,M$79)+'СЕТ СН'!$H$9+СВЦЭМ!$D$10+'СЕТ СН'!$H$5-'СЕТ СН'!$H$17</f>
        <v>3479.6297024800001</v>
      </c>
      <c r="N93" s="36">
        <f>SUMIFS(СВЦЭМ!$C$33:$C$776,СВЦЭМ!$A$33:$A$776,$A93,СВЦЭМ!$B$33:$B$776,N$79)+'СЕТ СН'!$H$9+СВЦЭМ!$D$10+'СЕТ СН'!$H$5-'СЕТ СН'!$H$17</f>
        <v>3501.3958558300001</v>
      </c>
      <c r="O93" s="36">
        <f>SUMIFS(СВЦЭМ!$C$33:$C$776,СВЦЭМ!$A$33:$A$776,$A93,СВЦЭМ!$B$33:$B$776,O$79)+'СЕТ СН'!$H$9+СВЦЭМ!$D$10+'СЕТ СН'!$H$5-'СЕТ СН'!$H$17</f>
        <v>3512.0802605099998</v>
      </c>
      <c r="P93" s="36">
        <f>SUMIFS(СВЦЭМ!$C$33:$C$776,СВЦЭМ!$A$33:$A$776,$A93,СВЦЭМ!$B$33:$B$776,P$79)+'СЕТ СН'!$H$9+СВЦЭМ!$D$10+'СЕТ СН'!$H$5-'СЕТ СН'!$H$17</f>
        <v>3521.3791167300001</v>
      </c>
      <c r="Q93" s="36">
        <f>SUMIFS(СВЦЭМ!$C$33:$C$776,СВЦЭМ!$A$33:$A$776,$A93,СВЦЭМ!$B$33:$B$776,Q$79)+'СЕТ СН'!$H$9+СВЦЭМ!$D$10+'СЕТ СН'!$H$5-'СЕТ СН'!$H$17</f>
        <v>3524.5106000699998</v>
      </c>
      <c r="R93" s="36">
        <f>SUMIFS(СВЦЭМ!$C$33:$C$776,СВЦЭМ!$A$33:$A$776,$A93,СВЦЭМ!$B$33:$B$776,R$79)+'СЕТ СН'!$H$9+СВЦЭМ!$D$10+'СЕТ СН'!$H$5-'СЕТ СН'!$H$17</f>
        <v>3517.5296721499999</v>
      </c>
      <c r="S93" s="36">
        <f>SUMIFS(СВЦЭМ!$C$33:$C$776,СВЦЭМ!$A$33:$A$776,$A93,СВЦЭМ!$B$33:$B$776,S$79)+'СЕТ СН'!$H$9+СВЦЭМ!$D$10+'СЕТ СН'!$H$5-'СЕТ СН'!$H$17</f>
        <v>3498.8406139200001</v>
      </c>
      <c r="T93" s="36">
        <f>SUMIFS(СВЦЭМ!$C$33:$C$776,СВЦЭМ!$A$33:$A$776,$A93,СВЦЭМ!$B$33:$B$776,T$79)+'СЕТ СН'!$H$9+СВЦЭМ!$D$10+'СЕТ СН'!$H$5-'СЕТ СН'!$H$17</f>
        <v>3481.1250525200003</v>
      </c>
      <c r="U93" s="36">
        <f>SUMIFS(СВЦЭМ!$C$33:$C$776,СВЦЭМ!$A$33:$A$776,$A93,СВЦЭМ!$B$33:$B$776,U$79)+'СЕТ СН'!$H$9+СВЦЭМ!$D$10+'СЕТ СН'!$H$5-'СЕТ СН'!$H$17</f>
        <v>3476.6731772900002</v>
      </c>
      <c r="V93" s="36">
        <f>SUMIFS(СВЦЭМ!$C$33:$C$776,СВЦЭМ!$A$33:$A$776,$A93,СВЦЭМ!$B$33:$B$776,V$79)+'СЕТ СН'!$H$9+СВЦЭМ!$D$10+'СЕТ СН'!$H$5-'СЕТ СН'!$H$17</f>
        <v>3481.9285979300003</v>
      </c>
      <c r="W93" s="36">
        <f>SUMIFS(СВЦЭМ!$C$33:$C$776,СВЦЭМ!$A$33:$A$776,$A93,СВЦЭМ!$B$33:$B$776,W$79)+'СЕТ СН'!$H$9+СВЦЭМ!$D$10+'СЕТ СН'!$H$5-'СЕТ СН'!$H$17</f>
        <v>3501.7363468600001</v>
      </c>
      <c r="X93" s="36">
        <f>SUMIFS(СВЦЭМ!$C$33:$C$776,СВЦЭМ!$A$33:$A$776,$A93,СВЦЭМ!$B$33:$B$776,X$79)+'СЕТ СН'!$H$9+СВЦЭМ!$D$10+'СЕТ СН'!$H$5-'СЕТ СН'!$H$17</f>
        <v>3519.3179162400002</v>
      </c>
      <c r="Y93" s="36">
        <f>SUMIFS(СВЦЭМ!$C$33:$C$776,СВЦЭМ!$A$33:$A$776,$A93,СВЦЭМ!$B$33:$B$776,Y$79)+'СЕТ СН'!$H$9+СВЦЭМ!$D$10+'СЕТ СН'!$H$5-'СЕТ СН'!$H$17</f>
        <v>3522.7017540100001</v>
      </c>
    </row>
    <row r="94" spans="1:25" ht="15.75" x14ac:dyDescent="0.2">
      <c r="A94" s="35">
        <f t="shared" si="2"/>
        <v>43876</v>
      </c>
      <c r="B94" s="36">
        <f>SUMIFS(СВЦЭМ!$C$33:$C$776,СВЦЭМ!$A$33:$A$776,$A94,СВЦЭМ!$B$33:$B$776,B$79)+'СЕТ СН'!$H$9+СВЦЭМ!$D$10+'СЕТ СН'!$H$5-'СЕТ СН'!$H$17</f>
        <v>3432.5034440899999</v>
      </c>
      <c r="C94" s="36">
        <f>SUMIFS(СВЦЭМ!$C$33:$C$776,СВЦЭМ!$A$33:$A$776,$A94,СВЦЭМ!$B$33:$B$776,C$79)+'СЕТ СН'!$H$9+СВЦЭМ!$D$10+'СЕТ СН'!$H$5-'СЕТ СН'!$H$17</f>
        <v>3448.64247234</v>
      </c>
      <c r="D94" s="36">
        <f>SUMIFS(СВЦЭМ!$C$33:$C$776,СВЦЭМ!$A$33:$A$776,$A94,СВЦЭМ!$B$33:$B$776,D$79)+'СЕТ СН'!$H$9+СВЦЭМ!$D$10+'СЕТ СН'!$H$5-'СЕТ СН'!$H$17</f>
        <v>3472.86425577</v>
      </c>
      <c r="E94" s="36">
        <f>SUMIFS(СВЦЭМ!$C$33:$C$776,СВЦЭМ!$A$33:$A$776,$A94,СВЦЭМ!$B$33:$B$776,E$79)+'СЕТ СН'!$H$9+СВЦЭМ!$D$10+'СЕТ СН'!$H$5-'СЕТ СН'!$H$17</f>
        <v>3488.0234986400001</v>
      </c>
      <c r="F94" s="36">
        <f>SUMIFS(СВЦЭМ!$C$33:$C$776,СВЦЭМ!$A$33:$A$776,$A94,СВЦЭМ!$B$33:$B$776,F$79)+'СЕТ СН'!$H$9+СВЦЭМ!$D$10+'СЕТ СН'!$H$5-'СЕТ СН'!$H$17</f>
        <v>3487.0966630900002</v>
      </c>
      <c r="G94" s="36">
        <f>SUMIFS(СВЦЭМ!$C$33:$C$776,СВЦЭМ!$A$33:$A$776,$A94,СВЦЭМ!$B$33:$B$776,G$79)+'СЕТ СН'!$H$9+СВЦЭМ!$D$10+'СЕТ СН'!$H$5-'СЕТ СН'!$H$17</f>
        <v>3472.8445066899999</v>
      </c>
      <c r="H94" s="36">
        <f>SUMIFS(СВЦЭМ!$C$33:$C$776,СВЦЭМ!$A$33:$A$776,$A94,СВЦЭМ!$B$33:$B$776,H$79)+'СЕТ СН'!$H$9+СВЦЭМ!$D$10+'СЕТ СН'!$H$5-'СЕТ СН'!$H$17</f>
        <v>3463.2290965900002</v>
      </c>
      <c r="I94" s="36">
        <f>SUMIFS(СВЦЭМ!$C$33:$C$776,СВЦЭМ!$A$33:$A$776,$A94,СВЦЭМ!$B$33:$B$776,I$79)+'СЕТ СН'!$H$9+СВЦЭМ!$D$10+'СЕТ СН'!$H$5-'СЕТ СН'!$H$17</f>
        <v>3463.2883497500002</v>
      </c>
      <c r="J94" s="36">
        <f>SUMIFS(СВЦЭМ!$C$33:$C$776,СВЦЭМ!$A$33:$A$776,$A94,СВЦЭМ!$B$33:$B$776,J$79)+'СЕТ СН'!$H$9+СВЦЭМ!$D$10+'СЕТ СН'!$H$5-'СЕТ СН'!$H$17</f>
        <v>3480.8237011000001</v>
      </c>
      <c r="K94" s="36">
        <f>SUMIFS(СВЦЭМ!$C$33:$C$776,СВЦЭМ!$A$33:$A$776,$A94,СВЦЭМ!$B$33:$B$776,K$79)+'СЕТ СН'!$H$9+СВЦЭМ!$D$10+'СЕТ СН'!$H$5-'СЕТ СН'!$H$17</f>
        <v>3492.88476141</v>
      </c>
      <c r="L94" s="36">
        <f>SUMIFS(СВЦЭМ!$C$33:$C$776,СВЦЭМ!$A$33:$A$776,$A94,СВЦЭМ!$B$33:$B$776,L$79)+'СЕТ СН'!$H$9+СВЦЭМ!$D$10+'СЕТ СН'!$H$5-'СЕТ СН'!$H$17</f>
        <v>3492.82006856</v>
      </c>
      <c r="M94" s="36">
        <f>SUMIFS(СВЦЭМ!$C$33:$C$776,СВЦЭМ!$A$33:$A$776,$A94,СВЦЭМ!$B$33:$B$776,M$79)+'СЕТ СН'!$H$9+СВЦЭМ!$D$10+'СЕТ СН'!$H$5-'СЕТ СН'!$H$17</f>
        <v>3482.26111541</v>
      </c>
      <c r="N94" s="36">
        <f>SUMIFS(СВЦЭМ!$C$33:$C$776,СВЦЭМ!$A$33:$A$776,$A94,СВЦЭМ!$B$33:$B$776,N$79)+'СЕТ СН'!$H$9+СВЦЭМ!$D$10+'СЕТ СН'!$H$5-'СЕТ СН'!$H$17</f>
        <v>3481.7527960000002</v>
      </c>
      <c r="O94" s="36">
        <f>SUMIFS(СВЦЭМ!$C$33:$C$776,СВЦЭМ!$A$33:$A$776,$A94,СВЦЭМ!$B$33:$B$776,O$79)+'СЕТ СН'!$H$9+СВЦЭМ!$D$10+'СЕТ СН'!$H$5-'СЕТ СН'!$H$17</f>
        <v>3479.0497017600001</v>
      </c>
      <c r="P94" s="36">
        <f>SUMIFS(СВЦЭМ!$C$33:$C$776,СВЦЭМ!$A$33:$A$776,$A94,СВЦЭМ!$B$33:$B$776,P$79)+'СЕТ СН'!$H$9+СВЦЭМ!$D$10+'СЕТ СН'!$H$5-'СЕТ СН'!$H$17</f>
        <v>3469.3363222799999</v>
      </c>
      <c r="Q94" s="36">
        <f>SUMIFS(СВЦЭМ!$C$33:$C$776,СВЦЭМ!$A$33:$A$776,$A94,СВЦЭМ!$B$33:$B$776,Q$79)+'СЕТ СН'!$H$9+СВЦЭМ!$D$10+'СЕТ СН'!$H$5-'СЕТ СН'!$H$17</f>
        <v>3452.9987716099999</v>
      </c>
      <c r="R94" s="36">
        <f>SUMIFS(СВЦЭМ!$C$33:$C$776,СВЦЭМ!$A$33:$A$776,$A94,СВЦЭМ!$B$33:$B$776,R$79)+'СЕТ СН'!$H$9+СВЦЭМ!$D$10+'СЕТ СН'!$H$5-'СЕТ СН'!$H$17</f>
        <v>3463.5099305600002</v>
      </c>
      <c r="S94" s="36">
        <f>SUMIFS(СВЦЭМ!$C$33:$C$776,СВЦЭМ!$A$33:$A$776,$A94,СВЦЭМ!$B$33:$B$776,S$79)+'СЕТ СН'!$H$9+СВЦЭМ!$D$10+'СЕТ СН'!$H$5-'СЕТ СН'!$H$17</f>
        <v>3467.3383914999999</v>
      </c>
      <c r="T94" s="36">
        <f>SUMIFS(СВЦЭМ!$C$33:$C$776,СВЦЭМ!$A$33:$A$776,$A94,СВЦЭМ!$B$33:$B$776,T$79)+'СЕТ СН'!$H$9+СВЦЭМ!$D$10+'СЕТ СН'!$H$5-'СЕТ СН'!$H$17</f>
        <v>3481.7641668699998</v>
      </c>
      <c r="U94" s="36">
        <f>SUMIFS(СВЦЭМ!$C$33:$C$776,СВЦЭМ!$A$33:$A$776,$A94,СВЦЭМ!$B$33:$B$776,U$79)+'СЕТ СН'!$H$9+СВЦЭМ!$D$10+'СЕТ СН'!$H$5-'СЕТ СН'!$H$17</f>
        <v>3482.2799525700002</v>
      </c>
      <c r="V94" s="36">
        <f>SUMIFS(СВЦЭМ!$C$33:$C$776,СВЦЭМ!$A$33:$A$776,$A94,СВЦЭМ!$B$33:$B$776,V$79)+'СЕТ СН'!$H$9+СВЦЭМ!$D$10+'СЕТ СН'!$H$5-'СЕТ СН'!$H$17</f>
        <v>3471.8540426700001</v>
      </c>
      <c r="W94" s="36">
        <f>SUMIFS(СВЦЭМ!$C$33:$C$776,СВЦЭМ!$A$33:$A$776,$A94,СВЦЭМ!$B$33:$B$776,W$79)+'СЕТ СН'!$H$9+СВЦЭМ!$D$10+'СЕТ СН'!$H$5-'СЕТ СН'!$H$17</f>
        <v>3464.4308479299998</v>
      </c>
      <c r="X94" s="36">
        <f>SUMIFS(СВЦЭМ!$C$33:$C$776,СВЦЭМ!$A$33:$A$776,$A94,СВЦЭМ!$B$33:$B$776,X$79)+'СЕТ СН'!$H$9+СВЦЭМ!$D$10+'СЕТ СН'!$H$5-'СЕТ СН'!$H$17</f>
        <v>3464.3604519199998</v>
      </c>
      <c r="Y94" s="36">
        <f>SUMIFS(СВЦЭМ!$C$33:$C$776,СВЦЭМ!$A$33:$A$776,$A94,СВЦЭМ!$B$33:$B$776,Y$79)+'СЕТ СН'!$H$9+СВЦЭМ!$D$10+'СЕТ СН'!$H$5-'СЕТ СН'!$H$17</f>
        <v>3436.0416881700003</v>
      </c>
    </row>
    <row r="95" spans="1:25" ht="15.75" x14ac:dyDescent="0.2">
      <c r="A95" s="35">
        <f t="shared" si="2"/>
        <v>43877</v>
      </c>
      <c r="B95" s="36">
        <f>SUMIFS(СВЦЭМ!$C$33:$C$776,СВЦЭМ!$A$33:$A$776,$A95,СВЦЭМ!$B$33:$B$776,B$79)+'СЕТ СН'!$H$9+СВЦЭМ!$D$10+'СЕТ СН'!$H$5-'СЕТ СН'!$H$17</f>
        <v>3534.6064471099999</v>
      </c>
      <c r="C95" s="36">
        <f>SUMIFS(СВЦЭМ!$C$33:$C$776,СВЦЭМ!$A$33:$A$776,$A95,СВЦЭМ!$B$33:$B$776,C$79)+'СЕТ СН'!$H$9+СВЦЭМ!$D$10+'СЕТ СН'!$H$5-'СЕТ СН'!$H$17</f>
        <v>3565.5581385800001</v>
      </c>
      <c r="D95" s="36">
        <f>SUMIFS(СВЦЭМ!$C$33:$C$776,СВЦЭМ!$A$33:$A$776,$A95,СВЦЭМ!$B$33:$B$776,D$79)+'СЕТ СН'!$H$9+СВЦЭМ!$D$10+'СЕТ СН'!$H$5-'СЕТ СН'!$H$17</f>
        <v>3576.67883441</v>
      </c>
      <c r="E95" s="36">
        <f>SUMIFS(СВЦЭМ!$C$33:$C$776,СВЦЭМ!$A$33:$A$776,$A95,СВЦЭМ!$B$33:$B$776,E$79)+'СЕТ СН'!$H$9+СВЦЭМ!$D$10+'СЕТ СН'!$H$5-'СЕТ СН'!$H$17</f>
        <v>3585.45541658</v>
      </c>
      <c r="F95" s="36">
        <f>SUMIFS(СВЦЭМ!$C$33:$C$776,СВЦЭМ!$A$33:$A$776,$A95,СВЦЭМ!$B$33:$B$776,F$79)+'СЕТ СН'!$H$9+СВЦЭМ!$D$10+'СЕТ СН'!$H$5-'СЕТ СН'!$H$17</f>
        <v>3586.25941285</v>
      </c>
      <c r="G95" s="36">
        <f>SUMIFS(СВЦЭМ!$C$33:$C$776,СВЦЭМ!$A$33:$A$776,$A95,СВЦЭМ!$B$33:$B$776,G$79)+'СЕТ СН'!$H$9+СВЦЭМ!$D$10+'СЕТ СН'!$H$5-'СЕТ СН'!$H$17</f>
        <v>3575.5236466900001</v>
      </c>
      <c r="H95" s="36">
        <f>SUMIFS(СВЦЭМ!$C$33:$C$776,СВЦЭМ!$A$33:$A$776,$A95,СВЦЭМ!$B$33:$B$776,H$79)+'СЕТ СН'!$H$9+СВЦЭМ!$D$10+'СЕТ СН'!$H$5-'СЕТ СН'!$H$17</f>
        <v>3549.5483447400002</v>
      </c>
      <c r="I95" s="36">
        <f>SUMIFS(СВЦЭМ!$C$33:$C$776,СВЦЭМ!$A$33:$A$776,$A95,СВЦЭМ!$B$33:$B$776,I$79)+'СЕТ СН'!$H$9+СВЦЭМ!$D$10+'СЕТ СН'!$H$5-'СЕТ СН'!$H$17</f>
        <v>3521.2578446400003</v>
      </c>
      <c r="J95" s="36">
        <f>SUMIFS(СВЦЭМ!$C$33:$C$776,СВЦЭМ!$A$33:$A$776,$A95,СВЦЭМ!$B$33:$B$776,J$79)+'СЕТ СН'!$H$9+СВЦЭМ!$D$10+'СЕТ СН'!$H$5-'СЕТ СН'!$H$17</f>
        <v>3489.0376223200001</v>
      </c>
      <c r="K95" s="36">
        <f>SUMIFS(СВЦЭМ!$C$33:$C$776,СВЦЭМ!$A$33:$A$776,$A95,СВЦЭМ!$B$33:$B$776,K$79)+'СЕТ СН'!$H$9+СВЦЭМ!$D$10+'СЕТ СН'!$H$5-'СЕТ СН'!$H$17</f>
        <v>3465.98689461</v>
      </c>
      <c r="L95" s="36">
        <f>SUMIFS(СВЦЭМ!$C$33:$C$776,СВЦЭМ!$A$33:$A$776,$A95,СВЦЭМ!$B$33:$B$776,L$79)+'СЕТ СН'!$H$9+СВЦЭМ!$D$10+'СЕТ СН'!$H$5-'СЕТ СН'!$H$17</f>
        <v>3457.89514362</v>
      </c>
      <c r="M95" s="36">
        <f>SUMIFS(СВЦЭМ!$C$33:$C$776,СВЦЭМ!$A$33:$A$776,$A95,СВЦЭМ!$B$33:$B$776,M$79)+'СЕТ СН'!$H$9+СВЦЭМ!$D$10+'СЕТ СН'!$H$5-'СЕТ СН'!$H$17</f>
        <v>3466.9857919800002</v>
      </c>
      <c r="N95" s="36">
        <f>SUMIFS(СВЦЭМ!$C$33:$C$776,СВЦЭМ!$A$33:$A$776,$A95,СВЦЭМ!$B$33:$B$776,N$79)+'СЕТ СН'!$H$9+СВЦЭМ!$D$10+'СЕТ СН'!$H$5-'СЕТ СН'!$H$17</f>
        <v>3479.79442939</v>
      </c>
      <c r="O95" s="36">
        <f>SUMIFS(СВЦЭМ!$C$33:$C$776,СВЦЭМ!$A$33:$A$776,$A95,СВЦЭМ!$B$33:$B$776,O$79)+'СЕТ СН'!$H$9+СВЦЭМ!$D$10+'СЕТ СН'!$H$5-'СЕТ СН'!$H$17</f>
        <v>3491.51901034</v>
      </c>
      <c r="P95" s="36">
        <f>SUMIFS(СВЦЭМ!$C$33:$C$776,СВЦЭМ!$A$33:$A$776,$A95,СВЦЭМ!$B$33:$B$776,P$79)+'СЕТ СН'!$H$9+СВЦЭМ!$D$10+'СЕТ СН'!$H$5-'СЕТ СН'!$H$17</f>
        <v>3506.1672534300001</v>
      </c>
      <c r="Q95" s="36">
        <f>SUMIFS(СВЦЭМ!$C$33:$C$776,СВЦЭМ!$A$33:$A$776,$A95,СВЦЭМ!$B$33:$B$776,Q$79)+'СЕТ СН'!$H$9+СВЦЭМ!$D$10+'СЕТ СН'!$H$5-'СЕТ СН'!$H$17</f>
        <v>3506.4988378500002</v>
      </c>
      <c r="R95" s="36">
        <f>SUMIFS(СВЦЭМ!$C$33:$C$776,СВЦЭМ!$A$33:$A$776,$A95,СВЦЭМ!$B$33:$B$776,R$79)+'СЕТ СН'!$H$9+СВЦЭМ!$D$10+'СЕТ СН'!$H$5-'СЕТ СН'!$H$17</f>
        <v>3498.5335364100001</v>
      </c>
      <c r="S95" s="36">
        <f>SUMIFS(СВЦЭМ!$C$33:$C$776,СВЦЭМ!$A$33:$A$776,$A95,СВЦЭМ!$B$33:$B$776,S$79)+'СЕТ СН'!$H$9+СВЦЭМ!$D$10+'СЕТ СН'!$H$5-'СЕТ СН'!$H$17</f>
        <v>3488.4584848</v>
      </c>
      <c r="T95" s="36">
        <f>SUMIFS(СВЦЭМ!$C$33:$C$776,СВЦЭМ!$A$33:$A$776,$A95,СВЦЭМ!$B$33:$B$776,T$79)+'СЕТ СН'!$H$9+СВЦЭМ!$D$10+'СЕТ СН'!$H$5-'СЕТ СН'!$H$17</f>
        <v>3463.34217945</v>
      </c>
      <c r="U95" s="36">
        <f>SUMIFS(СВЦЭМ!$C$33:$C$776,СВЦЭМ!$A$33:$A$776,$A95,СВЦЭМ!$B$33:$B$776,U$79)+'СЕТ СН'!$H$9+СВЦЭМ!$D$10+'СЕТ СН'!$H$5-'СЕТ СН'!$H$17</f>
        <v>3467.5866840799999</v>
      </c>
      <c r="V95" s="36">
        <f>SUMIFS(СВЦЭМ!$C$33:$C$776,СВЦЭМ!$A$33:$A$776,$A95,СВЦЭМ!$B$33:$B$776,V$79)+'СЕТ СН'!$H$9+СВЦЭМ!$D$10+'СЕТ СН'!$H$5-'СЕТ СН'!$H$17</f>
        <v>3469.95159986</v>
      </c>
      <c r="W95" s="36">
        <f>SUMIFS(СВЦЭМ!$C$33:$C$776,СВЦЭМ!$A$33:$A$776,$A95,СВЦЭМ!$B$33:$B$776,W$79)+'СЕТ СН'!$H$9+СВЦЭМ!$D$10+'СЕТ СН'!$H$5-'СЕТ СН'!$H$17</f>
        <v>3484.1223144800001</v>
      </c>
      <c r="X95" s="36">
        <f>SUMIFS(СВЦЭМ!$C$33:$C$776,СВЦЭМ!$A$33:$A$776,$A95,СВЦЭМ!$B$33:$B$776,X$79)+'СЕТ СН'!$H$9+СВЦЭМ!$D$10+'СЕТ СН'!$H$5-'СЕТ СН'!$H$17</f>
        <v>3479.7220298299999</v>
      </c>
      <c r="Y95" s="36">
        <f>SUMIFS(СВЦЭМ!$C$33:$C$776,СВЦЭМ!$A$33:$A$776,$A95,СВЦЭМ!$B$33:$B$776,Y$79)+'СЕТ СН'!$H$9+СВЦЭМ!$D$10+'СЕТ СН'!$H$5-'СЕТ СН'!$H$17</f>
        <v>3502.2331587600002</v>
      </c>
    </row>
    <row r="96" spans="1:25" ht="15.75" x14ac:dyDescent="0.2">
      <c r="A96" s="35">
        <f t="shared" si="2"/>
        <v>43878</v>
      </c>
      <c r="B96" s="36">
        <f>SUMIFS(СВЦЭМ!$C$33:$C$776,СВЦЭМ!$A$33:$A$776,$A96,СВЦЭМ!$B$33:$B$776,B$79)+'СЕТ СН'!$H$9+СВЦЭМ!$D$10+'СЕТ СН'!$H$5-'СЕТ СН'!$H$17</f>
        <v>3528.0174358899999</v>
      </c>
      <c r="C96" s="36">
        <f>SUMIFS(СВЦЭМ!$C$33:$C$776,СВЦЭМ!$A$33:$A$776,$A96,СВЦЭМ!$B$33:$B$776,C$79)+'СЕТ СН'!$H$9+СВЦЭМ!$D$10+'СЕТ СН'!$H$5-'СЕТ СН'!$H$17</f>
        <v>3542.5563352300001</v>
      </c>
      <c r="D96" s="36">
        <f>SUMIFS(СВЦЭМ!$C$33:$C$776,СВЦЭМ!$A$33:$A$776,$A96,СВЦЭМ!$B$33:$B$776,D$79)+'СЕТ СН'!$H$9+СВЦЭМ!$D$10+'СЕТ СН'!$H$5-'СЕТ СН'!$H$17</f>
        <v>3555.4304541000001</v>
      </c>
      <c r="E96" s="36">
        <f>SUMIFS(СВЦЭМ!$C$33:$C$776,СВЦЭМ!$A$33:$A$776,$A96,СВЦЭМ!$B$33:$B$776,E$79)+'СЕТ СН'!$H$9+СВЦЭМ!$D$10+'СЕТ СН'!$H$5-'СЕТ СН'!$H$17</f>
        <v>3562.4699483200002</v>
      </c>
      <c r="F96" s="36">
        <f>SUMIFS(СВЦЭМ!$C$33:$C$776,СВЦЭМ!$A$33:$A$776,$A96,СВЦЭМ!$B$33:$B$776,F$79)+'СЕТ СН'!$H$9+СВЦЭМ!$D$10+'СЕТ СН'!$H$5-'СЕТ СН'!$H$17</f>
        <v>3560.5468623000002</v>
      </c>
      <c r="G96" s="36">
        <f>SUMIFS(СВЦЭМ!$C$33:$C$776,СВЦЭМ!$A$33:$A$776,$A96,СВЦЭМ!$B$33:$B$776,G$79)+'СЕТ СН'!$H$9+СВЦЭМ!$D$10+'СЕТ СН'!$H$5-'СЕТ СН'!$H$17</f>
        <v>3541.48278033</v>
      </c>
      <c r="H96" s="36">
        <f>SUMIFS(СВЦЭМ!$C$33:$C$776,СВЦЭМ!$A$33:$A$776,$A96,СВЦЭМ!$B$33:$B$776,H$79)+'СЕТ СН'!$H$9+СВЦЭМ!$D$10+'СЕТ СН'!$H$5-'СЕТ СН'!$H$17</f>
        <v>3508.5979094899999</v>
      </c>
      <c r="I96" s="36">
        <f>SUMIFS(СВЦЭМ!$C$33:$C$776,СВЦЭМ!$A$33:$A$776,$A96,СВЦЭМ!$B$33:$B$776,I$79)+'СЕТ СН'!$H$9+СВЦЭМ!$D$10+'СЕТ СН'!$H$5-'СЕТ СН'!$H$17</f>
        <v>3481.51906822</v>
      </c>
      <c r="J96" s="36">
        <f>SUMIFS(СВЦЭМ!$C$33:$C$776,СВЦЭМ!$A$33:$A$776,$A96,СВЦЭМ!$B$33:$B$776,J$79)+'СЕТ СН'!$H$9+СВЦЭМ!$D$10+'СЕТ СН'!$H$5-'СЕТ СН'!$H$17</f>
        <v>3506.4038958800002</v>
      </c>
      <c r="K96" s="36">
        <f>SUMIFS(СВЦЭМ!$C$33:$C$776,СВЦЭМ!$A$33:$A$776,$A96,СВЦЭМ!$B$33:$B$776,K$79)+'СЕТ СН'!$H$9+СВЦЭМ!$D$10+'СЕТ СН'!$H$5-'СЕТ СН'!$H$17</f>
        <v>3479.1626999099999</v>
      </c>
      <c r="L96" s="36">
        <f>SUMIFS(СВЦЭМ!$C$33:$C$776,СВЦЭМ!$A$33:$A$776,$A96,СВЦЭМ!$B$33:$B$776,L$79)+'СЕТ СН'!$H$9+СВЦЭМ!$D$10+'СЕТ СН'!$H$5-'СЕТ СН'!$H$17</f>
        <v>3471.0506096600002</v>
      </c>
      <c r="M96" s="36">
        <f>SUMIFS(СВЦЭМ!$C$33:$C$776,СВЦЭМ!$A$33:$A$776,$A96,СВЦЭМ!$B$33:$B$776,M$79)+'СЕТ СН'!$H$9+СВЦЭМ!$D$10+'СЕТ СН'!$H$5-'СЕТ СН'!$H$17</f>
        <v>3484.9847069299999</v>
      </c>
      <c r="N96" s="36">
        <f>SUMIFS(СВЦЭМ!$C$33:$C$776,СВЦЭМ!$A$33:$A$776,$A96,СВЦЭМ!$B$33:$B$776,N$79)+'СЕТ СН'!$H$9+СВЦЭМ!$D$10+'СЕТ СН'!$H$5-'СЕТ СН'!$H$17</f>
        <v>3498.88309286</v>
      </c>
      <c r="O96" s="36">
        <f>SUMIFS(СВЦЭМ!$C$33:$C$776,СВЦЭМ!$A$33:$A$776,$A96,СВЦЭМ!$B$33:$B$776,O$79)+'СЕТ СН'!$H$9+СВЦЭМ!$D$10+'СЕТ СН'!$H$5-'СЕТ СН'!$H$17</f>
        <v>3509.7039465400003</v>
      </c>
      <c r="P96" s="36">
        <f>SUMIFS(СВЦЭМ!$C$33:$C$776,СВЦЭМ!$A$33:$A$776,$A96,СВЦЭМ!$B$33:$B$776,P$79)+'СЕТ СН'!$H$9+СВЦЭМ!$D$10+'СЕТ СН'!$H$5-'СЕТ СН'!$H$17</f>
        <v>3528.37531059</v>
      </c>
      <c r="Q96" s="36">
        <f>SUMIFS(СВЦЭМ!$C$33:$C$776,СВЦЭМ!$A$33:$A$776,$A96,СВЦЭМ!$B$33:$B$776,Q$79)+'СЕТ СН'!$H$9+СВЦЭМ!$D$10+'СЕТ СН'!$H$5-'СЕТ СН'!$H$17</f>
        <v>3540.7202189899999</v>
      </c>
      <c r="R96" s="36">
        <f>SUMIFS(СВЦЭМ!$C$33:$C$776,СВЦЭМ!$A$33:$A$776,$A96,СВЦЭМ!$B$33:$B$776,R$79)+'СЕТ СН'!$H$9+СВЦЭМ!$D$10+'СЕТ СН'!$H$5-'СЕТ СН'!$H$17</f>
        <v>3545.1654375600001</v>
      </c>
      <c r="S96" s="36">
        <f>SUMIFS(СВЦЭМ!$C$33:$C$776,СВЦЭМ!$A$33:$A$776,$A96,СВЦЭМ!$B$33:$B$776,S$79)+'СЕТ СН'!$H$9+СВЦЭМ!$D$10+'СЕТ СН'!$H$5-'СЕТ СН'!$H$17</f>
        <v>3528.1514277000001</v>
      </c>
      <c r="T96" s="36">
        <f>SUMIFS(СВЦЭМ!$C$33:$C$776,СВЦЭМ!$A$33:$A$776,$A96,СВЦЭМ!$B$33:$B$776,T$79)+'СЕТ СН'!$H$9+СВЦЭМ!$D$10+'СЕТ СН'!$H$5-'СЕТ СН'!$H$17</f>
        <v>3489.7785471300003</v>
      </c>
      <c r="U96" s="36">
        <f>SUMIFS(СВЦЭМ!$C$33:$C$776,СВЦЭМ!$A$33:$A$776,$A96,СВЦЭМ!$B$33:$B$776,U$79)+'СЕТ СН'!$H$9+СВЦЭМ!$D$10+'СЕТ СН'!$H$5-'СЕТ СН'!$H$17</f>
        <v>3476.41125061</v>
      </c>
      <c r="V96" s="36">
        <f>SUMIFS(СВЦЭМ!$C$33:$C$776,СВЦЭМ!$A$33:$A$776,$A96,СВЦЭМ!$B$33:$B$776,V$79)+'СЕТ СН'!$H$9+СВЦЭМ!$D$10+'СЕТ СН'!$H$5-'СЕТ СН'!$H$17</f>
        <v>3477.6809504299999</v>
      </c>
      <c r="W96" s="36">
        <f>SUMIFS(СВЦЭМ!$C$33:$C$776,СВЦЭМ!$A$33:$A$776,$A96,СВЦЭМ!$B$33:$B$776,W$79)+'СЕТ СН'!$H$9+СВЦЭМ!$D$10+'СЕТ СН'!$H$5-'СЕТ СН'!$H$17</f>
        <v>3501.8143316000001</v>
      </c>
      <c r="X96" s="36">
        <f>SUMIFS(СВЦЭМ!$C$33:$C$776,СВЦЭМ!$A$33:$A$776,$A96,СВЦЭМ!$B$33:$B$776,X$79)+'СЕТ СН'!$H$9+СВЦЭМ!$D$10+'СЕТ СН'!$H$5-'СЕТ СН'!$H$17</f>
        <v>3512.5801102099999</v>
      </c>
      <c r="Y96" s="36">
        <f>SUMIFS(СВЦЭМ!$C$33:$C$776,СВЦЭМ!$A$33:$A$776,$A96,СВЦЭМ!$B$33:$B$776,Y$79)+'СЕТ СН'!$H$9+СВЦЭМ!$D$10+'СЕТ СН'!$H$5-'СЕТ СН'!$H$17</f>
        <v>3549.1129815700001</v>
      </c>
    </row>
    <row r="97" spans="1:25" ht="15.75" x14ac:dyDescent="0.2">
      <c r="A97" s="35">
        <f t="shared" si="2"/>
        <v>43879</v>
      </c>
      <c r="B97" s="36">
        <f>SUMIFS(СВЦЭМ!$C$33:$C$776,СВЦЭМ!$A$33:$A$776,$A97,СВЦЭМ!$B$33:$B$776,B$79)+'СЕТ СН'!$H$9+СВЦЭМ!$D$10+'СЕТ СН'!$H$5-'СЕТ СН'!$H$17</f>
        <v>3505.4017626499999</v>
      </c>
      <c r="C97" s="36">
        <f>SUMIFS(СВЦЭМ!$C$33:$C$776,СВЦЭМ!$A$33:$A$776,$A97,СВЦЭМ!$B$33:$B$776,C$79)+'СЕТ СН'!$H$9+СВЦЭМ!$D$10+'СЕТ СН'!$H$5-'СЕТ СН'!$H$17</f>
        <v>3537.6898638900002</v>
      </c>
      <c r="D97" s="36">
        <f>SUMIFS(СВЦЭМ!$C$33:$C$776,СВЦЭМ!$A$33:$A$776,$A97,СВЦЭМ!$B$33:$B$776,D$79)+'СЕТ СН'!$H$9+СВЦЭМ!$D$10+'СЕТ СН'!$H$5-'СЕТ СН'!$H$17</f>
        <v>3545.8300962799999</v>
      </c>
      <c r="E97" s="36">
        <f>SUMIFS(СВЦЭМ!$C$33:$C$776,СВЦЭМ!$A$33:$A$776,$A97,СВЦЭМ!$B$33:$B$776,E$79)+'СЕТ СН'!$H$9+СВЦЭМ!$D$10+'СЕТ СН'!$H$5-'СЕТ СН'!$H$17</f>
        <v>3553.1209936400001</v>
      </c>
      <c r="F97" s="36">
        <f>SUMIFS(СВЦЭМ!$C$33:$C$776,СВЦЭМ!$A$33:$A$776,$A97,СВЦЭМ!$B$33:$B$776,F$79)+'СЕТ СН'!$H$9+СВЦЭМ!$D$10+'СЕТ СН'!$H$5-'СЕТ СН'!$H$17</f>
        <v>3544.760804</v>
      </c>
      <c r="G97" s="36">
        <f>SUMIFS(СВЦЭМ!$C$33:$C$776,СВЦЭМ!$A$33:$A$776,$A97,СВЦЭМ!$B$33:$B$776,G$79)+'СЕТ СН'!$H$9+СВЦЭМ!$D$10+'СЕТ СН'!$H$5-'СЕТ СН'!$H$17</f>
        <v>3531.1262913199998</v>
      </c>
      <c r="H97" s="36">
        <f>SUMIFS(СВЦЭМ!$C$33:$C$776,СВЦЭМ!$A$33:$A$776,$A97,СВЦЭМ!$B$33:$B$776,H$79)+'СЕТ СН'!$H$9+СВЦЭМ!$D$10+'СЕТ СН'!$H$5-'СЕТ СН'!$H$17</f>
        <v>3501.7510818700002</v>
      </c>
      <c r="I97" s="36">
        <f>SUMIFS(СВЦЭМ!$C$33:$C$776,СВЦЭМ!$A$33:$A$776,$A97,СВЦЭМ!$B$33:$B$776,I$79)+'СЕТ СН'!$H$9+СВЦЭМ!$D$10+'СЕТ СН'!$H$5-'СЕТ СН'!$H$17</f>
        <v>3472.04971445</v>
      </c>
      <c r="J97" s="36">
        <f>SUMIFS(СВЦЭМ!$C$33:$C$776,СВЦЭМ!$A$33:$A$776,$A97,СВЦЭМ!$B$33:$B$776,J$79)+'СЕТ СН'!$H$9+СВЦЭМ!$D$10+'СЕТ СН'!$H$5-'СЕТ СН'!$H$17</f>
        <v>3459.8941103100001</v>
      </c>
      <c r="K97" s="36">
        <f>SUMIFS(СВЦЭМ!$C$33:$C$776,СВЦЭМ!$A$33:$A$776,$A97,СВЦЭМ!$B$33:$B$776,K$79)+'СЕТ СН'!$H$9+СВЦЭМ!$D$10+'СЕТ СН'!$H$5-'СЕТ СН'!$H$17</f>
        <v>3461.4956135900002</v>
      </c>
      <c r="L97" s="36">
        <f>SUMIFS(СВЦЭМ!$C$33:$C$776,СВЦЭМ!$A$33:$A$776,$A97,СВЦЭМ!$B$33:$B$776,L$79)+'СЕТ СН'!$H$9+СВЦЭМ!$D$10+'СЕТ СН'!$H$5-'СЕТ СН'!$H$17</f>
        <v>3468.2071155200001</v>
      </c>
      <c r="M97" s="36">
        <f>SUMIFS(СВЦЭМ!$C$33:$C$776,СВЦЭМ!$A$33:$A$776,$A97,СВЦЭМ!$B$33:$B$776,M$79)+'СЕТ СН'!$H$9+СВЦЭМ!$D$10+'СЕТ СН'!$H$5-'СЕТ СН'!$H$17</f>
        <v>3485.0268664599998</v>
      </c>
      <c r="N97" s="36">
        <f>SUMIFS(СВЦЭМ!$C$33:$C$776,СВЦЭМ!$A$33:$A$776,$A97,СВЦЭМ!$B$33:$B$776,N$79)+'СЕТ СН'!$H$9+СВЦЭМ!$D$10+'СЕТ СН'!$H$5-'СЕТ СН'!$H$17</f>
        <v>3521.2109080099999</v>
      </c>
      <c r="O97" s="36">
        <f>SUMIFS(СВЦЭМ!$C$33:$C$776,СВЦЭМ!$A$33:$A$776,$A97,СВЦЭМ!$B$33:$B$776,O$79)+'СЕТ СН'!$H$9+СВЦЭМ!$D$10+'СЕТ СН'!$H$5-'СЕТ СН'!$H$17</f>
        <v>3561.8015464700002</v>
      </c>
      <c r="P97" s="36">
        <f>SUMIFS(СВЦЭМ!$C$33:$C$776,СВЦЭМ!$A$33:$A$776,$A97,СВЦЭМ!$B$33:$B$776,P$79)+'СЕТ СН'!$H$9+СВЦЭМ!$D$10+'СЕТ СН'!$H$5-'СЕТ СН'!$H$17</f>
        <v>3578.3416999700003</v>
      </c>
      <c r="Q97" s="36">
        <f>SUMIFS(СВЦЭМ!$C$33:$C$776,СВЦЭМ!$A$33:$A$776,$A97,СВЦЭМ!$B$33:$B$776,Q$79)+'СЕТ СН'!$H$9+СВЦЭМ!$D$10+'СЕТ СН'!$H$5-'СЕТ СН'!$H$17</f>
        <v>3584.42774263</v>
      </c>
      <c r="R97" s="36">
        <f>SUMIFS(СВЦЭМ!$C$33:$C$776,СВЦЭМ!$A$33:$A$776,$A97,СВЦЭМ!$B$33:$B$776,R$79)+'СЕТ СН'!$H$9+СВЦЭМ!$D$10+'СЕТ СН'!$H$5-'СЕТ СН'!$H$17</f>
        <v>3572.1782885000002</v>
      </c>
      <c r="S97" s="36">
        <f>SUMIFS(СВЦЭМ!$C$33:$C$776,СВЦЭМ!$A$33:$A$776,$A97,СВЦЭМ!$B$33:$B$776,S$79)+'СЕТ СН'!$H$9+СВЦЭМ!$D$10+'СЕТ СН'!$H$5-'СЕТ СН'!$H$17</f>
        <v>3554.85452738</v>
      </c>
      <c r="T97" s="36">
        <f>SUMIFS(СВЦЭМ!$C$33:$C$776,СВЦЭМ!$A$33:$A$776,$A97,СВЦЭМ!$B$33:$B$776,T$79)+'СЕТ СН'!$H$9+СВЦЭМ!$D$10+'СЕТ СН'!$H$5-'СЕТ СН'!$H$17</f>
        <v>3523.0387070000002</v>
      </c>
      <c r="U97" s="36">
        <f>SUMIFS(СВЦЭМ!$C$33:$C$776,СВЦЭМ!$A$33:$A$776,$A97,СВЦЭМ!$B$33:$B$776,U$79)+'СЕТ СН'!$H$9+СВЦЭМ!$D$10+'СЕТ СН'!$H$5-'СЕТ СН'!$H$17</f>
        <v>3513.4948313599998</v>
      </c>
      <c r="V97" s="36">
        <f>SUMIFS(СВЦЭМ!$C$33:$C$776,СВЦЭМ!$A$33:$A$776,$A97,СВЦЭМ!$B$33:$B$776,V$79)+'СЕТ СН'!$H$9+СВЦЭМ!$D$10+'СЕТ СН'!$H$5-'СЕТ СН'!$H$17</f>
        <v>3505.12597968</v>
      </c>
      <c r="W97" s="36">
        <f>SUMIFS(СВЦЭМ!$C$33:$C$776,СВЦЭМ!$A$33:$A$776,$A97,СВЦЭМ!$B$33:$B$776,W$79)+'СЕТ СН'!$H$9+СВЦЭМ!$D$10+'СЕТ СН'!$H$5-'СЕТ СН'!$H$17</f>
        <v>3507.32342969</v>
      </c>
      <c r="X97" s="36">
        <f>SUMIFS(СВЦЭМ!$C$33:$C$776,СВЦЭМ!$A$33:$A$776,$A97,СВЦЭМ!$B$33:$B$776,X$79)+'СЕТ СН'!$H$9+СВЦЭМ!$D$10+'СЕТ СН'!$H$5-'СЕТ СН'!$H$17</f>
        <v>3508.9621563199998</v>
      </c>
      <c r="Y97" s="36">
        <f>SUMIFS(СВЦЭМ!$C$33:$C$776,СВЦЭМ!$A$33:$A$776,$A97,СВЦЭМ!$B$33:$B$776,Y$79)+'СЕТ СН'!$H$9+СВЦЭМ!$D$10+'СЕТ СН'!$H$5-'СЕТ СН'!$H$17</f>
        <v>3539.4599492900002</v>
      </c>
    </row>
    <row r="98" spans="1:25" ht="15.75" x14ac:dyDescent="0.2">
      <c r="A98" s="35">
        <f t="shared" si="2"/>
        <v>43880</v>
      </c>
      <c r="B98" s="36">
        <f>SUMIFS(СВЦЭМ!$C$33:$C$776,СВЦЭМ!$A$33:$A$776,$A98,СВЦЭМ!$B$33:$B$776,B$79)+'СЕТ СН'!$H$9+СВЦЭМ!$D$10+'СЕТ СН'!$H$5-'СЕТ СН'!$H$17</f>
        <v>3556.0929111800001</v>
      </c>
      <c r="C98" s="36">
        <f>SUMIFS(СВЦЭМ!$C$33:$C$776,СВЦЭМ!$A$33:$A$776,$A98,СВЦЭМ!$B$33:$B$776,C$79)+'СЕТ СН'!$H$9+СВЦЭМ!$D$10+'СЕТ СН'!$H$5-'СЕТ СН'!$H$17</f>
        <v>3562.6675548000003</v>
      </c>
      <c r="D98" s="36">
        <f>SUMIFS(СВЦЭМ!$C$33:$C$776,СВЦЭМ!$A$33:$A$776,$A98,СВЦЭМ!$B$33:$B$776,D$79)+'СЕТ СН'!$H$9+СВЦЭМ!$D$10+'СЕТ СН'!$H$5-'СЕТ СН'!$H$17</f>
        <v>3573.7352438400003</v>
      </c>
      <c r="E98" s="36">
        <f>SUMIFS(СВЦЭМ!$C$33:$C$776,СВЦЭМ!$A$33:$A$776,$A98,СВЦЭМ!$B$33:$B$776,E$79)+'СЕТ СН'!$H$9+СВЦЭМ!$D$10+'СЕТ СН'!$H$5-'СЕТ СН'!$H$17</f>
        <v>3588.2388708799999</v>
      </c>
      <c r="F98" s="36">
        <f>SUMIFS(СВЦЭМ!$C$33:$C$776,СВЦЭМ!$A$33:$A$776,$A98,СВЦЭМ!$B$33:$B$776,F$79)+'СЕТ СН'!$H$9+СВЦЭМ!$D$10+'СЕТ СН'!$H$5-'СЕТ СН'!$H$17</f>
        <v>3580.88230815</v>
      </c>
      <c r="G98" s="36">
        <f>SUMIFS(СВЦЭМ!$C$33:$C$776,СВЦЭМ!$A$33:$A$776,$A98,СВЦЭМ!$B$33:$B$776,G$79)+'СЕТ СН'!$H$9+СВЦЭМ!$D$10+'СЕТ СН'!$H$5-'СЕТ СН'!$H$17</f>
        <v>3574.4258321400002</v>
      </c>
      <c r="H98" s="36">
        <f>SUMIFS(СВЦЭМ!$C$33:$C$776,СВЦЭМ!$A$33:$A$776,$A98,СВЦЭМ!$B$33:$B$776,H$79)+'СЕТ СН'!$H$9+СВЦЭМ!$D$10+'СЕТ СН'!$H$5-'СЕТ СН'!$H$17</f>
        <v>3544.3265236799998</v>
      </c>
      <c r="I98" s="36">
        <f>SUMIFS(СВЦЭМ!$C$33:$C$776,СВЦЭМ!$A$33:$A$776,$A98,СВЦЭМ!$B$33:$B$776,I$79)+'СЕТ СН'!$H$9+СВЦЭМ!$D$10+'СЕТ СН'!$H$5-'СЕТ СН'!$H$17</f>
        <v>3511.9542709400002</v>
      </c>
      <c r="J98" s="36">
        <f>SUMIFS(СВЦЭМ!$C$33:$C$776,СВЦЭМ!$A$33:$A$776,$A98,СВЦЭМ!$B$33:$B$776,J$79)+'СЕТ СН'!$H$9+СВЦЭМ!$D$10+'СЕТ СН'!$H$5-'СЕТ СН'!$H$17</f>
        <v>3483.16843346</v>
      </c>
      <c r="K98" s="36">
        <f>SUMIFS(СВЦЭМ!$C$33:$C$776,СВЦЭМ!$A$33:$A$776,$A98,СВЦЭМ!$B$33:$B$776,K$79)+'СЕТ СН'!$H$9+СВЦЭМ!$D$10+'СЕТ СН'!$H$5-'СЕТ СН'!$H$17</f>
        <v>3463.2786001200002</v>
      </c>
      <c r="L98" s="36">
        <f>SUMIFS(СВЦЭМ!$C$33:$C$776,СВЦЭМ!$A$33:$A$776,$A98,СВЦЭМ!$B$33:$B$776,L$79)+'СЕТ СН'!$H$9+СВЦЭМ!$D$10+'СЕТ СН'!$H$5-'СЕТ СН'!$H$17</f>
        <v>3467.5026993299998</v>
      </c>
      <c r="M98" s="36">
        <f>SUMIFS(СВЦЭМ!$C$33:$C$776,СВЦЭМ!$A$33:$A$776,$A98,СВЦЭМ!$B$33:$B$776,M$79)+'СЕТ СН'!$H$9+СВЦЭМ!$D$10+'СЕТ СН'!$H$5-'СЕТ СН'!$H$17</f>
        <v>3479.05280206</v>
      </c>
      <c r="N98" s="36">
        <f>SUMIFS(СВЦЭМ!$C$33:$C$776,СВЦЭМ!$A$33:$A$776,$A98,СВЦЭМ!$B$33:$B$776,N$79)+'СЕТ СН'!$H$9+СВЦЭМ!$D$10+'СЕТ СН'!$H$5-'СЕТ СН'!$H$17</f>
        <v>3499.1515262000003</v>
      </c>
      <c r="O98" s="36">
        <f>SUMIFS(СВЦЭМ!$C$33:$C$776,СВЦЭМ!$A$33:$A$776,$A98,СВЦЭМ!$B$33:$B$776,O$79)+'СЕТ СН'!$H$9+СВЦЭМ!$D$10+'СЕТ СН'!$H$5-'СЕТ СН'!$H$17</f>
        <v>3520.0967597500003</v>
      </c>
      <c r="P98" s="36">
        <f>SUMIFS(СВЦЭМ!$C$33:$C$776,СВЦЭМ!$A$33:$A$776,$A98,СВЦЭМ!$B$33:$B$776,P$79)+'СЕТ СН'!$H$9+СВЦЭМ!$D$10+'СЕТ СН'!$H$5-'СЕТ СН'!$H$17</f>
        <v>3536.3711993699999</v>
      </c>
      <c r="Q98" s="36">
        <f>SUMIFS(СВЦЭМ!$C$33:$C$776,СВЦЭМ!$A$33:$A$776,$A98,СВЦЭМ!$B$33:$B$776,Q$79)+'СЕТ СН'!$H$9+СВЦЭМ!$D$10+'СЕТ СН'!$H$5-'СЕТ СН'!$H$17</f>
        <v>3527.7956403799999</v>
      </c>
      <c r="R98" s="36">
        <f>SUMIFS(СВЦЭМ!$C$33:$C$776,СВЦЭМ!$A$33:$A$776,$A98,СВЦЭМ!$B$33:$B$776,R$79)+'СЕТ СН'!$H$9+СВЦЭМ!$D$10+'СЕТ СН'!$H$5-'СЕТ СН'!$H$17</f>
        <v>3528.3217432500001</v>
      </c>
      <c r="S98" s="36">
        <f>SUMIFS(СВЦЭМ!$C$33:$C$776,СВЦЭМ!$A$33:$A$776,$A98,СВЦЭМ!$B$33:$B$776,S$79)+'СЕТ СН'!$H$9+СВЦЭМ!$D$10+'СЕТ СН'!$H$5-'СЕТ СН'!$H$17</f>
        <v>3504.7405872200002</v>
      </c>
      <c r="T98" s="36">
        <f>SUMIFS(СВЦЭМ!$C$33:$C$776,СВЦЭМ!$A$33:$A$776,$A98,СВЦЭМ!$B$33:$B$776,T$79)+'СЕТ СН'!$H$9+СВЦЭМ!$D$10+'СЕТ СН'!$H$5-'СЕТ СН'!$H$17</f>
        <v>3469.9304108800002</v>
      </c>
      <c r="U98" s="36">
        <f>SUMIFS(СВЦЭМ!$C$33:$C$776,СВЦЭМ!$A$33:$A$776,$A98,СВЦЭМ!$B$33:$B$776,U$79)+'СЕТ СН'!$H$9+СВЦЭМ!$D$10+'СЕТ СН'!$H$5-'СЕТ СН'!$H$17</f>
        <v>3463.29241142</v>
      </c>
      <c r="V98" s="36">
        <f>SUMIFS(СВЦЭМ!$C$33:$C$776,СВЦЭМ!$A$33:$A$776,$A98,СВЦЭМ!$B$33:$B$776,V$79)+'СЕТ СН'!$H$9+СВЦЭМ!$D$10+'СЕТ СН'!$H$5-'СЕТ СН'!$H$17</f>
        <v>3481.7110813700001</v>
      </c>
      <c r="W98" s="36">
        <f>SUMIFS(СВЦЭМ!$C$33:$C$776,СВЦЭМ!$A$33:$A$776,$A98,СВЦЭМ!$B$33:$B$776,W$79)+'СЕТ СН'!$H$9+СВЦЭМ!$D$10+'СЕТ СН'!$H$5-'СЕТ СН'!$H$17</f>
        <v>3473.9530806000002</v>
      </c>
      <c r="X98" s="36">
        <f>SUMIFS(СВЦЭМ!$C$33:$C$776,СВЦЭМ!$A$33:$A$776,$A98,СВЦЭМ!$B$33:$B$776,X$79)+'СЕТ СН'!$H$9+СВЦЭМ!$D$10+'СЕТ СН'!$H$5-'СЕТ СН'!$H$17</f>
        <v>3475.7404398899998</v>
      </c>
      <c r="Y98" s="36">
        <f>SUMIFS(СВЦЭМ!$C$33:$C$776,СВЦЭМ!$A$33:$A$776,$A98,СВЦЭМ!$B$33:$B$776,Y$79)+'СЕТ СН'!$H$9+СВЦЭМ!$D$10+'СЕТ СН'!$H$5-'СЕТ СН'!$H$17</f>
        <v>3508.9703277600001</v>
      </c>
    </row>
    <row r="99" spans="1:25" ht="15.75" x14ac:dyDescent="0.2">
      <c r="A99" s="35">
        <f t="shared" si="2"/>
        <v>43881</v>
      </c>
      <c r="B99" s="36">
        <f>SUMIFS(СВЦЭМ!$C$33:$C$776,СВЦЭМ!$A$33:$A$776,$A99,СВЦЭМ!$B$33:$B$776,B$79)+'СЕТ СН'!$H$9+СВЦЭМ!$D$10+'СЕТ СН'!$H$5-'СЕТ СН'!$H$17</f>
        <v>3517.6824351499999</v>
      </c>
      <c r="C99" s="36">
        <f>SUMIFS(СВЦЭМ!$C$33:$C$776,СВЦЭМ!$A$33:$A$776,$A99,СВЦЭМ!$B$33:$B$776,C$79)+'СЕТ СН'!$H$9+СВЦЭМ!$D$10+'СЕТ СН'!$H$5-'СЕТ СН'!$H$17</f>
        <v>3521.5526238000002</v>
      </c>
      <c r="D99" s="36">
        <f>SUMIFS(СВЦЭМ!$C$33:$C$776,СВЦЭМ!$A$33:$A$776,$A99,СВЦЭМ!$B$33:$B$776,D$79)+'СЕТ СН'!$H$9+СВЦЭМ!$D$10+'СЕТ СН'!$H$5-'СЕТ СН'!$H$17</f>
        <v>3539.2921589699999</v>
      </c>
      <c r="E99" s="36">
        <f>SUMIFS(СВЦЭМ!$C$33:$C$776,СВЦЭМ!$A$33:$A$776,$A99,СВЦЭМ!$B$33:$B$776,E$79)+'СЕТ СН'!$H$9+СВЦЭМ!$D$10+'СЕТ СН'!$H$5-'СЕТ СН'!$H$17</f>
        <v>3556.12511344</v>
      </c>
      <c r="F99" s="36">
        <f>SUMIFS(СВЦЭМ!$C$33:$C$776,СВЦЭМ!$A$33:$A$776,$A99,СВЦЭМ!$B$33:$B$776,F$79)+'СЕТ СН'!$H$9+СВЦЭМ!$D$10+'СЕТ СН'!$H$5-'СЕТ СН'!$H$17</f>
        <v>3559.5887442799999</v>
      </c>
      <c r="G99" s="36">
        <f>SUMIFS(СВЦЭМ!$C$33:$C$776,СВЦЭМ!$A$33:$A$776,$A99,СВЦЭМ!$B$33:$B$776,G$79)+'СЕТ СН'!$H$9+СВЦЭМ!$D$10+'СЕТ СН'!$H$5-'СЕТ СН'!$H$17</f>
        <v>3550.7701691399998</v>
      </c>
      <c r="H99" s="36">
        <f>SUMIFS(СВЦЭМ!$C$33:$C$776,СВЦЭМ!$A$33:$A$776,$A99,СВЦЭМ!$B$33:$B$776,H$79)+'СЕТ СН'!$H$9+СВЦЭМ!$D$10+'СЕТ СН'!$H$5-'СЕТ СН'!$H$17</f>
        <v>3521.81140233</v>
      </c>
      <c r="I99" s="36">
        <f>SUMIFS(СВЦЭМ!$C$33:$C$776,СВЦЭМ!$A$33:$A$776,$A99,СВЦЭМ!$B$33:$B$776,I$79)+'СЕТ СН'!$H$9+СВЦЭМ!$D$10+'СЕТ СН'!$H$5-'СЕТ СН'!$H$17</f>
        <v>3487.6979969700001</v>
      </c>
      <c r="J99" s="36">
        <f>SUMIFS(СВЦЭМ!$C$33:$C$776,СВЦЭМ!$A$33:$A$776,$A99,СВЦЭМ!$B$33:$B$776,J$79)+'СЕТ СН'!$H$9+СВЦЭМ!$D$10+'СЕТ СН'!$H$5-'СЕТ СН'!$H$17</f>
        <v>3451.91674195</v>
      </c>
      <c r="K99" s="36">
        <f>SUMIFS(СВЦЭМ!$C$33:$C$776,СВЦЭМ!$A$33:$A$776,$A99,СВЦЭМ!$B$33:$B$776,K$79)+'СЕТ СН'!$H$9+СВЦЭМ!$D$10+'СЕТ СН'!$H$5-'СЕТ СН'!$H$17</f>
        <v>3437.7541292200003</v>
      </c>
      <c r="L99" s="36">
        <f>SUMIFS(СВЦЭМ!$C$33:$C$776,СВЦЭМ!$A$33:$A$776,$A99,СВЦЭМ!$B$33:$B$776,L$79)+'СЕТ СН'!$H$9+СВЦЭМ!$D$10+'СЕТ СН'!$H$5-'СЕТ СН'!$H$17</f>
        <v>3442.32251748</v>
      </c>
      <c r="M99" s="36">
        <f>SUMIFS(СВЦЭМ!$C$33:$C$776,СВЦЭМ!$A$33:$A$776,$A99,СВЦЭМ!$B$33:$B$776,M$79)+'СЕТ СН'!$H$9+СВЦЭМ!$D$10+'СЕТ СН'!$H$5-'СЕТ СН'!$H$17</f>
        <v>3453.5923130299998</v>
      </c>
      <c r="N99" s="36">
        <f>SUMIFS(СВЦЭМ!$C$33:$C$776,СВЦЭМ!$A$33:$A$776,$A99,СВЦЭМ!$B$33:$B$776,N$79)+'СЕТ СН'!$H$9+СВЦЭМ!$D$10+'СЕТ СН'!$H$5-'СЕТ СН'!$H$17</f>
        <v>3481.5164615200001</v>
      </c>
      <c r="O99" s="36">
        <f>SUMIFS(СВЦЭМ!$C$33:$C$776,СВЦЭМ!$A$33:$A$776,$A99,СВЦЭМ!$B$33:$B$776,O$79)+'СЕТ СН'!$H$9+СВЦЭМ!$D$10+'СЕТ СН'!$H$5-'СЕТ СН'!$H$17</f>
        <v>3503.5987679499999</v>
      </c>
      <c r="P99" s="36">
        <f>SUMIFS(СВЦЭМ!$C$33:$C$776,СВЦЭМ!$A$33:$A$776,$A99,СВЦЭМ!$B$33:$B$776,P$79)+'СЕТ СН'!$H$9+СВЦЭМ!$D$10+'СЕТ СН'!$H$5-'СЕТ СН'!$H$17</f>
        <v>3517.91809921</v>
      </c>
      <c r="Q99" s="36">
        <f>SUMIFS(СВЦЭМ!$C$33:$C$776,СВЦЭМ!$A$33:$A$776,$A99,СВЦЭМ!$B$33:$B$776,Q$79)+'СЕТ СН'!$H$9+СВЦЭМ!$D$10+'СЕТ СН'!$H$5-'СЕТ СН'!$H$17</f>
        <v>3534.3629343299999</v>
      </c>
      <c r="R99" s="36">
        <f>SUMIFS(СВЦЭМ!$C$33:$C$776,СВЦЭМ!$A$33:$A$776,$A99,СВЦЭМ!$B$33:$B$776,R$79)+'СЕТ СН'!$H$9+СВЦЭМ!$D$10+'СЕТ СН'!$H$5-'СЕТ СН'!$H$17</f>
        <v>3527.1052049700002</v>
      </c>
      <c r="S99" s="36">
        <f>SUMIFS(СВЦЭМ!$C$33:$C$776,СВЦЭМ!$A$33:$A$776,$A99,СВЦЭМ!$B$33:$B$776,S$79)+'СЕТ СН'!$H$9+СВЦЭМ!$D$10+'СЕТ СН'!$H$5-'СЕТ СН'!$H$17</f>
        <v>3490.3227915000002</v>
      </c>
      <c r="T99" s="36">
        <f>SUMIFS(СВЦЭМ!$C$33:$C$776,СВЦЭМ!$A$33:$A$776,$A99,СВЦЭМ!$B$33:$B$776,T$79)+'СЕТ СН'!$H$9+СВЦЭМ!$D$10+'СЕТ СН'!$H$5-'СЕТ СН'!$H$17</f>
        <v>3459.0818116199998</v>
      </c>
      <c r="U99" s="36">
        <f>SUMIFS(СВЦЭМ!$C$33:$C$776,СВЦЭМ!$A$33:$A$776,$A99,СВЦЭМ!$B$33:$B$776,U$79)+'СЕТ СН'!$H$9+СВЦЭМ!$D$10+'СЕТ СН'!$H$5-'СЕТ СН'!$H$17</f>
        <v>3438.04521196</v>
      </c>
      <c r="V99" s="36">
        <f>SUMIFS(СВЦЭМ!$C$33:$C$776,СВЦЭМ!$A$33:$A$776,$A99,СВЦЭМ!$B$33:$B$776,V$79)+'СЕТ СН'!$H$9+СВЦЭМ!$D$10+'СЕТ СН'!$H$5-'СЕТ СН'!$H$17</f>
        <v>3439.9494654999999</v>
      </c>
      <c r="W99" s="36">
        <f>SUMIFS(СВЦЭМ!$C$33:$C$776,СВЦЭМ!$A$33:$A$776,$A99,СВЦЭМ!$B$33:$B$776,W$79)+'СЕТ СН'!$H$9+СВЦЭМ!$D$10+'СЕТ СН'!$H$5-'СЕТ СН'!$H$17</f>
        <v>3459.0944563799999</v>
      </c>
      <c r="X99" s="36">
        <f>SUMIFS(СВЦЭМ!$C$33:$C$776,СВЦЭМ!$A$33:$A$776,$A99,СВЦЭМ!$B$33:$B$776,X$79)+'СЕТ СН'!$H$9+СВЦЭМ!$D$10+'СЕТ СН'!$H$5-'СЕТ СН'!$H$17</f>
        <v>3481.6770571300003</v>
      </c>
      <c r="Y99" s="36">
        <f>SUMIFS(СВЦЭМ!$C$33:$C$776,СВЦЭМ!$A$33:$A$776,$A99,СВЦЭМ!$B$33:$B$776,Y$79)+'СЕТ СН'!$H$9+СВЦЭМ!$D$10+'СЕТ СН'!$H$5-'СЕТ СН'!$H$17</f>
        <v>3494.3936041300003</v>
      </c>
    </row>
    <row r="100" spans="1:25" ht="15.75" x14ac:dyDescent="0.2">
      <c r="A100" s="35">
        <f t="shared" si="2"/>
        <v>43882</v>
      </c>
      <c r="B100" s="36">
        <f>SUMIFS(СВЦЭМ!$C$33:$C$776,СВЦЭМ!$A$33:$A$776,$A100,СВЦЭМ!$B$33:$B$776,B$79)+'СЕТ СН'!$H$9+СВЦЭМ!$D$10+'СЕТ СН'!$H$5-'СЕТ СН'!$H$17</f>
        <v>3507.55516248</v>
      </c>
      <c r="C100" s="36">
        <f>SUMIFS(СВЦЭМ!$C$33:$C$776,СВЦЭМ!$A$33:$A$776,$A100,СВЦЭМ!$B$33:$B$776,C$79)+'СЕТ СН'!$H$9+СВЦЭМ!$D$10+'СЕТ СН'!$H$5-'СЕТ СН'!$H$17</f>
        <v>3527.9489203900002</v>
      </c>
      <c r="D100" s="36">
        <f>SUMIFS(СВЦЭМ!$C$33:$C$776,СВЦЭМ!$A$33:$A$776,$A100,СВЦЭМ!$B$33:$B$776,D$79)+'СЕТ СН'!$H$9+СВЦЭМ!$D$10+'СЕТ СН'!$H$5-'СЕТ СН'!$H$17</f>
        <v>3540.9695461199999</v>
      </c>
      <c r="E100" s="36">
        <f>SUMIFS(СВЦЭМ!$C$33:$C$776,СВЦЭМ!$A$33:$A$776,$A100,СВЦЭМ!$B$33:$B$776,E$79)+'СЕТ СН'!$H$9+СВЦЭМ!$D$10+'СЕТ СН'!$H$5-'СЕТ СН'!$H$17</f>
        <v>3548.8522403000002</v>
      </c>
      <c r="F100" s="36">
        <f>SUMIFS(СВЦЭМ!$C$33:$C$776,СВЦЭМ!$A$33:$A$776,$A100,СВЦЭМ!$B$33:$B$776,F$79)+'СЕТ СН'!$H$9+СВЦЭМ!$D$10+'СЕТ СН'!$H$5-'СЕТ СН'!$H$17</f>
        <v>3536.4423183500003</v>
      </c>
      <c r="G100" s="36">
        <f>SUMIFS(СВЦЭМ!$C$33:$C$776,СВЦЭМ!$A$33:$A$776,$A100,СВЦЭМ!$B$33:$B$776,G$79)+'СЕТ СН'!$H$9+СВЦЭМ!$D$10+'СЕТ СН'!$H$5-'СЕТ СН'!$H$17</f>
        <v>3512.1532159399999</v>
      </c>
      <c r="H100" s="36">
        <f>SUMIFS(СВЦЭМ!$C$33:$C$776,СВЦЭМ!$A$33:$A$776,$A100,СВЦЭМ!$B$33:$B$776,H$79)+'СЕТ СН'!$H$9+СВЦЭМ!$D$10+'СЕТ СН'!$H$5-'СЕТ СН'!$H$17</f>
        <v>3498.9476187199998</v>
      </c>
      <c r="I100" s="36">
        <f>SUMIFS(СВЦЭМ!$C$33:$C$776,СВЦЭМ!$A$33:$A$776,$A100,СВЦЭМ!$B$33:$B$776,I$79)+'СЕТ СН'!$H$9+СВЦЭМ!$D$10+'СЕТ СН'!$H$5-'СЕТ СН'!$H$17</f>
        <v>3481.0588457200001</v>
      </c>
      <c r="J100" s="36">
        <f>SUMIFS(СВЦЭМ!$C$33:$C$776,СВЦЭМ!$A$33:$A$776,$A100,СВЦЭМ!$B$33:$B$776,J$79)+'СЕТ СН'!$H$9+СВЦЭМ!$D$10+'СЕТ СН'!$H$5-'СЕТ СН'!$H$17</f>
        <v>3459.7988385399999</v>
      </c>
      <c r="K100" s="36">
        <f>SUMIFS(СВЦЭМ!$C$33:$C$776,СВЦЭМ!$A$33:$A$776,$A100,СВЦЭМ!$B$33:$B$776,K$79)+'СЕТ СН'!$H$9+СВЦЭМ!$D$10+'СЕТ СН'!$H$5-'СЕТ СН'!$H$17</f>
        <v>3454.1539694500002</v>
      </c>
      <c r="L100" s="36">
        <f>SUMIFS(СВЦЭМ!$C$33:$C$776,СВЦЭМ!$A$33:$A$776,$A100,СВЦЭМ!$B$33:$B$776,L$79)+'СЕТ СН'!$H$9+СВЦЭМ!$D$10+'СЕТ СН'!$H$5-'СЕТ СН'!$H$17</f>
        <v>3457.3374436399999</v>
      </c>
      <c r="M100" s="36">
        <f>SUMIFS(СВЦЭМ!$C$33:$C$776,СВЦЭМ!$A$33:$A$776,$A100,СВЦЭМ!$B$33:$B$776,M$79)+'СЕТ СН'!$H$9+СВЦЭМ!$D$10+'СЕТ СН'!$H$5-'СЕТ СН'!$H$17</f>
        <v>3469.8618780000002</v>
      </c>
      <c r="N100" s="36">
        <f>SUMIFS(СВЦЭМ!$C$33:$C$776,СВЦЭМ!$A$33:$A$776,$A100,СВЦЭМ!$B$33:$B$776,N$79)+'СЕТ СН'!$H$9+СВЦЭМ!$D$10+'СЕТ СН'!$H$5-'СЕТ СН'!$H$17</f>
        <v>3489.7349610000001</v>
      </c>
      <c r="O100" s="36">
        <f>SUMIFS(СВЦЭМ!$C$33:$C$776,СВЦЭМ!$A$33:$A$776,$A100,СВЦЭМ!$B$33:$B$776,O$79)+'СЕТ СН'!$H$9+СВЦЭМ!$D$10+'СЕТ СН'!$H$5-'СЕТ СН'!$H$17</f>
        <v>3513.3648928800003</v>
      </c>
      <c r="P100" s="36">
        <f>SUMIFS(СВЦЭМ!$C$33:$C$776,СВЦЭМ!$A$33:$A$776,$A100,СВЦЭМ!$B$33:$B$776,P$79)+'СЕТ СН'!$H$9+СВЦЭМ!$D$10+'СЕТ СН'!$H$5-'СЕТ СН'!$H$17</f>
        <v>3527.07086364</v>
      </c>
      <c r="Q100" s="36">
        <f>SUMIFS(СВЦЭМ!$C$33:$C$776,СВЦЭМ!$A$33:$A$776,$A100,СВЦЭМ!$B$33:$B$776,Q$79)+'СЕТ СН'!$H$9+СВЦЭМ!$D$10+'СЕТ СН'!$H$5-'СЕТ СН'!$H$17</f>
        <v>3533.5396148199998</v>
      </c>
      <c r="R100" s="36">
        <f>SUMIFS(СВЦЭМ!$C$33:$C$776,СВЦЭМ!$A$33:$A$776,$A100,СВЦЭМ!$B$33:$B$776,R$79)+'СЕТ СН'!$H$9+СВЦЭМ!$D$10+'СЕТ СН'!$H$5-'СЕТ СН'!$H$17</f>
        <v>3530.19552165</v>
      </c>
      <c r="S100" s="36">
        <f>SUMIFS(СВЦЭМ!$C$33:$C$776,СВЦЭМ!$A$33:$A$776,$A100,СВЦЭМ!$B$33:$B$776,S$79)+'СЕТ СН'!$H$9+СВЦЭМ!$D$10+'СЕТ СН'!$H$5-'СЕТ СН'!$H$17</f>
        <v>3507.5878794999999</v>
      </c>
      <c r="T100" s="36">
        <f>SUMIFS(СВЦЭМ!$C$33:$C$776,СВЦЭМ!$A$33:$A$776,$A100,СВЦЭМ!$B$33:$B$776,T$79)+'СЕТ СН'!$H$9+СВЦЭМ!$D$10+'СЕТ СН'!$H$5-'СЕТ СН'!$H$17</f>
        <v>3472.4207037900001</v>
      </c>
      <c r="U100" s="36">
        <f>SUMIFS(СВЦЭМ!$C$33:$C$776,СВЦЭМ!$A$33:$A$776,$A100,СВЦЭМ!$B$33:$B$776,U$79)+'СЕТ СН'!$H$9+СВЦЭМ!$D$10+'СЕТ СН'!$H$5-'СЕТ СН'!$H$17</f>
        <v>3443.5348101899999</v>
      </c>
      <c r="V100" s="36">
        <f>SUMIFS(СВЦЭМ!$C$33:$C$776,СВЦЭМ!$A$33:$A$776,$A100,СВЦЭМ!$B$33:$B$776,V$79)+'СЕТ СН'!$H$9+СВЦЭМ!$D$10+'СЕТ СН'!$H$5-'СЕТ СН'!$H$17</f>
        <v>3411.5606998500002</v>
      </c>
      <c r="W100" s="36">
        <f>SUMIFS(СВЦЭМ!$C$33:$C$776,СВЦЭМ!$A$33:$A$776,$A100,СВЦЭМ!$B$33:$B$776,W$79)+'СЕТ СН'!$H$9+СВЦЭМ!$D$10+'СЕТ СН'!$H$5-'СЕТ СН'!$H$17</f>
        <v>3416.85448159</v>
      </c>
      <c r="X100" s="36">
        <f>SUMIFS(СВЦЭМ!$C$33:$C$776,СВЦЭМ!$A$33:$A$776,$A100,СВЦЭМ!$B$33:$B$776,X$79)+'СЕТ СН'!$H$9+СВЦЭМ!$D$10+'СЕТ СН'!$H$5-'СЕТ СН'!$H$17</f>
        <v>3422.8159500500001</v>
      </c>
      <c r="Y100" s="36">
        <f>SUMIFS(СВЦЭМ!$C$33:$C$776,СВЦЭМ!$A$33:$A$776,$A100,СВЦЭМ!$B$33:$B$776,Y$79)+'СЕТ СН'!$H$9+СВЦЭМ!$D$10+'СЕТ СН'!$H$5-'СЕТ СН'!$H$17</f>
        <v>3445.1793152400001</v>
      </c>
    </row>
    <row r="101" spans="1:25" ht="15.75" x14ac:dyDescent="0.2">
      <c r="A101" s="35">
        <f t="shared" si="2"/>
        <v>43883</v>
      </c>
      <c r="B101" s="36">
        <f>SUMIFS(СВЦЭМ!$C$33:$C$776,СВЦЭМ!$A$33:$A$776,$A101,СВЦЭМ!$B$33:$B$776,B$79)+'СЕТ СН'!$H$9+СВЦЭМ!$D$10+'СЕТ СН'!$H$5-'СЕТ СН'!$H$17</f>
        <v>3476.5234569899999</v>
      </c>
      <c r="C101" s="36">
        <f>SUMIFS(СВЦЭМ!$C$33:$C$776,СВЦЭМ!$A$33:$A$776,$A101,СВЦЭМ!$B$33:$B$776,C$79)+'СЕТ СН'!$H$9+СВЦЭМ!$D$10+'СЕТ СН'!$H$5-'СЕТ СН'!$H$17</f>
        <v>3498.4076275000002</v>
      </c>
      <c r="D101" s="36">
        <f>SUMIFS(СВЦЭМ!$C$33:$C$776,СВЦЭМ!$A$33:$A$776,$A101,СВЦЭМ!$B$33:$B$776,D$79)+'СЕТ СН'!$H$9+СВЦЭМ!$D$10+'СЕТ СН'!$H$5-'СЕТ СН'!$H$17</f>
        <v>3498.8582756599999</v>
      </c>
      <c r="E101" s="36">
        <f>SUMIFS(СВЦЭМ!$C$33:$C$776,СВЦЭМ!$A$33:$A$776,$A101,СВЦЭМ!$B$33:$B$776,E$79)+'СЕТ СН'!$H$9+СВЦЭМ!$D$10+'СЕТ СН'!$H$5-'СЕТ СН'!$H$17</f>
        <v>3504.0976848300002</v>
      </c>
      <c r="F101" s="36">
        <f>SUMIFS(СВЦЭМ!$C$33:$C$776,СВЦЭМ!$A$33:$A$776,$A101,СВЦЭМ!$B$33:$B$776,F$79)+'СЕТ СН'!$H$9+СВЦЭМ!$D$10+'СЕТ СН'!$H$5-'СЕТ СН'!$H$17</f>
        <v>3500.0771692400003</v>
      </c>
      <c r="G101" s="36">
        <f>SUMIFS(СВЦЭМ!$C$33:$C$776,СВЦЭМ!$A$33:$A$776,$A101,СВЦЭМ!$B$33:$B$776,G$79)+'СЕТ СН'!$H$9+СВЦЭМ!$D$10+'СЕТ СН'!$H$5-'СЕТ СН'!$H$17</f>
        <v>3493.7075764199999</v>
      </c>
      <c r="H101" s="36">
        <f>SUMIFS(СВЦЭМ!$C$33:$C$776,СВЦЭМ!$A$33:$A$776,$A101,СВЦЭМ!$B$33:$B$776,H$79)+'СЕТ СН'!$H$9+СВЦЭМ!$D$10+'СЕТ СН'!$H$5-'СЕТ СН'!$H$17</f>
        <v>3471.92907479</v>
      </c>
      <c r="I101" s="36">
        <f>SUMIFS(СВЦЭМ!$C$33:$C$776,СВЦЭМ!$A$33:$A$776,$A101,СВЦЭМ!$B$33:$B$776,I$79)+'СЕТ СН'!$H$9+СВЦЭМ!$D$10+'СЕТ СН'!$H$5-'СЕТ СН'!$H$17</f>
        <v>3434.3551942200002</v>
      </c>
      <c r="J101" s="36">
        <f>SUMIFS(СВЦЭМ!$C$33:$C$776,СВЦЭМ!$A$33:$A$776,$A101,СВЦЭМ!$B$33:$B$776,J$79)+'СЕТ СН'!$H$9+СВЦЭМ!$D$10+'СЕТ СН'!$H$5-'СЕТ СН'!$H$17</f>
        <v>3445.00054052</v>
      </c>
      <c r="K101" s="36">
        <f>SUMIFS(СВЦЭМ!$C$33:$C$776,СВЦЭМ!$A$33:$A$776,$A101,СВЦЭМ!$B$33:$B$776,K$79)+'СЕТ СН'!$H$9+СВЦЭМ!$D$10+'СЕТ СН'!$H$5-'СЕТ СН'!$H$17</f>
        <v>3448.5903285499999</v>
      </c>
      <c r="L101" s="36">
        <f>SUMIFS(СВЦЭМ!$C$33:$C$776,СВЦЭМ!$A$33:$A$776,$A101,СВЦЭМ!$B$33:$B$776,L$79)+'СЕТ СН'!$H$9+СВЦЭМ!$D$10+'СЕТ СН'!$H$5-'СЕТ СН'!$H$17</f>
        <v>3457.8875673699999</v>
      </c>
      <c r="M101" s="36">
        <f>SUMIFS(СВЦЭМ!$C$33:$C$776,СВЦЭМ!$A$33:$A$776,$A101,СВЦЭМ!$B$33:$B$776,M$79)+'СЕТ СН'!$H$9+СВЦЭМ!$D$10+'СЕТ СН'!$H$5-'СЕТ СН'!$H$17</f>
        <v>3474.5023187199999</v>
      </c>
      <c r="N101" s="36">
        <f>SUMIFS(СВЦЭМ!$C$33:$C$776,СВЦЭМ!$A$33:$A$776,$A101,СВЦЭМ!$B$33:$B$776,N$79)+'СЕТ СН'!$H$9+СВЦЭМ!$D$10+'СЕТ СН'!$H$5-'СЕТ СН'!$H$17</f>
        <v>3477.07097277</v>
      </c>
      <c r="O101" s="36">
        <f>SUMIFS(СВЦЭМ!$C$33:$C$776,СВЦЭМ!$A$33:$A$776,$A101,СВЦЭМ!$B$33:$B$776,O$79)+'СЕТ СН'!$H$9+СВЦЭМ!$D$10+'СЕТ СН'!$H$5-'СЕТ СН'!$H$17</f>
        <v>3477.0042055499998</v>
      </c>
      <c r="P101" s="36">
        <f>SUMIFS(СВЦЭМ!$C$33:$C$776,СВЦЭМ!$A$33:$A$776,$A101,СВЦЭМ!$B$33:$B$776,P$79)+'СЕТ СН'!$H$9+СВЦЭМ!$D$10+'СЕТ СН'!$H$5-'СЕТ СН'!$H$17</f>
        <v>3471.68789148</v>
      </c>
      <c r="Q101" s="36">
        <f>SUMIFS(СВЦЭМ!$C$33:$C$776,СВЦЭМ!$A$33:$A$776,$A101,СВЦЭМ!$B$33:$B$776,Q$79)+'СЕТ СН'!$H$9+СВЦЭМ!$D$10+'СЕТ СН'!$H$5-'СЕТ СН'!$H$17</f>
        <v>3467.5540802400001</v>
      </c>
      <c r="R101" s="36">
        <f>SUMIFS(СВЦЭМ!$C$33:$C$776,СВЦЭМ!$A$33:$A$776,$A101,СВЦЭМ!$B$33:$B$776,R$79)+'СЕТ СН'!$H$9+СВЦЭМ!$D$10+'СЕТ СН'!$H$5-'СЕТ СН'!$H$17</f>
        <v>3466.2078794200002</v>
      </c>
      <c r="S101" s="36">
        <f>SUMIFS(СВЦЭМ!$C$33:$C$776,СВЦЭМ!$A$33:$A$776,$A101,СВЦЭМ!$B$33:$B$776,S$79)+'СЕТ СН'!$H$9+СВЦЭМ!$D$10+'СЕТ СН'!$H$5-'СЕТ СН'!$H$17</f>
        <v>3471.5123298200001</v>
      </c>
      <c r="T101" s="36">
        <f>SUMIFS(СВЦЭМ!$C$33:$C$776,СВЦЭМ!$A$33:$A$776,$A101,СВЦЭМ!$B$33:$B$776,T$79)+'СЕТ СН'!$H$9+СВЦЭМ!$D$10+'СЕТ СН'!$H$5-'СЕТ СН'!$H$17</f>
        <v>3473.8824794800003</v>
      </c>
      <c r="U101" s="36">
        <f>SUMIFS(СВЦЭМ!$C$33:$C$776,СВЦЭМ!$A$33:$A$776,$A101,СВЦЭМ!$B$33:$B$776,U$79)+'СЕТ СН'!$H$9+СВЦЭМ!$D$10+'СЕТ СН'!$H$5-'СЕТ СН'!$H$17</f>
        <v>3478.2651068700002</v>
      </c>
      <c r="V101" s="36">
        <f>SUMIFS(СВЦЭМ!$C$33:$C$776,СВЦЭМ!$A$33:$A$776,$A101,СВЦЭМ!$B$33:$B$776,V$79)+'СЕТ СН'!$H$9+СВЦЭМ!$D$10+'СЕТ СН'!$H$5-'СЕТ СН'!$H$17</f>
        <v>3482.5987830600002</v>
      </c>
      <c r="W101" s="36">
        <f>SUMIFS(СВЦЭМ!$C$33:$C$776,СВЦЭМ!$A$33:$A$776,$A101,СВЦЭМ!$B$33:$B$776,W$79)+'СЕТ СН'!$H$9+СВЦЭМ!$D$10+'СЕТ СН'!$H$5-'СЕТ СН'!$H$17</f>
        <v>3476.1227622900001</v>
      </c>
      <c r="X101" s="36">
        <f>SUMIFS(СВЦЭМ!$C$33:$C$776,СВЦЭМ!$A$33:$A$776,$A101,СВЦЭМ!$B$33:$B$776,X$79)+'СЕТ СН'!$H$9+СВЦЭМ!$D$10+'СЕТ СН'!$H$5-'СЕТ СН'!$H$17</f>
        <v>3466.1427246500002</v>
      </c>
      <c r="Y101" s="36">
        <f>SUMIFS(СВЦЭМ!$C$33:$C$776,СВЦЭМ!$A$33:$A$776,$A101,СВЦЭМ!$B$33:$B$776,Y$79)+'СЕТ СН'!$H$9+СВЦЭМ!$D$10+'СЕТ СН'!$H$5-'СЕТ СН'!$H$17</f>
        <v>3455.6184269099999</v>
      </c>
    </row>
    <row r="102" spans="1:25" ht="15.75" x14ac:dyDescent="0.2">
      <c r="A102" s="35">
        <f t="shared" si="2"/>
        <v>43884</v>
      </c>
      <c r="B102" s="36">
        <f>SUMIFS(СВЦЭМ!$C$33:$C$776,СВЦЭМ!$A$33:$A$776,$A102,СВЦЭМ!$B$33:$B$776,B$79)+'СЕТ СН'!$H$9+СВЦЭМ!$D$10+'СЕТ СН'!$H$5-'СЕТ СН'!$H$17</f>
        <v>3486.3683853500002</v>
      </c>
      <c r="C102" s="36">
        <f>SUMIFS(СВЦЭМ!$C$33:$C$776,СВЦЭМ!$A$33:$A$776,$A102,СВЦЭМ!$B$33:$B$776,C$79)+'СЕТ СН'!$H$9+СВЦЭМ!$D$10+'СЕТ СН'!$H$5-'СЕТ СН'!$H$17</f>
        <v>3503.4035266800001</v>
      </c>
      <c r="D102" s="36">
        <f>SUMIFS(СВЦЭМ!$C$33:$C$776,СВЦЭМ!$A$33:$A$776,$A102,СВЦЭМ!$B$33:$B$776,D$79)+'СЕТ СН'!$H$9+СВЦЭМ!$D$10+'СЕТ СН'!$H$5-'СЕТ СН'!$H$17</f>
        <v>3515.8286530099999</v>
      </c>
      <c r="E102" s="36">
        <f>SUMIFS(СВЦЭМ!$C$33:$C$776,СВЦЭМ!$A$33:$A$776,$A102,СВЦЭМ!$B$33:$B$776,E$79)+'СЕТ СН'!$H$9+СВЦЭМ!$D$10+'СЕТ СН'!$H$5-'СЕТ СН'!$H$17</f>
        <v>3521.9439033899998</v>
      </c>
      <c r="F102" s="36">
        <f>SUMIFS(СВЦЭМ!$C$33:$C$776,СВЦЭМ!$A$33:$A$776,$A102,СВЦЭМ!$B$33:$B$776,F$79)+'СЕТ СН'!$H$9+СВЦЭМ!$D$10+'СЕТ СН'!$H$5-'СЕТ СН'!$H$17</f>
        <v>3520.7252264200001</v>
      </c>
      <c r="G102" s="36">
        <f>SUMIFS(СВЦЭМ!$C$33:$C$776,СВЦЭМ!$A$33:$A$776,$A102,СВЦЭМ!$B$33:$B$776,G$79)+'СЕТ СН'!$H$9+СВЦЭМ!$D$10+'СЕТ СН'!$H$5-'СЕТ СН'!$H$17</f>
        <v>3521.5376156500001</v>
      </c>
      <c r="H102" s="36">
        <f>SUMIFS(СВЦЭМ!$C$33:$C$776,СВЦЭМ!$A$33:$A$776,$A102,СВЦЭМ!$B$33:$B$776,H$79)+'СЕТ СН'!$H$9+СВЦЭМ!$D$10+'СЕТ СН'!$H$5-'СЕТ СН'!$H$17</f>
        <v>3530.6637414100001</v>
      </c>
      <c r="I102" s="36">
        <f>SUMIFS(СВЦЭМ!$C$33:$C$776,СВЦЭМ!$A$33:$A$776,$A102,СВЦЭМ!$B$33:$B$776,I$79)+'СЕТ СН'!$H$9+СВЦЭМ!$D$10+'СЕТ СН'!$H$5-'СЕТ СН'!$H$17</f>
        <v>3514.9849485100003</v>
      </c>
      <c r="J102" s="36">
        <f>SUMIFS(СВЦЭМ!$C$33:$C$776,СВЦЭМ!$A$33:$A$776,$A102,СВЦЭМ!$B$33:$B$776,J$79)+'СЕТ СН'!$H$9+СВЦЭМ!$D$10+'СЕТ СН'!$H$5-'СЕТ СН'!$H$17</f>
        <v>3481.34282407</v>
      </c>
      <c r="K102" s="36">
        <f>SUMIFS(СВЦЭМ!$C$33:$C$776,СВЦЭМ!$A$33:$A$776,$A102,СВЦЭМ!$B$33:$B$776,K$79)+'СЕТ СН'!$H$9+СВЦЭМ!$D$10+'СЕТ СН'!$H$5-'СЕТ СН'!$H$17</f>
        <v>3437.2594501200001</v>
      </c>
      <c r="L102" s="36">
        <f>SUMIFS(СВЦЭМ!$C$33:$C$776,СВЦЭМ!$A$33:$A$776,$A102,СВЦЭМ!$B$33:$B$776,L$79)+'СЕТ СН'!$H$9+СВЦЭМ!$D$10+'СЕТ СН'!$H$5-'СЕТ СН'!$H$17</f>
        <v>3416.8208800699999</v>
      </c>
      <c r="M102" s="36">
        <f>SUMIFS(СВЦЭМ!$C$33:$C$776,СВЦЭМ!$A$33:$A$776,$A102,СВЦЭМ!$B$33:$B$776,M$79)+'СЕТ СН'!$H$9+СВЦЭМ!$D$10+'СЕТ СН'!$H$5-'СЕТ СН'!$H$17</f>
        <v>3422.8017447800003</v>
      </c>
      <c r="N102" s="36">
        <f>SUMIFS(СВЦЭМ!$C$33:$C$776,СВЦЭМ!$A$33:$A$776,$A102,СВЦЭМ!$B$33:$B$776,N$79)+'СЕТ СН'!$H$9+СВЦЭМ!$D$10+'СЕТ СН'!$H$5-'СЕТ СН'!$H$17</f>
        <v>3441.7330743500002</v>
      </c>
      <c r="O102" s="36">
        <f>SUMIFS(СВЦЭМ!$C$33:$C$776,СВЦЭМ!$A$33:$A$776,$A102,СВЦЭМ!$B$33:$B$776,O$79)+'СЕТ СН'!$H$9+СВЦЭМ!$D$10+'СЕТ СН'!$H$5-'СЕТ СН'!$H$17</f>
        <v>3455.6853967100001</v>
      </c>
      <c r="P102" s="36">
        <f>SUMIFS(СВЦЭМ!$C$33:$C$776,СВЦЭМ!$A$33:$A$776,$A102,СВЦЭМ!$B$33:$B$776,P$79)+'СЕТ СН'!$H$9+СВЦЭМ!$D$10+'СЕТ СН'!$H$5-'СЕТ СН'!$H$17</f>
        <v>3463.16943713</v>
      </c>
      <c r="Q102" s="36">
        <f>SUMIFS(СВЦЭМ!$C$33:$C$776,СВЦЭМ!$A$33:$A$776,$A102,СВЦЭМ!$B$33:$B$776,Q$79)+'СЕТ СН'!$H$9+СВЦЭМ!$D$10+'СЕТ СН'!$H$5-'СЕТ СН'!$H$17</f>
        <v>3470.2146487300001</v>
      </c>
      <c r="R102" s="36">
        <f>SUMIFS(СВЦЭМ!$C$33:$C$776,СВЦЭМ!$A$33:$A$776,$A102,СВЦЭМ!$B$33:$B$776,R$79)+'СЕТ СН'!$H$9+СВЦЭМ!$D$10+'СЕТ СН'!$H$5-'СЕТ СН'!$H$17</f>
        <v>3465.4995802900003</v>
      </c>
      <c r="S102" s="36">
        <f>SUMIFS(СВЦЭМ!$C$33:$C$776,СВЦЭМ!$A$33:$A$776,$A102,СВЦЭМ!$B$33:$B$776,S$79)+'СЕТ СН'!$H$9+СВЦЭМ!$D$10+'СЕТ СН'!$H$5-'СЕТ СН'!$H$17</f>
        <v>3454.08491912</v>
      </c>
      <c r="T102" s="36">
        <f>SUMIFS(СВЦЭМ!$C$33:$C$776,СВЦЭМ!$A$33:$A$776,$A102,СВЦЭМ!$B$33:$B$776,T$79)+'СЕТ СН'!$H$9+СВЦЭМ!$D$10+'СЕТ СН'!$H$5-'СЕТ СН'!$H$17</f>
        <v>3439.8561832800001</v>
      </c>
      <c r="U102" s="36">
        <f>SUMIFS(СВЦЭМ!$C$33:$C$776,СВЦЭМ!$A$33:$A$776,$A102,СВЦЭМ!$B$33:$B$776,U$79)+'СЕТ СН'!$H$9+СВЦЭМ!$D$10+'СЕТ СН'!$H$5-'СЕТ СН'!$H$17</f>
        <v>3425.4670020799999</v>
      </c>
      <c r="V102" s="36">
        <f>SUMIFS(СВЦЭМ!$C$33:$C$776,СВЦЭМ!$A$33:$A$776,$A102,СВЦЭМ!$B$33:$B$776,V$79)+'СЕТ СН'!$H$9+СВЦЭМ!$D$10+'СЕТ СН'!$H$5-'СЕТ СН'!$H$17</f>
        <v>3435.31091139</v>
      </c>
      <c r="W102" s="36">
        <f>SUMIFS(СВЦЭМ!$C$33:$C$776,СВЦЭМ!$A$33:$A$776,$A102,СВЦЭМ!$B$33:$B$776,W$79)+'СЕТ СН'!$H$9+СВЦЭМ!$D$10+'СЕТ СН'!$H$5-'СЕТ СН'!$H$17</f>
        <v>3446.1452848500003</v>
      </c>
      <c r="X102" s="36">
        <f>SUMIFS(СВЦЭМ!$C$33:$C$776,СВЦЭМ!$A$33:$A$776,$A102,СВЦЭМ!$B$33:$B$776,X$79)+'СЕТ СН'!$H$9+СВЦЭМ!$D$10+'СЕТ СН'!$H$5-'СЕТ СН'!$H$17</f>
        <v>3459.0188677599999</v>
      </c>
      <c r="Y102" s="36">
        <f>SUMIFS(СВЦЭМ!$C$33:$C$776,СВЦЭМ!$A$33:$A$776,$A102,СВЦЭМ!$B$33:$B$776,Y$79)+'СЕТ СН'!$H$9+СВЦЭМ!$D$10+'СЕТ СН'!$H$5-'СЕТ СН'!$H$17</f>
        <v>3482.7938634500001</v>
      </c>
    </row>
    <row r="103" spans="1:25" ht="15.75" x14ac:dyDescent="0.2">
      <c r="A103" s="35">
        <f t="shared" si="2"/>
        <v>43885</v>
      </c>
      <c r="B103" s="36">
        <f>SUMIFS(СВЦЭМ!$C$33:$C$776,СВЦЭМ!$A$33:$A$776,$A103,СВЦЭМ!$B$33:$B$776,B$79)+'СЕТ СН'!$H$9+СВЦЭМ!$D$10+'СЕТ СН'!$H$5-'СЕТ СН'!$H$17</f>
        <v>3484.3905708699999</v>
      </c>
      <c r="C103" s="36">
        <f>SUMIFS(СВЦЭМ!$C$33:$C$776,СВЦЭМ!$A$33:$A$776,$A103,СВЦЭМ!$B$33:$B$776,C$79)+'СЕТ СН'!$H$9+СВЦЭМ!$D$10+'СЕТ СН'!$H$5-'СЕТ СН'!$H$17</f>
        <v>3493.1306349500001</v>
      </c>
      <c r="D103" s="36">
        <f>SUMIFS(СВЦЭМ!$C$33:$C$776,СВЦЭМ!$A$33:$A$776,$A103,СВЦЭМ!$B$33:$B$776,D$79)+'СЕТ СН'!$H$9+СВЦЭМ!$D$10+'СЕТ СН'!$H$5-'СЕТ СН'!$H$17</f>
        <v>3512.6065016900002</v>
      </c>
      <c r="E103" s="36">
        <f>SUMIFS(СВЦЭМ!$C$33:$C$776,СВЦЭМ!$A$33:$A$776,$A103,СВЦЭМ!$B$33:$B$776,E$79)+'СЕТ СН'!$H$9+СВЦЭМ!$D$10+'СЕТ СН'!$H$5-'СЕТ СН'!$H$17</f>
        <v>3529.9229073300003</v>
      </c>
      <c r="F103" s="36">
        <f>SUMIFS(СВЦЭМ!$C$33:$C$776,СВЦЭМ!$A$33:$A$776,$A103,СВЦЭМ!$B$33:$B$776,F$79)+'СЕТ СН'!$H$9+СВЦЭМ!$D$10+'СЕТ СН'!$H$5-'СЕТ СН'!$H$17</f>
        <v>3529.6823562499999</v>
      </c>
      <c r="G103" s="36">
        <f>SUMIFS(СВЦЭМ!$C$33:$C$776,СВЦЭМ!$A$33:$A$776,$A103,СВЦЭМ!$B$33:$B$776,G$79)+'СЕТ СН'!$H$9+СВЦЭМ!$D$10+'СЕТ СН'!$H$5-'СЕТ СН'!$H$17</f>
        <v>3523.4622245099999</v>
      </c>
      <c r="H103" s="36">
        <f>SUMIFS(СВЦЭМ!$C$33:$C$776,СВЦЭМ!$A$33:$A$776,$A103,СВЦЭМ!$B$33:$B$776,H$79)+'СЕТ СН'!$H$9+СВЦЭМ!$D$10+'СЕТ СН'!$H$5-'СЕТ СН'!$H$17</f>
        <v>3520.9312359599999</v>
      </c>
      <c r="I103" s="36">
        <f>SUMIFS(СВЦЭМ!$C$33:$C$776,СВЦЭМ!$A$33:$A$776,$A103,СВЦЭМ!$B$33:$B$776,I$79)+'СЕТ СН'!$H$9+СВЦЭМ!$D$10+'СЕТ СН'!$H$5-'СЕТ СН'!$H$17</f>
        <v>3498.0952489299998</v>
      </c>
      <c r="J103" s="36">
        <f>SUMIFS(СВЦЭМ!$C$33:$C$776,СВЦЭМ!$A$33:$A$776,$A103,СВЦЭМ!$B$33:$B$776,J$79)+'СЕТ СН'!$H$9+СВЦЭМ!$D$10+'СЕТ СН'!$H$5-'СЕТ СН'!$H$17</f>
        <v>3470.1722884800001</v>
      </c>
      <c r="K103" s="36">
        <f>SUMIFS(СВЦЭМ!$C$33:$C$776,СВЦЭМ!$A$33:$A$776,$A103,СВЦЭМ!$B$33:$B$776,K$79)+'СЕТ СН'!$H$9+СВЦЭМ!$D$10+'СЕТ СН'!$H$5-'СЕТ СН'!$H$17</f>
        <v>3438.51256104</v>
      </c>
      <c r="L103" s="36">
        <f>SUMIFS(СВЦЭМ!$C$33:$C$776,СВЦЭМ!$A$33:$A$776,$A103,СВЦЭМ!$B$33:$B$776,L$79)+'СЕТ СН'!$H$9+СВЦЭМ!$D$10+'СЕТ СН'!$H$5-'СЕТ СН'!$H$17</f>
        <v>3433.2111654400001</v>
      </c>
      <c r="M103" s="36">
        <f>SUMIFS(СВЦЭМ!$C$33:$C$776,СВЦЭМ!$A$33:$A$776,$A103,СВЦЭМ!$B$33:$B$776,M$79)+'СЕТ СН'!$H$9+СВЦЭМ!$D$10+'СЕТ СН'!$H$5-'СЕТ СН'!$H$17</f>
        <v>3438.6549234100003</v>
      </c>
      <c r="N103" s="36">
        <f>SUMIFS(СВЦЭМ!$C$33:$C$776,СВЦЭМ!$A$33:$A$776,$A103,СВЦЭМ!$B$33:$B$776,N$79)+'СЕТ СН'!$H$9+СВЦЭМ!$D$10+'СЕТ СН'!$H$5-'СЕТ СН'!$H$17</f>
        <v>3450.2689113699998</v>
      </c>
      <c r="O103" s="36">
        <f>SUMIFS(СВЦЭМ!$C$33:$C$776,СВЦЭМ!$A$33:$A$776,$A103,СВЦЭМ!$B$33:$B$776,O$79)+'СЕТ СН'!$H$9+СВЦЭМ!$D$10+'СЕТ СН'!$H$5-'СЕТ СН'!$H$17</f>
        <v>3469.6373624600001</v>
      </c>
      <c r="P103" s="36">
        <f>SUMIFS(СВЦЭМ!$C$33:$C$776,СВЦЭМ!$A$33:$A$776,$A103,СВЦЭМ!$B$33:$B$776,P$79)+'СЕТ СН'!$H$9+СВЦЭМ!$D$10+'СЕТ СН'!$H$5-'СЕТ СН'!$H$17</f>
        <v>3479.71714329</v>
      </c>
      <c r="Q103" s="36">
        <f>SUMIFS(СВЦЭМ!$C$33:$C$776,СВЦЭМ!$A$33:$A$776,$A103,СВЦЭМ!$B$33:$B$776,Q$79)+'СЕТ СН'!$H$9+СВЦЭМ!$D$10+'СЕТ СН'!$H$5-'СЕТ СН'!$H$17</f>
        <v>3479.18050103</v>
      </c>
      <c r="R103" s="36">
        <f>SUMIFS(СВЦЭМ!$C$33:$C$776,СВЦЭМ!$A$33:$A$776,$A103,СВЦЭМ!$B$33:$B$776,R$79)+'СЕТ СН'!$H$9+СВЦЭМ!$D$10+'СЕТ СН'!$H$5-'СЕТ СН'!$H$17</f>
        <v>3476.9819427000002</v>
      </c>
      <c r="S103" s="36">
        <f>SUMIFS(СВЦЭМ!$C$33:$C$776,СВЦЭМ!$A$33:$A$776,$A103,СВЦЭМ!$B$33:$B$776,S$79)+'СЕТ СН'!$H$9+СВЦЭМ!$D$10+'СЕТ СН'!$H$5-'СЕТ СН'!$H$17</f>
        <v>3463.7135302900001</v>
      </c>
      <c r="T103" s="36">
        <f>SUMIFS(СВЦЭМ!$C$33:$C$776,СВЦЭМ!$A$33:$A$776,$A103,СВЦЭМ!$B$33:$B$776,T$79)+'СЕТ СН'!$H$9+СВЦЭМ!$D$10+'СЕТ СН'!$H$5-'СЕТ СН'!$H$17</f>
        <v>3437.3663214200001</v>
      </c>
      <c r="U103" s="36">
        <f>SUMIFS(СВЦЭМ!$C$33:$C$776,СВЦЭМ!$A$33:$A$776,$A103,СВЦЭМ!$B$33:$B$776,U$79)+'СЕТ СН'!$H$9+СВЦЭМ!$D$10+'СЕТ СН'!$H$5-'СЕТ СН'!$H$17</f>
        <v>3412.13084355</v>
      </c>
      <c r="V103" s="36">
        <f>SUMIFS(СВЦЭМ!$C$33:$C$776,СВЦЭМ!$A$33:$A$776,$A103,СВЦЭМ!$B$33:$B$776,V$79)+'СЕТ СН'!$H$9+СВЦЭМ!$D$10+'СЕТ СН'!$H$5-'СЕТ СН'!$H$17</f>
        <v>3419.7307492099999</v>
      </c>
      <c r="W103" s="36">
        <f>SUMIFS(СВЦЭМ!$C$33:$C$776,СВЦЭМ!$A$33:$A$776,$A103,СВЦЭМ!$B$33:$B$776,W$79)+'СЕТ СН'!$H$9+СВЦЭМ!$D$10+'СЕТ СН'!$H$5-'СЕТ СН'!$H$17</f>
        <v>3436.3942542100003</v>
      </c>
      <c r="X103" s="36">
        <f>SUMIFS(СВЦЭМ!$C$33:$C$776,СВЦЭМ!$A$33:$A$776,$A103,СВЦЭМ!$B$33:$B$776,X$79)+'СЕТ СН'!$H$9+СВЦЭМ!$D$10+'СЕТ СН'!$H$5-'СЕТ СН'!$H$17</f>
        <v>3448.34256994</v>
      </c>
      <c r="Y103" s="36">
        <f>SUMIFS(СВЦЭМ!$C$33:$C$776,СВЦЭМ!$A$33:$A$776,$A103,СВЦЭМ!$B$33:$B$776,Y$79)+'СЕТ СН'!$H$9+СВЦЭМ!$D$10+'СЕТ СН'!$H$5-'СЕТ СН'!$H$17</f>
        <v>3473.5590512500003</v>
      </c>
    </row>
    <row r="104" spans="1:25" ht="15.75" x14ac:dyDescent="0.2">
      <c r="A104" s="35">
        <f t="shared" si="2"/>
        <v>43886</v>
      </c>
      <c r="B104" s="36">
        <f>SUMIFS(СВЦЭМ!$C$33:$C$776,СВЦЭМ!$A$33:$A$776,$A104,СВЦЭМ!$B$33:$B$776,B$79)+'СЕТ СН'!$H$9+СВЦЭМ!$D$10+'СЕТ СН'!$H$5-'СЕТ СН'!$H$17</f>
        <v>3517.9469888399999</v>
      </c>
      <c r="C104" s="36">
        <f>SUMIFS(СВЦЭМ!$C$33:$C$776,СВЦЭМ!$A$33:$A$776,$A104,СВЦЭМ!$B$33:$B$776,C$79)+'СЕТ СН'!$H$9+СВЦЭМ!$D$10+'СЕТ СН'!$H$5-'СЕТ СН'!$H$17</f>
        <v>3525.7432333800002</v>
      </c>
      <c r="D104" s="36">
        <f>SUMIFS(СВЦЭМ!$C$33:$C$776,СВЦЭМ!$A$33:$A$776,$A104,СВЦЭМ!$B$33:$B$776,D$79)+'СЕТ СН'!$H$9+СВЦЭМ!$D$10+'СЕТ СН'!$H$5-'СЕТ СН'!$H$17</f>
        <v>3543.5786712300001</v>
      </c>
      <c r="E104" s="36">
        <f>SUMIFS(СВЦЭМ!$C$33:$C$776,СВЦЭМ!$A$33:$A$776,$A104,СВЦЭМ!$B$33:$B$776,E$79)+'СЕТ СН'!$H$9+СВЦЭМ!$D$10+'СЕТ СН'!$H$5-'СЕТ СН'!$H$17</f>
        <v>3560.63526968</v>
      </c>
      <c r="F104" s="36">
        <f>SUMIFS(СВЦЭМ!$C$33:$C$776,СВЦЭМ!$A$33:$A$776,$A104,СВЦЭМ!$B$33:$B$776,F$79)+'СЕТ СН'!$H$9+СВЦЭМ!$D$10+'СЕТ СН'!$H$5-'СЕТ СН'!$H$17</f>
        <v>3549.4103479999999</v>
      </c>
      <c r="G104" s="36">
        <f>SUMIFS(СВЦЭМ!$C$33:$C$776,СВЦЭМ!$A$33:$A$776,$A104,СВЦЭМ!$B$33:$B$776,G$79)+'СЕТ СН'!$H$9+СВЦЭМ!$D$10+'СЕТ СН'!$H$5-'СЕТ СН'!$H$17</f>
        <v>3528.70452488</v>
      </c>
      <c r="H104" s="36">
        <f>SUMIFS(СВЦЭМ!$C$33:$C$776,СВЦЭМ!$A$33:$A$776,$A104,СВЦЭМ!$B$33:$B$776,H$79)+'СЕТ СН'!$H$9+СВЦЭМ!$D$10+'СЕТ СН'!$H$5-'СЕТ СН'!$H$17</f>
        <v>3501.8276906400001</v>
      </c>
      <c r="I104" s="36">
        <f>SUMIFS(СВЦЭМ!$C$33:$C$776,СВЦЭМ!$A$33:$A$776,$A104,СВЦЭМ!$B$33:$B$776,I$79)+'СЕТ СН'!$H$9+СВЦЭМ!$D$10+'СЕТ СН'!$H$5-'СЕТ СН'!$H$17</f>
        <v>3474.17659228</v>
      </c>
      <c r="J104" s="36">
        <f>SUMIFS(СВЦЭМ!$C$33:$C$776,СВЦЭМ!$A$33:$A$776,$A104,СВЦЭМ!$B$33:$B$776,J$79)+'СЕТ СН'!$H$9+СВЦЭМ!$D$10+'СЕТ СН'!$H$5-'СЕТ СН'!$H$17</f>
        <v>3452.0215034000003</v>
      </c>
      <c r="K104" s="36">
        <f>SUMIFS(СВЦЭМ!$C$33:$C$776,СВЦЭМ!$A$33:$A$776,$A104,СВЦЭМ!$B$33:$B$776,K$79)+'СЕТ СН'!$H$9+СВЦЭМ!$D$10+'СЕТ СН'!$H$5-'СЕТ СН'!$H$17</f>
        <v>3433.0411696900001</v>
      </c>
      <c r="L104" s="36">
        <f>SUMIFS(СВЦЭМ!$C$33:$C$776,СВЦЭМ!$A$33:$A$776,$A104,СВЦЭМ!$B$33:$B$776,L$79)+'СЕТ СН'!$H$9+СВЦЭМ!$D$10+'СЕТ СН'!$H$5-'СЕТ СН'!$H$17</f>
        <v>3432.5583658400001</v>
      </c>
      <c r="M104" s="36">
        <f>SUMIFS(СВЦЭМ!$C$33:$C$776,СВЦЭМ!$A$33:$A$776,$A104,СВЦЭМ!$B$33:$B$776,M$79)+'СЕТ СН'!$H$9+СВЦЭМ!$D$10+'СЕТ СН'!$H$5-'СЕТ СН'!$H$17</f>
        <v>3443.7084565099999</v>
      </c>
      <c r="N104" s="36">
        <f>SUMIFS(СВЦЭМ!$C$33:$C$776,СВЦЭМ!$A$33:$A$776,$A104,СВЦЭМ!$B$33:$B$776,N$79)+'СЕТ СН'!$H$9+СВЦЭМ!$D$10+'СЕТ СН'!$H$5-'СЕТ СН'!$H$17</f>
        <v>3454.9298203799999</v>
      </c>
      <c r="O104" s="36">
        <f>SUMIFS(СВЦЭМ!$C$33:$C$776,СВЦЭМ!$A$33:$A$776,$A104,СВЦЭМ!$B$33:$B$776,O$79)+'СЕТ СН'!$H$9+СВЦЭМ!$D$10+'СЕТ СН'!$H$5-'СЕТ СН'!$H$17</f>
        <v>3472.87785016</v>
      </c>
      <c r="P104" s="36">
        <f>SUMIFS(СВЦЭМ!$C$33:$C$776,СВЦЭМ!$A$33:$A$776,$A104,СВЦЭМ!$B$33:$B$776,P$79)+'СЕТ СН'!$H$9+СВЦЭМ!$D$10+'СЕТ СН'!$H$5-'СЕТ СН'!$H$17</f>
        <v>3506.4688375599999</v>
      </c>
      <c r="Q104" s="36">
        <f>SUMIFS(СВЦЭМ!$C$33:$C$776,СВЦЭМ!$A$33:$A$776,$A104,СВЦЭМ!$B$33:$B$776,Q$79)+'СЕТ СН'!$H$9+СВЦЭМ!$D$10+'СЕТ СН'!$H$5-'СЕТ СН'!$H$17</f>
        <v>3525.6172744099999</v>
      </c>
      <c r="R104" s="36">
        <f>SUMIFS(СВЦЭМ!$C$33:$C$776,СВЦЭМ!$A$33:$A$776,$A104,СВЦЭМ!$B$33:$B$776,R$79)+'СЕТ СН'!$H$9+СВЦЭМ!$D$10+'СЕТ СН'!$H$5-'СЕТ СН'!$H$17</f>
        <v>3523.9760000699998</v>
      </c>
      <c r="S104" s="36">
        <f>SUMIFS(СВЦЭМ!$C$33:$C$776,СВЦЭМ!$A$33:$A$776,$A104,СВЦЭМ!$B$33:$B$776,S$79)+'СЕТ СН'!$H$9+СВЦЭМ!$D$10+'СЕТ СН'!$H$5-'СЕТ СН'!$H$17</f>
        <v>3483.0870034600002</v>
      </c>
      <c r="T104" s="36">
        <f>SUMIFS(СВЦЭМ!$C$33:$C$776,СВЦЭМ!$A$33:$A$776,$A104,СВЦЭМ!$B$33:$B$776,T$79)+'СЕТ СН'!$H$9+СВЦЭМ!$D$10+'СЕТ СН'!$H$5-'СЕТ СН'!$H$17</f>
        <v>3445.2828115299999</v>
      </c>
      <c r="U104" s="36">
        <f>SUMIFS(СВЦЭМ!$C$33:$C$776,СВЦЭМ!$A$33:$A$776,$A104,СВЦЭМ!$B$33:$B$776,U$79)+'СЕТ СН'!$H$9+СВЦЭМ!$D$10+'СЕТ СН'!$H$5-'СЕТ СН'!$H$17</f>
        <v>3418.7914859399998</v>
      </c>
      <c r="V104" s="36">
        <f>SUMIFS(СВЦЭМ!$C$33:$C$776,СВЦЭМ!$A$33:$A$776,$A104,СВЦЭМ!$B$33:$B$776,V$79)+'СЕТ СН'!$H$9+СВЦЭМ!$D$10+'СЕТ СН'!$H$5-'СЕТ СН'!$H$17</f>
        <v>3421.4906940800001</v>
      </c>
      <c r="W104" s="36">
        <f>SUMIFS(СВЦЭМ!$C$33:$C$776,СВЦЭМ!$A$33:$A$776,$A104,СВЦЭМ!$B$33:$B$776,W$79)+'СЕТ СН'!$H$9+СВЦЭМ!$D$10+'СЕТ СН'!$H$5-'СЕТ СН'!$H$17</f>
        <v>3449.0475320800001</v>
      </c>
      <c r="X104" s="36">
        <f>SUMIFS(СВЦЭМ!$C$33:$C$776,СВЦЭМ!$A$33:$A$776,$A104,СВЦЭМ!$B$33:$B$776,X$79)+'СЕТ СН'!$H$9+СВЦЭМ!$D$10+'СЕТ СН'!$H$5-'СЕТ СН'!$H$17</f>
        <v>3468.4896603900002</v>
      </c>
      <c r="Y104" s="36">
        <f>SUMIFS(СВЦЭМ!$C$33:$C$776,СВЦЭМ!$A$33:$A$776,$A104,СВЦЭМ!$B$33:$B$776,Y$79)+'СЕТ СН'!$H$9+СВЦЭМ!$D$10+'СЕТ СН'!$H$5-'СЕТ СН'!$H$17</f>
        <v>3496.90564455</v>
      </c>
    </row>
    <row r="105" spans="1:25" ht="15.75" x14ac:dyDescent="0.2">
      <c r="A105" s="35">
        <f t="shared" si="2"/>
        <v>43887</v>
      </c>
      <c r="B105" s="36">
        <f>SUMIFS(СВЦЭМ!$C$33:$C$776,СВЦЭМ!$A$33:$A$776,$A105,СВЦЭМ!$B$33:$B$776,B$79)+'СЕТ СН'!$H$9+СВЦЭМ!$D$10+'СЕТ СН'!$H$5-'СЕТ СН'!$H$17</f>
        <v>3516.7971995900002</v>
      </c>
      <c r="C105" s="36">
        <f>SUMIFS(СВЦЭМ!$C$33:$C$776,СВЦЭМ!$A$33:$A$776,$A105,СВЦЭМ!$B$33:$B$776,C$79)+'СЕТ СН'!$H$9+СВЦЭМ!$D$10+'СЕТ СН'!$H$5-'СЕТ СН'!$H$17</f>
        <v>3545.6882495099999</v>
      </c>
      <c r="D105" s="36">
        <f>SUMIFS(СВЦЭМ!$C$33:$C$776,СВЦЭМ!$A$33:$A$776,$A105,СВЦЭМ!$B$33:$B$776,D$79)+'СЕТ СН'!$H$9+СВЦЭМ!$D$10+'СЕТ СН'!$H$5-'СЕТ СН'!$H$17</f>
        <v>3555.1937411399999</v>
      </c>
      <c r="E105" s="36">
        <f>SUMIFS(СВЦЭМ!$C$33:$C$776,СВЦЭМ!$A$33:$A$776,$A105,СВЦЭМ!$B$33:$B$776,E$79)+'СЕТ СН'!$H$9+СВЦЭМ!$D$10+'СЕТ СН'!$H$5-'СЕТ СН'!$H$17</f>
        <v>3568.7045982099999</v>
      </c>
      <c r="F105" s="36">
        <f>SUMIFS(СВЦЭМ!$C$33:$C$776,СВЦЭМ!$A$33:$A$776,$A105,СВЦЭМ!$B$33:$B$776,F$79)+'СЕТ СН'!$H$9+СВЦЭМ!$D$10+'СЕТ СН'!$H$5-'СЕТ СН'!$H$17</f>
        <v>3559.05530886</v>
      </c>
      <c r="G105" s="36">
        <f>SUMIFS(СВЦЭМ!$C$33:$C$776,СВЦЭМ!$A$33:$A$776,$A105,СВЦЭМ!$B$33:$B$776,G$79)+'СЕТ СН'!$H$9+СВЦЭМ!$D$10+'СЕТ СН'!$H$5-'СЕТ СН'!$H$17</f>
        <v>3532.7289584199998</v>
      </c>
      <c r="H105" s="36">
        <f>SUMIFS(СВЦЭМ!$C$33:$C$776,СВЦЭМ!$A$33:$A$776,$A105,СВЦЭМ!$B$33:$B$776,H$79)+'СЕТ СН'!$H$9+СВЦЭМ!$D$10+'СЕТ СН'!$H$5-'СЕТ СН'!$H$17</f>
        <v>3494.7383982000001</v>
      </c>
      <c r="I105" s="36">
        <f>SUMIFS(СВЦЭМ!$C$33:$C$776,СВЦЭМ!$A$33:$A$776,$A105,СВЦЭМ!$B$33:$B$776,I$79)+'СЕТ СН'!$H$9+СВЦЭМ!$D$10+'СЕТ СН'!$H$5-'СЕТ СН'!$H$17</f>
        <v>3473.0379491900003</v>
      </c>
      <c r="J105" s="36">
        <f>SUMIFS(СВЦЭМ!$C$33:$C$776,СВЦЭМ!$A$33:$A$776,$A105,СВЦЭМ!$B$33:$B$776,J$79)+'СЕТ СН'!$H$9+СВЦЭМ!$D$10+'СЕТ СН'!$H$5-'СЕТ СН'!$H$17</f>
        <v>3441.07105146</v>
      </c>
      <c r="K105" s="36">
        <f>SUMIFS(СВЦЭМ!$C$33:$C$776,СВЦЭМ!$A$33:$A$776,$A105,СВЦЭМ!$B$33:$B$776,K$79)+'СЕТ СН'!$H$9+СВЦЭМ!$D$10+'СЕТ СН'!$H$5-'СЕТ СН'!$H$17</f>
        <v>3430.2841486699999</v>
      </c>
      <c r="L105" s="36">
        <f>SUMIFS(СВЦЭМ!$C$33:$C$776,СВЦЭМ!$A$33:$A$776,$A105,СВЦЭМ!$B$33:$B$776,L$79)+'СЕТ СН'!$H$9+СВЦЭМ!$D$10+'СЕТ СН'!$H$5-'СЕТ СН'!$H$17</f>
        <v>3441.78895117</v>
      </c>
      <c r="M105" s="36">
        <f>SUMIFS(СВЦЭМ!$C$33:$C$776,СВЦЭМ!$A$33:$A$776,$A105,СВЦЭМ!$B$33:$B$776,M$79)+'СЕТ СН'!$H$9+СВЦЭМ!$D$10+'СЕТ СН'!$H$5-'СЕТ СН'!$H$17</f>
        <v>3449.3577887599999</v>
      </c>
      <c r="N105" s="36">
        <f>SUMIFS(СВЦЭМ!$C$33:$C$776,СВЦЭМ!$A$33:$A$776,$A105,СВЦЭМ!$B$33:$B$776,N$79)+'СЕТ СН'!$H$9+СВЦЭМ!$D$10+'СЕТ СН'!$H$5-'СЕТ СН'!$H$17</f>
        <v>3460.8806792200003</v>
      </c>
      <c r="O105" s="36">
        <f>SUMIFS(СВЦЭМ!$C$33:$C$776,СВЦЭМ!$A$33:$A$776,$A105,СВЦЭМ!$B$33:$B$776,O$79)+'СЕТ СН'!$H$9+СВЦЭМ!$D$10+'СЕТ СН'!$H$5-'СЕТ СН'!$H$17</f>
        <v>3474.4740409699998</v>
      </c>
      <c r="P105" s="36">
        <f>SUMIFS(СВЦЭМ!$C$33:$C$776,СВЦЭМ!$A$33:$A$776,$A105,СВЦЭМ!$B$33:$B$776,P$79)+'СЕТ СН'!$H$9+СВЦЭМ!$D$10+'СЕТ СН'!$H$5-'СЕТ СН'!$H$17</f>
        <v>3484.6454555</v>
      </c>
      <c r="Q105" s="36">
        <f>SUMIFS(СВЦЭМ!$C$33:$C$776,СВЦЭМ!$A$33:$A$776,$A105,СВЦЭМ!$B$33:$B$776,Q$79)+'СЕТ СН'!$H$9+СВЦЭМ!$D$10+'СЕТ СН'!$H$5-'СЕТ СН'!$H$17</f>
        <v>3488.0416320499999</v>
      </c>
      <c r="R105" s="36">
        <f>SUMIFS(СВЦЭМ!$C$33:$C$776,СВЦЭМ!$A$33:$A$776,$A105,СВЦЭМ!$B$33:$B$776,R$79)+'СЕТ СН'!$H$9+СВЦЭМ!$D$10+'СЕТ СН'!$H$5-'СЕТ СН'!$H$17</f>
        <v>3477.97434505</v>
      </c>
      <c r="S105" s="36">
        <f>SUMIFS(СВЦЭМ!$C$33:$C$776,СВЦЭМ!$A$33:$A$776,$A105,СВЦЭМ!$B$33:$B$776,S$79)+'СЕТ СН'!$H$9+СВЦЭМ!$D$10+'СЕТ СН'!$H$5-'СЕТ СН'!$H$17</f>
        <v>3460.7955629100002</v>
      </c>
      <c r="T105" s="36">
        <f>SUMIFS(СВЦЭМ!$C$33:$C$776,СВЦЭМ!$A$33:$A$776,$A105,СВЦЭМ!$B$33:$B$776,T$79)+'СЕТ СН'!$H$9+СВЦЭМ!$D$10+'СЕТ СН'!$H$5-'СЕТ СН'!$H$17</f>
        <v>3432.8100532200001</v>
      </c>
      <c r="U105" s="36">
        <f>SUMIFS(СВЦЭМ!$C$33:$C$776,СВЦЭМ!$A$33:$A$776,$A105,СВЦЭМ!$B$33:$B$776,U$79)+'СЕТ СН'!$H$9+СВЦЭМ!$D$10+'СЕТ СН'!$H$5-'СЕТ СН'!$H$17</f>
        <v>3427.4690074</v>
      </c>
      <c r="V105" s="36">
        <f>SUMIFS(СВЦЭМ!$C$33:$C$776,СВЦЭМ!$A$33:$A$776,$A105,СВЦЭМ!$B$33:$B$776,V$79)+'СЕТ СН'!$H$9+СВЦЭМ!$D$10+'СЕТ СН'!$H$5-'СЕТ СН'!$H$17</f>
        <v>3431.83746819</v>
      </c>
      <c r="W105" s="36">
        <f>SUMIFS(СВЦЭМ!$C$33:$C$776,СВЦЭМ!$A$33:$A$776,$A105,СВЦЭМ!$B$33:$B$776,W$79)+'СЕТ СН'!$H$9+СВЦЭМ!$D$10+'СЕТ СН'!$H$5-'СЕТ СН'!$H$17</f>
        <v>3437.9803592500002</v>
      </c>
      <c r="X105" s="36">
        <f>SUMIFS(СВЦЭМ!$C$33:$C$776,СВЦЭМ!$A$33:$A$776,$A105,СВЦЭМ!$B$33:$B$776,X$79)+'СЕТ СН'!$H$9+СВЦЭМ!$D$10+'СЕТ СН'!$H$5-'СЕТ СН'!$H$17</f>
        <v>3458.86267761</v>
      </c>
      <c r="Y105" s="36">
        <f>SUMIFS(СВЦЭМ!$C$33:$C$776,СВЦЭМ!$A$33:$A$776,$A105,СВЦЭМ!$B$33:$B$776,Y$79)+'СЕТ СН'!$H$9+СВЦЭМ!$D$10+'СЕТ СН'!$H$5-'СЕТ СН'!$H$17</f>
        <v>3478.75233764</v>
      </c>
    </row>
    <row r="106" spans="1:25" ht="15.75" x14ac:dyDescent="0.2">
      <c r="A106" s="35">
        <f t="shared" si="2"/>
        <v>43888</v>
      </c>
      <c r="B106" s="36">
        <f>SUMIFS(СВЦЭМ!$C$33:$C$776,СВЦЭМ!$A$33:$A$776,$A106,СВЦЭМ!$B$33:$B$776,B$79)+'СЕТ СН'!$H$9+СВЦЭМ!$D$10+'СЕТ СН'!$H$5-'СЕТ СН'!$H$17</f>
        <v>3519.9890530399998</v>
      </c>
      <c r="C106" s="36">
        <f>SUMIFS(СВЦЭМ!$C$33:$C$776,СВЦЭМ!$A$33:$A$776,$A106,СВЦЭМ!$B$33:$B$776,C$79)+'СЕТ СН'!$H$9+СВЦЭМ!$D$10+'СЕТ СН'!$H$5-'СЕТ СН'!$H$17</f>
        <v>3535.0272544899999</v>
      </c>
      <c r="D106" s="36">
        <f>SUMIFS(СВЦЭМ!$C$33:$C$776,СВЦЭМ!$A$33:$A$776,$A106,СВЦЭМ!$B$33:$B$776,D$79)+'СЕТ СН'!$H$9+СВЦЭМ!$D$10+'СЕТ СН'!$H$5-'СЕТ СН'!$H$17</f>
        <v>3544.0696015200001</v>
      </c>
      <c r="E106" s="36">
        <f>SUMIFS(СВЦЭМ!$C$33:$C$776,СВЦЭМ!$A$33:$A$776,$A106,СВЦЭМ!$B$33:$B$776,E$79)+'СЕТ СН'!$H$9+СВЦЭМ!$D$10+'СЕТ СН'!$H$5-'СЕТ СН'!$H$17</f>
        <v>3553.9421894699999</v>
      </c>
      <c r="F106" s="36">
        <f>SUMIFS(СВЦЭМ!$C$33:$C$776,СВЦЭМ!$A$33:$A$776,$A106,СВЦЭМ!$B$33:$B$776,F$79)+'СЕТ СН'!$H$9+СВЦЭМ!$D$10+'СЕТ СН'!$H$5-'СЕТ СН'!$H$17</f>
        <v>3544.72234979</v>
      </c>
      <c r="G106" s="36">
        <f>SUMIFS(СВЦЭМ!$C$33:$C$776,СВЦЭМ!$A$33:$A$776,$A106,СВЦЭМ!$B$33:$B$776,G$79)+'СЕТ СН'!$H$9+СВЦЭМ!$D$10+'СЕТ СН'!$H$5-'СЕТ СН'!$H$17</f>
        <v>3515.49221984</v>
      </c>
      <c r="H106" s="36">
        <f>SUMIFS(СВЦЭМ!$C$33:$C$776,СВЦЭМ!$A$33:$A$776,$A106,СВЦЭМ!$B$33:$B$776,H$79)+'СЕТ СН'!$H$9+СВЦЭМ!$D$10+'СЕТ СН'!$H$5-'СЕТ СН'!$H$17</f>
        <v>3493.78916136</v>
      </c>
      <c r="I106" s="36">
        <f>SUMIFS(СВЦЭМ!$C$33:$C$776,СВЦЭМ!$A$33:$A$776,$A106,СВЦЭМ!$B$33:$B$776,I$79)+'СЕТ СН'!$H$9+СВЦЭМ!$D$10+'СЕТ СН'!$H$5-'СЕТ СН'!$H$17</f>
        <v>3461.6975245000003</v>
      </c>
      <c r="J106" s="36">
        <f>SUMIFS(СВЦЭМ!$C$33:$C$776,СВЦЭМ!$A$33:$A$776,$A106,СВЦЭМ!$B$33:$B$776,J$79)+'СЕТ СН'!$H$9+СВЦЭМ!$D$10+'СЕТ СН'!$H$5-'СЕТ СН'!$H$17</f>
        <v>3447.5232013</v>
      </c>
      <c r="K106" s="36">
        <f>SUMIFS(СВЦЭМ!$C$33:$C$776,СВЦЭМ!$A$33:$A$776,$A106,СВЦЭМ!$B$33:$B$776,K$79)+'СЕТ СН'!$H$9+СВЦЭМ!$D$10+'СЕТ СН'!$H$5-'СЕТ СН'!$H$17</f>
        <v>3429.7262370899998</v>
      </c>
      <c r="L106" s="36">
        <f>SUMIFS(СВЦЭМ!$C$33:$C$776,СВЦЭМ!$A$33:$A$776,$A106,СВЦЭМ!$B$33:$B$776,L$79)+'СЕТ СН'!$H$9+СВЦЭМ!$D$10+'СЕТ СН'!$H$5-'СЕТ СН'!$H$17</f>
        <v>3432.1345061400002</v>
      </c>
      <c r="M106" s="36">
        <f>SUMIFS(СВЦЭМ!$C$33:$C$776,СВЦЭМ!$A$33:$A$776,$A106,СВЦЭМ!$B$33:$B$776,M$79)+'СЕТ СН'!$H$9+СВЦЭМ!$D$10+'СЕТ СН'!$H$5-'СЕТ СН'!$H$17</f>
        <v>3446.65020499</v>
      </c>
      <c r="N106" s="36">
        <f>SUMIFS(СВЦЭМ!$C$33:$C$776,СВЦЭМ!$A$33:$A$776,$A106,СВЦЭМ!$B$33:$B$776,N$79)+'СЕТ СН'!$H$9+СВЦЭМ!$D$10+'СЕТ СН'!$H$5-'СЕТ СН'!$H$17</f>
        <v>3450.0847996100001</v>
      </c>
      <c r="O106" s="36">
        <f>SUMIFS(СВЦЭМ!$C$33:$C$776,СВЦЭМ!$A$33:$A$776,$A106,СВЦЭМ!$B$33:$B$776,O$79)+'СЕТ СН'!$H$9+СВЦЭМ!$D$10+'СЕТ СН'!$H$5-'СЕТ СН'!$H$17</f>
        <v>3466.9190294999999</v>
      </c>
      <c r="P106" s="36">
        <f>SUMIFS(СВЦЭМ!$C$33:$C$776,СВЦЭМ!$A$33:$A$776,$A106,СВЦЭМ!$B$33:$B$776,P$79)+'СЕТ СН'!$H$9+СВЦЭМ!$D$10+'СЕТ СН'!$H$5-'СЕТ СН'!$H$17</f>
        <v>3482.15265542</v>
      </c>
      <c r="Q106" s="36">
        <f>SUMIFS(СВЦЭМ!$C$33:$C$776,СВЦЭМ!$A$33:$A$776,$A106,СВЦЭМ!$B$33:$B$776,Q$79)+'СЕТ СН'!$H$9+СВЦЭМ!$D$10+'СЕТ СН'!$H$5-'СЕТ СН'!$H$17</f>
        <v>3493.13685037</v>
      </c>
      <c r="R106" s="36">
        <f>SUMIFS(СВЦЭМ!$C$33:$C$776,СВЦЭМ!$A$33:$A$776,$A106,СВЦЭМ!$B$33:$B$776,R$79)+'СЕТ СН'!$H$9+СВЦЭМ!$D$10+'СЕТ СН'!$H$5-'СЕТ СН'!$H$17</f>
        <v>3496.8079361800001</v>
      </c>
      <c r="S106" s="36">
        <f>SUMIFS(СВЦЭМ!$C$33:$C$776,СВЦЭМ!$A$33:$A$776,$A106,СВЦЭМ!$B$33:$B$776,S$79)+'СЕТ СН'!$H$9+СВЦЭМ!$D$10+'СЕТ СН'!$H$5-'СЕТ СН'!$H$17</f>
        <v>3477.8962496700001</v>
      </c>
      <c r="T106" s="36">
        <f>SUMIFS(СВЦЭМ!$C$33:$C$776,СВЦЭМ!$A$33:$A$776,$A106,СВЦЭМ!$B$33:$B$776,T$79)+'СЕТ СН'!$H$9+СВЦЭМ!$D$10+'СЕТ СН'!$H$5-'СЕТ СН'!$H$17</f>
        <v>3445.2298524900002</v>
      </c>
      <c r="U106" s="36">
        <f>SUMIFS(СВЦЭМ!$C$33:$C$776,СВЦЭМ!$A$33:$A$776,$A106,СВЦЭМ!$B$33:$B$776,U$79)+'СЕТ СН'!$H$9+СВЦЭМ!$D$10+'СЕТ СН'!$H$5-'СЕТ СН'!$H$17</f>
        <v>3439.0253002300001</v>
      </c>
      <c r="V106" s="36">
        <f>SUMIFS(СВЦЭМ!$C$33:$C$776,СВЦЭМ!$A$33:$A$776,$A106,СВЦЭМ!$B$33:$B$776,V$79)+'СЕТ СН'!$H$9+СВЦЭМ!$D$10+'СЕТ СН'!$H$5-'СЕТ СН'!$H$17</f>
        <v>3438.39006251</v>
      </c>
      <c r="W106" s="36">
        <f>SUMIFS(СВЦЭМ!$C$33:$C$776,СВЦЭМ!$A$33:$A$776,$A106,СВЦЭМ!$B$33:$B$776,W$79)+'СЕТ СН'!$H$9+СВЦЭМ!$D$10+'СЕТ СН'!$H$5-'СЕТ СН'!$H$17</f>
        <v>3449.2905191999998</v>
      </c>
      <c r="X106" s="36">
        <f>SUMIFS(СВЦЭМ!$C$33:$C$776,СВЦЭМ!$A$33:$A$776,$A106,СВЦЭМ!$B$33:$B$776,X$79)+'СЕТ СН'!$H$9+СВЦЭМ!$D$10+'СЕТ СН'!$H$5-'СЕТ СН'!$H$17</f>
        <v>3465.0240363600001</v>
      </c>
      <c r="Y106" s="36">
        <f>SUMIFS(СВЦЭМ!$C$33:$C$776,СВЦЭМ!$A$33:$A$776,$A106,СВЦЭМ!$B$33:$B$776,Y$79)+'СЕТ СН'!$H$9+СВЦЭМ!$D$10+'СЕТ СН'!$H$5-'СЕТ СН'!$H$17</f>
        <v>3489.6116274000001</v>
      </c>
    </row>
    <row r="107" spans="1:25" ht="15.75" x14ac:dyDescent="0.2">
      <c r="A107" s="35">
        <f t="shared" si="2"/>
        <v>43889</v>
      </c>
      <c r="B107" s="36">
        <f>SUMIFS(СВЦЭМ!$C$33:$C$776,СВЦЭМ!$A$33:$A$776,$A107,СВЦЭМ!$B$33:$B$776,B$79)+'СЕТ СН'!$H$9+СВЦЭМ!$D$10+'СЕТ СН'!$H$5-'СЕТ СН'!$H$17</f>
        <v>3500.2507874800003</v>
      </c>
      <c r="C107" s="36">
        <f>SUMIFS(СВЦЭМ!$C$33:$C$776,СВЦЭМ!$A$33:$A$776,$A107,СВЦЭМ!$B$33:$B$776,C$79)+'СЕТ СН'!$H$9+СВЦЭМ!$D$10+'СЕТ СН'!$H$5-'СЕТ СН'!$H$17</f>
        <v>3528.9336586300001</v>
      </c>
      <c r="D107" s="36">
        <f>SUMIFS(СВЦЭМ!$C$33:$C$776,СВЦЭМ!$A$33:$A$776,$A107,СВЦЭМ!$B$33:$B$776,D$79)+'СЕТ СН'!$H$9+СВЦЭМ!$D$10+'СЕТ СН'!$H$5-'СЕТ СН'!$H$17</f>
        <v>3540.7275927600003</v>
      </c>
      <c r="E107" s="36">
        <f>SUMIFS(СВЦЭМ!$C$33:$C$776,СВЦЭМ!$A$33:$A$776,$A107,СВЦЭМ!$B$33:$B$776,E$79)+'СЕТ СН'!$H$9+СВЦЭМ!$D$10+'СЕТ СН'!$H$5-'СЕТ СН'!$H$17</f>
        <v>3548.6692992100002</v>
      </c>
      <c r="F107" s="36">
        <f>SUMIFS(СВЦЭМ!$C$33:$C$776,СВЦЭМ!$A$33:$A$776,$A107,СВЦЭМ!$B$33:$B$776,F$79)+'СЕТ СН'!$H$9+СВЦЭМ!$D$10+'СЕТ СН'!$H$5-'СЕТ СН'!$H$17</f>
        <v>3539.4028599200001</v>
      </c>
      <c r="G107" s="36">
        <f>SUMIFS(СВЦЭМ!$C$33:$C$776,СВЦЭМ!$A$33:$A$776,$A107,СВЦЭМ!$B$33:$B$776,G$79)+'СЕТ СН'!$H$9+СВЦЭМ!$D$10+'СЕТ СН'!$H$5-'СЕТ СН'!$H$17</f>
        <v>3520.7697925000002</v>
      </c>
      <c r="H107" s="36">
        <f>SUMIFS(СВЦЭМ!$C$33:$C$776,СВЦЭМ!$A$33:$A$776,$A107,СВЦЭМ!$B$33:$B$776,H$79)+'СЕТ СН'!$H$9+СВЦЭМ!$D$10+'СЕТ СН'!$H$5-'СЕТ СН'!$H$17</f>
        <v>3472.2810614099999</v>
      </c>
      <c r="I107" s="36">
        <f>SUMIFS(СВЦЭМ!$C$33:$C$776,СВЦЭМ!$A$33:$A$776,$A107,СВЦЭМ!$B$33:$B$776,I$79)+'СЕТ СН'!$H$9+СВЦЭМ!$D$10+'СЕТ СН'!$H$5-'СЕТ СН'!$H$17</f>
        <v>3449.84934294</v>
      </c>
      <c r="J107" s="36">
        <f>SUMIFS(СВЦЭМ!$C$33:$C$776,СВЦЭМ!$A$33:$A$776,$A107,СВЦЭМ!$B$33:$B$776,J$79)+'СЕТ СН'!$H$9+СВЦЭМ!$D$10+'СЕТ СН'!$H$5-'СЕТ СН'!$H$17</f>
        <v>3447.2507440999998</v>
      </c>
      <c r="K107" s="36">
        <f>SUMIFS(СВЦЭМ!$C$33:$C$776,СВЦЭМ!$A$33:$A$776,$A107,СВЦЭМ!$B$33:$B$776,K$79)+'СЕТ СН'!$H$9+СВЦЭМ!$D$10+'СЕТ СН'!$H$5-'СЕТ СН'!$H$17</f>
        <v>3442.2072493800001</v>
      </c>
      <c r="L107" s="36">
        <f>SUMIFS(СВЦЭМ!$C$33:$C$776,СВЦЭМ!$A$33:$A$776,$A107,СВЦЭМ!$B$33:$B$776,L$79)+'СЕТ СН'!$H$9+СВЦЭМ!$D$10+'СЕТ СН'!$H$5-'СЕТ СН'!$H$17</f>
        <v>3446.2160240799999</v>
      </c>
      <c r="M107" s="36">
        <f>SUMIFS(СВЦЭМ!$C$33:$C$776,СВЦЭМ!$A$33:$A$776,$A107,СВЦЭМ!$B$33:$B$776,M$79)+'СЕТ СН'!$H$9+СВЦЭМ!$D$10+'СЕТ СН'!$H$5-'СЕТ СН'!$H$17</f>
        <v>3451.1703865700001</v>
      </c>
      <c r="N107" s="36">
        <f>SUMIFS(СВЦЭМ!$C$33:$C$776,СВЦЭМ!$A$33:$A$776,$A107,СВЦЭМ!$B$33:$B$776,N$79)+'СЕТ СН'!$H$9+СВЦЭМ!$D$10+'СЕТ СН'!$H$5-'СЕТ СН'!$H$17</f>
        <v>3449.99707906</v>
      </c>
      <c r="O107" s="36">
        <f>SUMIFS(СВЦЭМ!$C$33:$C$776,СВЦЭМ!$A$33:$A$776,$A107,СВЦЭМ!$B$33:$B$776,O$79)+'СЕТ СН'!$H$9+СВЦЭМ!$D$10+'СЕТ СН'!$H$5-'СЕТ СН'!$H$17</f>
        <v>3465.46304577</v>
      </c>
      <c r="P107" s="36">
        <f>SUMIFS(СВЦЭМ!$C$33:$C$776,СВЦЭМ!$A$33:$A$776,$A107,СВЦЭМ!$B$33:$B$776,P$79)+'СЕТ СН'!$H$9+СВЦЭМ!$D$10+'СЕТ СН'!$H$5-'СЕТ СН'!$H$17</f>
        <v>3475.3745111100002</v>
      </c>
      <c r="Q107" s="36">
        <f>SUMIFS(СВЦЭМ!$C$33:$C$776,СВЦЭМ!$A$33:$A$776,$A107,СВЦЭМ!$B$33:$B$776,Q$79)+'СЕТ СН'!$H$9+СВЦЭМ!$D$10+'СЕТ СН'!$H$5-'СЕТ СН'!$H$17</f>
        <v>3477.8655156499999</v>
      </c>
      <c r="R107" s="36">
        <f>SUMIFS(СВЦЭМ!$C$33:$C$776,СВЦЭМ!$A$33:$A$776,$A107,СВЦЭМ!$B$33:$B$776,R$79)+'СЕТ СН'!$H$9+СВЦЭМ!$D$10+'СЕТ СН'!$H$5-'СЕТ СН'!$H$17</f>
        <v>3463.0107213299998</v>
      </c>
      <c r="S107" s="36">
        <f>SUMIFS(СВЦЭМ!$C$33:$C$776,СВЦЭМ!$A$33:$A$776,$A107,СВЦЭМ!$B$33:$B$776,S$79)+'СЕТ СН'!$H$9+СВЦЭМ!$D$10+'СЕТ СН'!$H$5-'СЕТ СН'!$H$17</f>
        <v>3434.9040016600002</v>
      </c>
      <c r="T107" s="36">
        <f>SUMIFS(СВЦЭМ!$C$33:$C$776,СВЦЭМ!$A$33:$A$776,$A107,СВЦЭМ!$B$33:$B$776,T$79)+'СЕТ СН'!$H$9+СВЦЭМ!$D$10+'СЕТ СН'!$H$5-'СЕТ СН'!$H$17</f>
        <v>3429.0099526200001</v>
      </c>
      <c r="U107" s="36">
        <f>SUMIFS(СВЦЭМ!$C$33:$C$776,СВЦЭМ!$A$33:$A$776,$A107,СВЦЭМ!$B$33:$B$776,U$79)+'СЕТ СН'!$H$9+СВЦЭМ!$D$10+'СЕТ СН'!$H$5-'СЕТ СН'!$H$17</f>
        <v>3430.6228928099999</v>
      </c>
      <c r="V107" s="36">
        <f>SUMIFS(СВЦЭМ!$C$33:$C$776,СВЦЭМ!$A$33:$A$776,$A107,СВЦЭМ!$B$33:$B$776,V$79)+'СЕТ СН'!$H$9+СВЦЭМ!$D$10+'СЕТ СН'!$H$5-'СЕТ СН'!$H$17</f>
        <v>3430.03813046</v>
      </c>
      <c r="W107" s="36">
        <f>SUMIFS(СВЦЭМ!$C$33:$C$776,СВЦЭМ!$A$33:$A$776,$A107,СВЦЭМ!$B$33:$B$776,W$79)+'СЕТ СН'!$H$9+СВЦЭМ!$D$10+'СЕТ СН'!$H$5-'СЕТ СН'!$H$17</f>
        <v>3452.3307206700001</v>
      </c>
      <c r="X107" s="36">
        <f>SUMIFS(СВЦЭМ!$C$33:$C$776,СВЦЭМ!$A$33:$A$776,$A107,СВЦЭМ!$B$33:$B$776,X$79)+'СЕТ СН'!$H$9+СВЦЭМ!$D$10+'СЕТ СН'!$H$5-'СЕТ СН'!$H$17</f>
        <v>3454.0731410799999</v>
      </c>
      <c r="Y107" s="36">
        <f>SUMIFS(СВЦЭМ!$C$33:$C$776,СВЦЭМ!$A$33:$A$776,$A107,СВЦЭМ!$B$33:$B$776,Y$79)+'СЕТ СН'!$H$9+СВЦЭМ!$D$10+'СЕТ СН'!$H$5-'СЕТ СН'!$H$17</f>
        <v>3464.8834559300003</v>
      </c>
    </row>
    <row r="108" spans="1:25" ht="15.75" x14ac:dyDescent="0.2">
      <c r="A108" s="35">
        <f t="shared" si="2"/>
        <v>43890</v>
      </c>
      <c r="B108" s="36">
        <f>SUMIFS(СВЦЭМ!$C$33:$C$776,СВЦЭМ!$A$33:$A$776,$A108,СВЦЭМ!$B$33:$B$776,B$79)+'СЕТ СН'!$H$9+СВЦЭМ!$D$10+'СЕТ СН'!$H$5-'СЕТ СН'!$H$17</f>
        <v>3493.8846469300001</v>
      </c>
      <c r="C108" s="36">
        <f>SUMIFS(СВЦЭМ!$C$33:$C$776,СВЦЭМ!$A$33:$A$776,$A108,СВЦЭМ!$B$33:$B$776,C$79)+'СЕТ СН'!$H$9+СВЦЭМ!$D$10+'СЕТ СН'!$H$5-'СЕТ СН'!$H$17</f>
        <v>3497.4508286199998</v>
      </c>
      <c r="D108" s="36">
        <f>SUMIFS(СВЦЭМ!$C$33:$C$776,СВЦЭМ!$A$33:$A$776,$A108,СВЦЭМ!$B$33:$B$776,D$79)+'СЕТ СН'!$H$9+СВЦЭМ!$D$10+'СЕТ СН'!$H$5-'СЕТ СН'!$H$17</f>
        <v>3510.8118811600002</v>
      </c>
      <c r="E108" s="36">
        <f>SUMIFS(СВЦЭМ!$C$33:$C$776,СВЦЭМ!$A$33:$A$776,$A108,СВЦЭМ!$B$33:$B$776,E$79)+'СЕТ СН'!$H$9+СВЦЭМ!$D$10+'СЕТ СН'!$H$5-'СЕТ СН'!$H$17</f>
        <v>3528.3056572800001</v>
      </c>
      <c r="F108" s="36">
        <f>SUMIFS(СВЦЭМ!$C$33:$C$776,СВЦЭМ!$A$33:$A$776,$A108,СВЦЭМ!$B$33:$B$776,F$79)+'СЕТ СН'!$H$9+СВЦЭМ!$D$10+'СЕТ СН'!$H$5-'СЕТ СН'!$H$17</f>
        <v>3533.4518361199998</v>
      </c>
      <c r="G108" s="36">
        <f>SUMIFS(СВЦЭМ!$C$33:$C$776,СВЦЭМ!$A$33:$A$776,$A108,СВЦЭМ!$B$33:$B$776,G$79)+'СЕТ СН'!$H$9+СВЦЭМ!$D$10+'СЕТ СН'!$H$5-'СЕТ СН'!$H$17</f>
        <v>3541.8074245500002</v>
      </c>
      <c r="H108" s="36">
        <f>SUMIFS(СВЦЭМ!$C$33:$C$776,СВЦЭМ!$A$33:$A$776,$A108,СВЦЭМ!$B$33:$B$776,H$79)+'СЕТ СН'!$H$9+СВЦЭМ!$D$10+'СЕТ СН'!$H$5-'СЕТ СН'!$H$17</f>
        <v>3513.3244520100002</v>
      </c>
      <c r="I108" s="36">
        <f>SUMIFS(СВЦЭМ!$C$33:$C$776,СВЦЭМ!$A$33:$A$776,$A108,СВЦЭМ!$B$33:$B$776,I$79)+'СЕТ СН'!$H$9+СВЦЭМ!$D$10+'СЕТ СН'!$H$5-'СЕТ СН'!$H$17</f>
        <v>3483.6559661199999</v>
      </c>
      <c r="J108" s="36">
        <f>SUMIFS(СВЦЭМ!$C$33:$C$776,СВЦЭМ!$A$33:$A$776,$A108,СВЦЭМ!$B$33:$B$776,J$79)+'СЕТ СН'!$H$9+СВЦЭМ!$D$10+'СЕТ СН'!$H$5-'СЕТ СН'!$H$17</f>
        <v>3446.0540785200001</v>
      </c>
      <c r="K108" s="36">
        <f>SUMIFS(СВЦЭМ!$C$33:$C$776,СВЦЭМ!$A$33:$A$776,$A108,СВЦЭМ!$B$33:$B$776,K$79)+'СЕТ СН'!$H$9+СВЦЭМ!$D$10+'СЕТ СН'!$H$5-'СЕТ СН'!$H$17</f>
        <v>3449.86626574</v>
      </c>
      <c r="L108" s="36">
        <f>SUMIFS(СВЦЭМ!$C$33:$C$776,СВЦЭМ!$A$33:$A$776,$A108,СВЦЭМ!$B$33:$B$776,L$79)+'СЕТ СН'!$H$9+СВЦЭМ!$D$10+'СЕТ СН'!$H$5-'СЕТ СН'!$H$17</f>
        <v>3442.1804317400001</v>
      </c>
      <c r="M108" s="36">
        <f>SUMIFS(СВЦЭМ!$C$33:$C$776,СВЦЭМ!$A$33:$A$776,$A108,СВЦЭМ!$B$33:$B$776,M$79)+'СЕТ СН'!$H$9+СВЦЭМ!$D$10+'СЕТ СН'!$H$5-'СЕТ СН'!$H$17</f>
        <v>3449.54798351</v>
      </c>
      <c r="N108" s="36">
        <f>SUMIFS(СВЦЭМ!$C$33:$C$776,СВЦЭМ!$A$33:$A$776,$A108,СВЦЭМ!$B$33:$B$776,N$79)+'СЕТ СН'!$H$9+СВЦЭМ!$D$10+'СЕТ СН'!$H$5-'СЕТ СН'!$H$17</f>
        <v>3451.8903136200001</v>
      </c>
      <c r="O108" s="36">
        <f>SUMIFS(СВЦЭМ!$C$33:$C$776,СВЦЭМ!$A$33:$A$776,$A108,СВЦЭМ!$B$33:$B$776,O$79)+'СЕТ СН'!$H$9+СВЦЭМ!$D$10+'СЕТ СН'!$H$5-'СЕТ СН'!$H$17</f>
        <v>3453.75080454</v>
      </c>
      <c r="P108" s="36">
        <f>SUMIFS(СВЦЭМ!$C$33:$C$776,СВЦЭМ!$A$33:$A$776,$A108,СВЦЭМ!$B$33:$B$776,P$79)+'СЕТ СН'!$H$9+СВЦЭМ!$D$10+'СЕТ СН'!$H$5-'СЕТ СН'!$H$17</f>
        <v>3469.4901228200001</v>
      </c>
      <c r="Q108" s="36">
        <f>SUMIFS(СВЦЭМ!$C$33:$C$776,СВЦЭМ!$A$33:$A$776,$A108,СВЦЭМ!$B$33:$B$776,Q$79)+'СЕТ СН'!$H$9+СВЦЭМ!$D$10+'СЕТ СН'!$H$5-'СЕТ СН'!$H$17</f>
        <v>3484.1313296200001</v>
      </c>
      <c r="R108" s="36">
        <f>SUMIFS(СВЦЭМ!$C$33:$C$776,СВЦЭМ!$A$33:$A$776,$A108,СВЦЭМ!$B$33:$B$776,R$79)+'СЕТ СН'!$H$9+СВЦЭМ!$D$10+'СЕТ СН'!$H$5-'СЕТ СН'!$H$17</f>
        <v>3481.70851025</v>
      </c>
      <c r="S108" s="36">
        <f>SUMIFS(СВЦЭМ!$C$33:$C$776,СВЦЭМ!$A$33:$A$776,$A108,СВЦЭМ!$B$33:$B$776,S$79)+'СЕТ СН'!$H$9+СВЦЭМ!$D$10+'СЕТ СН'!$H$5-'СЕТ СН'!$H$17</f>
        <v>3475.6985103500001</v>
      </c>
      <c r="T108" s="36">
        <f>SUMIFS(СВЦЭМ!$C$33:$C$776,СВЦЭМ!$A$33:$A$776,$A108,СВЦЭМ!$B$33:$B$776,T$79)+'СЕТ СН'!$H$9+СВЦЭМ!$D$10+'СЕТ СН'!$H$5-'СЕТ СН'!$H$17</f>
        <v>3452.2554797000003</v>
      </c>
      <c r="U108" s="36">
        <f>SUMIFS(СВЦЭМ!$C$33:$C$776,СВЦЭМ!$A$33:$A$776,$A108,СВЦЭМ!$B$33:$B$776,U$79)+'СЕТ СН'!$H$9+СВЦЭМ!$D$10+'СЕТ СН'!$H$5-'СЕТ СН'!$H$17</f>
        <v>3455.1521319799999</v>
      </c>
      <c r="V108" s="36">
        <f>SUMIFS(СВЦЭМ!$C$33:$C$776,СВЦЭМ!$A$33:$A$776,$A108,СВЦЭМ!$B$33:$B$776,V$79)+'СЕТ СН'!$H$9+СВЦЭМ!$D$10+'СЕТ СН'!$H$5-'СЕТ СН'!$H$17</f>
        <v>3448.7221136400003</v>
      </c>
      <c r="W108" s="36">
        <f>SUMIFS(СВЦЭМ!$C$33:$C$776,СВЦЭМ!$A$33:$A$776,$A108,СВЦЭМ!$B$33:$B$776,W$79)+'СЕТ СН'!$H$9+СВЦЭМ!$D$10+'СЕТ СН'!$H$5-'СЕТ СН'!$H$17</f>
        <v>3458.9838637000003</v>
      </c>
      <c r="X108" s="36">
        <f>SUMIFS(СВЦЭМ!$C$33:$C$776,СВЦЭМ!$A$33:$A$776,$A108,СВЦЭМ!$B$33:$B$776,X$79)+'СЕТ СН'!$H$9+СВЦЭМ!$D$10+'СЕТ СН'!$H$5-'СЕТ СН'!$H$17</f>
        <v>3460.3435795599999</v>
      </c>
      <c r="Y108" s="36">
        <f>SUMIFS(СВЦЭМ!$C$33:$C$776,СВЦЭМ!$A$33:$A$776,$A108,СВЦЭМ!$B$33:$B$776,Y$79)+'СЕТ СН'!$H$9+СВЦЭМ!$D$10+'СЕТ СН'!$H$5-'СЕТ СН'!$H$17</f>
        <v>3480.6126081000002</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0" t="s">
        <v>7</v>
      </c>
      <c r="B111" s="124" t="s">
        <v>76</v>
      </c>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6"/>
    </row>
    <row r="112" spans="1:25" ht="12.75" customHeight="1" x14ac:dyDescent="0.2">
      <c r="A112" s="131"/>
      <c r="B112" s="127"/>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9"/>
    </row>
    <row r="113" spans="1:25" ht="12.75" customHeight="1" x14ac:dyDescent="0.2">
      <c r="A113" s="132"/>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СН'!$I$9+СВЦЭМ!$D$10+'СЕТ СН'!$I$5-'СЕТ СН'!$I$17</f>
        <v>3599.91256944</v>
      </c>
      <c r="C114" s="36">
        <f>SUMIFS(СВЦЭМ!$C$33:$C$776,СВЦЭМ!$A$33:$A$776,$A114,СВЦЭМ!$B$33:$B$776,C$113)+'СЕТ СН'!$I$9+СВЦЭМ!$D$10+'СЕТ СН'!$I$5-'СЕТ СН'!$I$17</f>
        <v>3632.82391676</v>
      </c>
      <c r="D114" s="36">
        <f>SUMIFS(СВЦЭМ!$C$33:$C$776,СВЦЭМ!$A$33:$A$776,$A114,СВЦЭМ!$B$33:$B$776,D$113)+'СЕТ СН'!$I$9+СВЦЭМ!$D$10+'СЕТ СН'!$I$5-'СЕТ СН'!$I$17</f>
        <v>3663.2605419000001</v>
      </c>
      <c r="E114" s="36">
        <f>SUMIFS(СВЦЭМ!$C$33:$C$776,СВЦЭМ!$A$33:$A$776,$A114,СВЦЭМ!$B$33:$B$776,E$113)+'СЕТ СН'!$I$9+СВЦЭМ!$D$10+'СЕТ СН'!$I$5-'СЕТ СН'!$I$17</f>
        <v>3659.91663036</v>
      </c>
      <c r="F114" s="36">
        <f>SUMIFS(СВЦЭМ!$C$33:$C$776,СВЦЭМ!$A$33:$A$776,$A114,СВЦЭМ!$B$33:$B$776,F$113)+'СЕТ СН'!$I$9+СВЦЭМ!$D$10+'СЕТ СН'!$I$5-'СЕТ СН'!$I$17</f>
        <v>3648.2584560200003</v>
      </c>
      <c r="G114" s="36">
        <f>SUMIFS(СВЦЭМ!$C$33:$C$776,СВЦЭМ!$A$33:$A$776,$A114,СВЦЭМ!$B$33:$B$776,G$113)+'СЕТ СН'!$I$9+СВЦЭМ!$D$10+'СЕТ СН'!$I$5-'СЕТ СН'!$I$17</f>
        <v>3634.3014081900001</v>
      </c>
      <c r="H114" s="36">
        <f>SUMIFS(СВЦЭМ!$C$33:$C$776,СВЦЭМ!$A$33:$A$776,$A114,СВЦЭМ!$B$33:$B$776,H$113)+'СЕТ СН'!$I$9+СВЦЭМ!$D$10+'СЕТ СН'!$I$5-'СЕТ СН'!$I$17</f>
        <v>3603.7083239499998</v>
      </c>
      <c r="I114" s="36">
        <f>SUMIFS(СВЦЭМ!$C$33:$C$776,СВЦЭМ!$A$33:$A$776,$A114,СВЦЭМ!$B$33:$B$776,I$113)+'СЕТ СН'!$I$9+СВЦЭМ!$D$10+'СЕТ СН'!$I$5-'СЕТ СН'!$I$17</f>
        <v>3576.3678648</v>
      </c>
      <c r="J114" s="36">
        <f>SUMIFS(СВЦЭМ!$C$33:$C$776,СВЦЭМ!$A$33:$A$776,$A114,СВЦЭМ!$B$33:$B$776,J$113)+'СЕТ СН'!$I$9+СВЦЭМ!$D$10+'СЕТ СН'!$I$5-'СЕТ СН'!$I$17</f>
        <v>3556.7096553700003</v>
      </c>
      <c r="K114" s="36">
        <f>SUMIFS(СВЦЭМ!$C$33:$C$776,СВЦЭМ!$A$33:$A$776,$A114,СВЦЭМ!$B$33:$B$776,K$113)+'СЕТ СН'!$I$9+СВЦЭМ!$D$10+'СЕТ СН'!$I$5-'СЕТ СН'!$I$17</f>
        <v>3527.8724842199999</v>
      </c>
      <c r="L114" s="36">
        <f>SUMIFS(СВЦЭМ!$C$33:$C$776,СВЦЭМ!$A$33:$A$776,$A114,СВЦЭМ!$B$33:$B$776,L$113)+'СЕТ СН'!$I$9+СВЦЭМ!$D$10+'СЕТ СН'!$I$5-'СЕТ СН'!$I$17</f>
        <v>3521.5893321600001</v>
      </c>
      <c r="M114" s="36">
        <f>SUMIFS(СВЦЭМ!$C$33:$C$776,СВЦЭМ!$A$33:$A$776,$A114,СВЦЭМ!$B$33:$B$776,M$113)+'СЕТ СН'!$I$9+СВЦЭМ!$D$10+'СЕТ СН'!$I$5-'СЕТ СН'!$I$17</f>
        <v>3526.33687749</v>
      </c>
      <c r="N114" s="36">
        <f>SUMIFS(СВЦЭМ!$C$33:$C$776,СВЦЭМ!$A$33:$A$776,$A114,СВЦЭМ!$B$33:$B$776,N$113)+'СЕТ СН'!$I$9+СВЦЭМ!$D$10+'СЕТ СН'!$I$5-'СЕТ СН'!$I$17</f>
        <v>3538.4987099999998</v>
      </c>
      <c r="O114" s="36">
        <f>SUMIFS(СВЦЭМ!$C$33:$C$776,СВЦЭМ!$A$33:$A$776,$A114,СВЦЭМ!$B$33:$B$776,O$113)+'СЕТ СН'!$I$9+СВЦЭМ!$D$10+'СЕТ СН'!$I$5-'СЕТ СН'!$I$17</f>
        <v>3564.6702663999999</v>
      </c>
      <c r="P114" s="36">
        <f>SUMIFS(СВЦЭМ!$C$33:$C$776,СВЦЭМ!$A$33:$A$776,$A114,СВЦЭМ!$B$33:$B$776,P$113)+'СЕТ СН'!$I$9+СВЦЭМ!$D$10+'СЕТ СН'!$I$5-'СЕТ СН'!$I$17</f>
        <v>3574.6111789300003</v>
      </c>
      <c r="Q114" s="36">
        <f>SUMIFS(СВЦЭМ!$C$33:$C$776,СВЦЭМ!$A$33:$A$776,$A114,СВЦЭМ!$B$33:$B$776,Q$113)+'СЕТ СН'!$I$9+СВЦЭМ!$D$10+'СЕТ СН'!$I$5-'СЕТ СН'!$I$17</f>
        <v>3571.9578295199999</v>
      </c>
      <c r="R114" s="36">
        <f>SUMIFS(СВЦЭМ!$C$33:$C$776,СВЦЭМ!$A$33:$A$776,$A114,СВЦЭМ!$B$33:$B$776,R$113)+'СЕТ СН'!$I$9+СВЦЭМ!$D$10+'СЕТ СН'!$I$5-'СЕТ СН'!$I$17</f>
        <v>3570.2008712900001</v>
      </c>
      <c r="S114" s="36">
        <f>SUMIFS(СВЦЭМ!$C$33:$C$776,СВЦЭМ!$A$33:$A$776,$A114,СВЦЭМ!$B$33:$B$776,S$113)+'СЕТ СН'!$I$9+СВЦЭМ!$D$10+'СЕТ СН'!$I$5-'СЕТ СН'!$I$17</f>
        <v>3556.8415484400002</v>
      </c>
      <c r="T114" s="36">
        <f>SUMIFS(СВЦЭМ!$C$33:$C$776,СВЦЭМ!$A$33:$A$776,$A114,СВЦЭМ!$B$33:$B$776,T$113)+'СЕТ СН'!$I$9+СВЦЭМ!$D$10+'СЕТ СН'!$I$5-'СЕТ СН'!$I$17</f>
        <v>3527.0356724000003</v>
      </c>
      <c r="U114" s="36">
        <f>SUMIFS(СВЦЭМ!$C$33:$C$776,СВЦЭМ!$A$33:$A$776,$A114,СВЦЭМ!$B$33:$B$776,U$113)+'СЕТ СН'!$I$9+СВЦЭМ!$D$10+'СЕТ СН'!$I$5-'СЕТ СН'!$I$17</f>
        <v>3532.59791537</v>
      </c>
      <c r="V114" s="36">
        <f>SUMIFS(СВЦЭМ!$C$33:$C$776,СВЦЭМ!$A$33:$A$776,$A114,СВЦЭМ!$B$33:$B$776,V$113)+'СЕТ СН'!$I$9+СВЦЭМ!$D$10+'СЕТ СН'!$I$5-'СЕТ СН'!$I$17</f>
        <v>3538.01509885</v>
      </c>
      <c r="W114" s="36">
        <f>SUMIFS(СВЦЭМ!$C$33:$C$776,СВЦЭМ!$A$33:$A$776,$A114,СВЦЭМ!$B$33:$B$776,W$113)+'СЕТ СН'!$I$9+СВЦЭМ!$D$10+'СЕТ СН'!$I$5-'СЕТ СН'!$I$17</f>
        <v>3552.7315621900002</v>
      </c>
      <c r="X114" s="36">
        <f>SUMIFS(СВЦЭМ!$C$33:$C$776,СВЦЭМ!$A$33:$A$776,$A114,СВЦЭМ!$B$33:$B$776,X$113)+'СЕТ СН'!$I$9+СВЦЭМ!$D$10+'СЕТ СН'!$I$5-'СЕТ СН'!$I$17</f>
        <v>3572.4749474700002</v>
      </c>
      <c r="Y114" s="36">
        <f>SUMIFS(СВЦЭМ!$C$33:$C$776,СВЦЭМ!$A$33:$A$776,$A114,СВЦЭМ!$B$33:$B$776,Y$113)+'СЕТ СН'!$I$9+СВЦЭМ!$D$10+'СЕТ СН'!$I$5-'СЕТ СН'!$I$17</f>
        <v>3589.8634976100002</v>
      </c>
    </row>
    <row r="115" spans="1:25" ht="15.75" x14ac:dyDescent="0.2">
      <c r="A115" s="35">
        <f>A114+1</f>
        <v>43863</v>
      </c>
      <c r="B115" s="36">
        <f>SUMIFS(СВЦЭМ!$C$33:$C$776,СВЦЭМ!$A$33:$A$776,$A115,СВЦЭМ!$B$33:$B$776,B$113)+'СЕТ СН'!$I$9+СВЦЭМ!$D$10+'СЕТ СН'!$I$5-'СЕТ СН'!$I$17</f>
        <v>3593.0972079900002</v>
      </c>
      <c r="C115" s="36">
        <f>SUMIFS(СВЦЭМ!$C$33:$C$776,СВЦЭМ!$A$33:$A$776,$A115,СВЦЭМ!$B$33:$B$776,C$113)+'СЕТ СН'!$I$9+СВЦЭМ!$D$10+'СЕТ СН'!$I$5-'СЕТ СН'!$I$17</f>
        <v>3620.1491112600002</v>
      </c>
      <c r="D115" s="36">
        <f>SUMIFS(СВЦЭМ!$C$33:$C$776,СВЦЭМ!$A$33:$A$776,$A115,СВЦЭМ!$B$33:$B$776,D$113)+'СЕТ СН'!$I$9+СВЦЭМ!$D$10+'СЕТ СН'!$I$5-'СЕТ СН'!$I$17</f>
        <v>3642.2663931699999</v>
      </c>
      <c r="E115" s="36">
        <f>SUMIFS(СВЦЭМ!$C$33:$C$776,СВЦЭМ!$A$33:$A$776,$A115,СВЦЭМ!$B$33:$B$776,E$113)+'СЕТ СН'!$I$9+СВЦЭМ!$D$10+'СЕТ СН'!$I$5-'СЕТ СН'!$I$17</f>
        <v>3650.7261132600001</v>
      </c>
      <c r="F115" s="36">
        <f>SUMIFS(СВЦЭМ!$C$33:$C$776,СВЦЭМ!$A$33:$A$776,$A115,СВЦЭМ!$B$33:$B$776,F$113)+'СЕТ СН'!$I$9+СВЦЭМ!$D$10+'СЕТ СН'!$I$5-'СЕТ СН'!$I$17</f>
        <v>3648.0541595700001</v>
      </c>
      <c r="G115" s="36">
        <f>SUMIFS(СВЦЭМ!$C$33:$C$776,СВЦЭМ!$A$33:$A$776,$A115,СВЦЭМ!$B$33:$B$776,G$113)+'СЕТ СН'!$I$9+СВЦЭМ!$D$10+'СЕТ СН'!$I$5-'СЕТ СН'!$I$17</f>
        <v>3638.7277638700002</v>
      </c>
      <c r="H115" s="36">
        <f>SUMIFS(СВЦЭМ!$C$33:$C$776,СВЦЭМ!$A$33:$A$776,$A115,СВЦЭМ!$B$33:$B$776,H$113)+'СЕТ СН'!$I$9+СВЦЭМ!$D$10+'СЕТ СН'!$I$5-'СЕТ СН'!$I$17</f>
        <v>3614.3802823300002</v>
      </c>
      <c r="I115" s="36">
        <f>SUMIFS(СВЦЭМ!$C$33:$C$776,СВЦЭМ!$A$33:$A$776,$A115,СВЦЭМ!$B$33:$B$776,I$113)+'СЕТ СН'!$I$9+СВЦЭМ!$D$10+'СЕТ СН'!$I$5-'СЕТ СН'!$I$17</f>
        <v>3592.7993147900002</v>
      </c>
      <c r="J115" s="36">
        <f>SUMIFS(СВЦЭМ!$C$33:$C$776,СВЦЭМ!$A$33:$A$776,$A115,СВЦЭМ!$B$33:$B$776,J$113)+'СЕТ СН'!$I$9+СВЦЭМ!$D$10+'СЕТ СН'!$I$5-'СЕТ СН'!$I$17</f>
        <v>3567.6071540100002</v>
      </c>
      <c r="K115" s="36">
        <f>SUMIFS(СВЦЭМ!$C$33:$C$776,СВЦЭМ!$A$33:$A$776,$A115,СВЦЭМ!$B$33:$B$776,K$113)+'СЕТ СН'!$I$9+СВЦЭМ!$D$10+'СЕТ СН'!$I$5-'СЕТ СН'!$I$17</f>
        <v>3529.9916345199999</v>
      </c>
      <c r="L115" s="36">
        <f>SUMIFS(СВЦЭМ!$C$33:$C$776,СВЦЭМ!$A$33:$A$776,$A115,СВЦЭМ!$B$33:$B$776,L$113)+'СЕТ СН'!$I$9+СВЦЭМ!$D$10+'СЕТ СН'!$I$5-'СЕТ СН'!$I$17</f>
        <v>3521.8209344400002</v>
      </c>
      <c r="M115" s="36">
        <f>SUMIFS(СВЦЭМ!$C$33:$C$776,СВЦЭМ!$A$33:$A$776,$A115,СВЦЭМ!$B$33:$B$776,M$113)+'СЕТ СН'!$I$9+СВЦЭМ!$D$10+'СЕТ СН'!$I$5-'СЕТ СН'!$I$17</f>
        <v>3522.0666559800002</v>
      </c>
      <c r="N115" s="36">
        <f>SUMIFS(СВЦЭМ!$C$33:$C$776,СВЦЭМ!$A$33:$A$776,$A115,СВЦЭМ!$B$33:$B$776,N$113)+'СЕТ СН'!$I$9+СВЦЭМ!$D$10+'СЕТ СН'!$I$5-'СЕТ СН'!$I$17</f>
        <v>3531.66582264</v>
      </c>
      <c r="O115" s="36">
        <f>SUMIFS(СВЦЭМ!$C$33:$C$776,СВЦЭМ!$A$33:$A$776,$A115,СВЦЭМ!$B$33:$B$776,O$113)+'СЕТ СН'!$I$9+СВЦЭМ!$D$10+'СЕТ СН'!$I$5-'СЕТ СН'!$I$17</f>
        <v>3551.7004878900002</v>
      </c>
      <c r="P115" s="36">
        <f>SUMIFS(СВЦЭМ!$C$33:$C$776,СВЦЭМ!$A$33:$A$776,$A115,СВЦЭМ!$B$33:$B$776,P$113)+'СЕТ СН'!$I$9+СВЦЭМ!$D$10+'СЕТ СН'!$I$5-'СЕТ СН'!$I$17</f>
        <v>3564.05906886</v>
      </c>
      <c r="Q115" s="36">
        <f>SUMIFS(СВЦЭМ!$C$33:$C$776,СВЦЭМ!$A$33:$A$776,$A115,СВЦЭМ!$B$33:$B$776,Q$113)+'СЕТ СН'!$I$9+СВЦЭМ!$D$10+'СЕТ СН'!$I$5-'СЕТ СН'!$I$17</f>
        <v>3581.1166320900002</v>
      </c>
      <c r="R115" s="36">
        <f>SUMIFS(СВЦЭМ!$C$33:$C$776,СВЦЭМ!$A$33:$A$776,$A115,СВЦЭМ!$B$33:$B$776,R$113)+'СЕТ СН'!$I$9+СВЦЭМ!$D$10+'СЕТ СН'!$I$5-'СЕТ СН'!$I$17</f>
        <v>3571.78467602</v>
      </c>
      <c r="S115" s="36">
        <f>SUMIFS(СВЦЭМ!$C$33:$C$776,СВЦЭМ!$A$33:$A$776,$A115,СВЦЭМ!$B$33:$B$776,S$113)+'СЕТ СН'!$I$9+СВЦЭМ!$D$10+'СЕТ СН'!$I$5-'СЕТ СН'!$I$17</f>
        <v>3561.0417501400002</v>
      </c>
      <c r="T115" s="36">
        <f>SUMIFS(СВЦЭМ!$C$33:$C$776,СВЦЭМ!$A$33:$A$776,$A115,СВЦЭМ!$B$33:$B$776,T$113)+'СЕТ СН'!$I$9+СВЦЭМ!$D$10+'СЕТ СН'!$I$5-'СЕТ СН'!$I$17</f>
        <v>3542.3093234799999</v>
      </c>
      <c r="U115" s="36">
        <f>SUMIFS(СВЦЭМ!$C$33:$C$776,СВЦЭМ!$A$33:$A$776,$A115,СВЦЭМ!$B$33:$B$776,U$113)+'СЕТ СН'!$I$9+СВЦЭМ!$D$10+'СЕТ СН'!$I$5-'СЕТ СН'!$I$17</f>
        <v>3535.1224087999999</v>
      </c>
      <c r="V115" s="36">
        <f>SUMIFS(СВЦЭМ!$C$33:$C$776,СВЦЭМ!$A$33:$A$776,$A115,СВЦЭМ!$B$33:$B$776,V$113)+'СЕТ СН'!$I$9+СВЦЭМ!$D$10+'СЕТ СН'!$I$5-'СЕТ СН'!$I$17</f>
        <v>3530.1626492</v>
      </c>
      <c r="W115" s="36">
        <f>SUMIFS(СВЦЭМ!$C$33:$C$776,СВЦЭМ!$A$33:$A$776,$A115,СВЦЭМ!$B$33:$B$776,W$113)+'СЕТ СН'!$I$9+СВЦЭМ!$D$10+'СЕТ СН'!$I$5-'СЕТ СН'!$I$17</f>
        <v>3540.0876315999999</v>
      </c>
      <c r="X115" s="36">
        <f>SUMIFS(СВЦЭМ!$C$33:$C$776,СВЦЭМ!$A$33:$A$776,$A115,СВЦЭМ!$B$33:$B$776,X$113)+'СЕТ СН'!$I$9+СВЦЭМ!$D$10+'СЕТ СН'!$I$5-'СЕТ СН'!$I$17</f>
        <v>3548.8278831100001</v>
      </c>
      <c r="Y115" s="36">
        <f>SUMIFS(СВЦЭМ!$C$33:$C$776,СВЦЭМ!$A$33:$A$776,$A115,СВЦЭМ!$B$33:$B$776,Y$113)+'СЕТ СН'!$I$9+СВЦЭМ!$D$10+'СЕТ СН'!$I$5-'СЕТ СН'!$I$17</f>
        <v>3563.39919117</v>
      </c>
    </row>
    <row r="116" spans="1:25" ht="15.75" x14ac:dyDescent="0.2">
      <c r="A116" s="35">
        <f t="shared" ref="A116:A142" si="3">A115+1</f>
        <v>43864</v>
      </c>
      <c r="B116" s="36">
        <f>SUMIFS(СВЦЭМ!$C$33:$C$776,СВЦЭМ!$A$33:$A$776,$A116,СВЦЭМ!$B$33:$B$776,B$113)+'СЕТ СН'!$I$9+СВЦЭМ!$D$10+'СЕТ СН'!$I$5-'СЕТ СН'!$I$17</f>
        <v>3596.1538241600001</v>
      </c>
      <c r="C116" s="36">
        <f>SUMIFS(СВЦЭМ!$C$33:$C$776,СВЦЭМ!$A$33:$A$776,$A116,СВЦЭМ!$B$33:$B$776,C$113)+'СЕТ СН'!$I$9+СВЦЭМ!$D$10+'СЕТ СН'!$I$5-'СЕТ СН'!$I$17</f>
        <v>3609.7249979200001</v>
      </c>
      <c r="D116" s="36">
        <f>SUMIFS(СВЦЭМ!$C$33:$C$776,СВЦЭМ!$A$33:$A$776,$A116,СВЦЭМ!$B$33:$B$776,D$113)+'СЕТ СН'!$I$9+СВЦЭМ!$D$10+'СЕТ СН'!$I$5-'СЕТ СН'!$I$17</f>
        <v>3616.9097788899999</v>
      </c>
      <c r="E116" s="36">
        <f>SUMIFS(СВЦЭМ!$C$33:$C$776,СВЦЭМ!$A$33:$A$776,$A116,СВЦЭМ!$B$33:$B$776,E$113)+'СЕТ СН'!$I$9+СВЦЭМ!$D$10+'СЕТ СН'!$I$5-'СЕТ СН'!$I$17</f>
        <v>3618.5591162300002</v>
      </c>
      <c r="F116" s="36">
        <f>SUMIFS(СВЦЭМ!$C$33:$C$776,СВЦЭМ!$A$33:$A$776,$A116,СВЦЭМ!$B$33:$B$776,F$113)+'СЕТ СН'!$I$9+СВЦЭМ!$D$10+'СЕТ СН'!$I$5-'СЕТ СН'!$I$17</f>
        <v>3615.55316649</v>
      </c>
      <c r="G116" s="36">
        <f>SUMIFS(СВЦЭМ!$C$33:$C$776,СВЦЭМ!$A$33:$A$776,$A116,СВЦЭМ!$B$33:$B$776,G$113)+'СЕТ СН'!$I$9+СВЦЭМ!$D$10+'СЕТ СН'!$I$5-'СЕТ СН'!$I$17</f>
        <v>3614.2030382299999</v>
      </c>
      <c r="H116" s="36">
        <f>SUMIFS(СВЦЭМ!$C$33:$C$776,СВЦЭМ!$A$33:$A$776,$A116,СВЦЭМ!$B$33:$B$776,H$113)+'СЕТ СН'!$I$9+СВЦЭМ!$D$10+'СЕТ СН'!$I$5-'СЕТ СН'!$I$17</f>
        <v>3578.5551433099999</v>
      </c>
      <c r="I116" s="36">
        <f>SUMIFS(СВЦЭМ!$C$33:$C$776,СВЦЭМ!$A$33:$A$776,$A116,СВЦЭМ!$B$33:$B$776,I$113)+'СЕТ СН'!$I$9+СВЦЭМ!$D$10+'СЕТ СН'!$I$5-'СЕТ СН'!$I$17</f>
        <v>3560.74176149</v>
      </c>
      <c r="J116" s="36">
        <f>SUMIFS(СВЦЭМ!$C$33:$C$776,СВЦЭМ!$A$33:$A$776,$A116,СВЦЭМ!$B$33:$B$776,J$113)+'СЕТ СН'!$I$9+СВЦЭМ!$D$10+'СЕТ СН'!$I$5-'СЕТ СН'!$I$17</f>
        <v>3550.0394215000001</v>
      </c>
      <c r="K116" s="36">
        <f>SUMIFS(СВЦЭМ!$C$33:$C$776,СВЦЭМ!$A$33:$A$776,$A116,СВЦЭМ!$B$33:$B$776,K$113)+'СЕТ СН'!$I$9+СВЦЭМ!$D$10+'СЕТ СН'!$I$5-'СЕТ СН'!$I$17</f>
        <v>3559.4619317900001</v>
      </c>
      <c r="L116" s="36">
        <f>SUMIFS(СВЦЭМ!$C$33:$C$776,СВЦЭМ!$A$33:$A$776,$A116,СВЦЭМ!$B$33:$B$776,L$113)+'СЕТ СН'!$I$9+СВЦЭМ!$D$10+'СЕТ СН'!$I$5-'СЕТ СН'!$I$17</f>
        <v>3559.3210711299998</v>
      </c>
      <c r="M116" s="36">
        <f>SUMIFS(СВЦЭМ!$C$33:$C$776,СВЦЭМ!$A$33:$A$776,$A116,СВЦЭМ!$B$33:$B$776,M$113)+'СЕТ СН'!$I$9+СВЦЭМ!$D$10+'СЕТ СН'!$I$5-'СЕТ СН'!$I$17</f>
        <v>3559.1460279500002</v>
      </c>
      <c r="N116" s="36">
        <f>SUMIFS(СВЦЭМ!$C$33:$C$776,СВЦЭМ!$A$33:$A$776,$A116,СВЦЭМ!$B$33:$B$776,N$113)+'СЕТ СН'!$I$9+СВЦЭМ!$D$10+'СЕТ СН'!$I$5-'СЕТ СН'!$I$17</f>
        <v>3589.9614544199999</v>
      </c>
      <c r="O116" s="36">
        <f>SUMIFS(СВЦЭМ!$C$33:$C$776,СВЦЭМ!$A$33:$A$776,$A116,СВЦЭМ!$B$33:$B$776,O$113)+'СЕТ СН'!$I$9+СВЦЭМ!$D$10+'СЕТ СН'!$I$5-'СЕТ СН'!$I$17</f>
        <v>3611.9858151799999</v>
      </c>
      <c r="P116" s="36">
        <f>SUMIFS(СВЦЭМ!$C$33:$C$776,СВЦЭМ!$A$33:$A$776,$A116,СВЦЭМ!$B$33:$B$776,P$113)+'СЕТ СН'!$I$9+СВЦЭМ!$D$10+'СЕТ СН'!$I$5-'СЕТ СН'!$I$17</f>
        <v>3616.7236425599999</v>
      </c>
      <c r="Q116" s="36">
        <f>SUMIFS(СВЦЭМ!$C$33:$C$776,СВЦЭМ!$A$33:$A$776,$A116,СВЦЭМ!$B$33:$B$776,Q$113)+'СЕТ СН'!$I$9+СВЦЭМ!$D$10+'СЕТ СН'!$I$5-'СЕТ СН'!$I$17</f>
        <v>3626.7460488900001</v>
      </c>
      <c r="R116" s="36">
        <f>SUMIFS(СВЦЭМ!$C$33:$C$776,СВЦЭМ!$A$33:$A$776,$A116,СВЦЭМ!$B$33:$B$776,R$113)+'СЕТ СН'!$I$9+СВЦЭМ!$D$10+'СЕТ СН'!$I$5-'СЕТ СН'!$I$17</f>
        <v>3622.5440392800001</v>
      </c>
      <c r="S116" s="36">
        <f>SUMIFS(СВЦЭМ!$C$33:$C$776,СВЦЭМ!$A$33:$A$776,$A116,СВЦЭМ!$B$33:$B$776,S$113)+'СЕТ СН'!$I$9+СВЦЭМ!$D$10+'СЕТ СН'!$I$5-'СЕТ СН'!$I$17</f>
        <v>3611.3998970399998</v>
      </c>
      <c r="T116" s="36">
        <f>SUMIFS(СВЦЭМ!$C$33:$C$776,СВЦЭМ!$A$33:$A$776,$A116,СВЦЭМ!$B$33:$B$776,T$113)+'СЕТ СН'!$I$9+СВЦЭМ!$D$10+'СЕТ СН'!$I$5-'СЕТ СН'!$I$17</f>
        <v>3577.2732832900001</v>
      </c>
      <c r="U116" s="36">
        <f>SUMIFS(СВЦЭМ!$C$33:$C$776,СВЦЭМ!$A$33:$A$776,$A116,СВЦЭМ!$B$33:$B$776,U$113)+'СЕТ СН'!$I$9+СВЦЭМ!$D$10+'СЕТ СН'!$I$5-'СЕТ СН'!$I$17</f>
        <v>3568.4291330999999</v>
      </c>
      <c r="V116" s="36">
        <f>SUMIFS(СВЦЭМ!$C$33:$C$776,СВЦЭМ!$A$33:$A$776,$A116,СВЦЭМ!$B$33:$B$776,V$113)+'СЕТ СН'!$I$9+СВЦЭМ!$D$10+'СЕТ СН'!$I$5-'СЕТ СН'!$I$17</f>
        <v>3575.2017998199999</v>
      </c>
      <c r="W116" s="36">
        <f>SUMIFS(СВЦЭМ!$C$33:$C$776,СВЦЭМ!$A$33:$A$776,$A116,СВЦЭМ!$B$33:$B$776,W$113)+'СЕТ СН'!$I$9+СВЦЭМ!$D$10+'СЕТ СН'!$I$5-'СЕТ СН'!$I$17</f>
        <v>3560.8667069900002</v>
      </c>
      <c r="X116" s="36">
        <f>SUMIFS(СВЦЭМ!$C$33:$C$776,СВЦЭМ!$A$33:$A$776,$A116,СВЦЭМ!$B$33:$B$776,X$113)+'СЕТ СН'!$I$9+СВЦЭМ!$D$10+'СЕТ СН'!$I$5-'СЕТ СН'!$I$17</f>
        <v>3566.2109953500003</v>
      </c>
      <c r="Y116" s="36">
        <f>SUMIFS(СВЦЭМ!$C$33:$C$776,СВЦЭМ!$A$33:$A$776,$A116,СВЦЭМ!$B$33:$B$776,Y$113)+'СЕТ СН'!$I$9+СВЦЭМ!$D$10+'СЕТ СН'!$I$5-'СЕТ СН'!$I$17</f>
        <v>3576.8705044100002</v>
      </c>
    </row>
    <row r="117" spans="1:25" ht="15.75" x14ac:dyDescent="0.2">
      <c r="A117" s="35">
        <f t="shared" si="3"/>
        <v>43865</v>
      </c>
      <c r="B117" s="36">
        <f>SUMIFS(СВЦЭМ!$C$33:$C$776,СВЦЭМ!$A$33:$A$776,$A117,СВЦЭМ!$B$33:$B$776,B$113)+'СЕТ СН'!$I$9+СВЦЭМ!$D$10+'СЕТ СН'!$I$5-'СЕТ СН'!$I$17</f>
        <v>3577.1011913399998</v>
      </c>
      <c r="C117" s="36">
        <f>SUMIFS(СВЦЭМ!$C$33:$C$776,СВЦЭМ!$A$33:$A$776,$A117,СВЦЭМ!$B$33:$B$776,C$113)+'СЕТ СН'!$I$9+СВЦЭМ!$D$10+'СЕТ СН'!$I$5-'СЕТ СН'!$I$17</f>
        <v>3588.48450791</v>
      </c>
      <c r="D117" s="36">
        <f>SUMIFS(СВЦЭМ!$C$33:$C$776,СВЦЭМ!$A$33:$A$776,$A117,СВЦЭМ!$B$33:$B$776,D$113)+'СЕТ СН'!$I$9+СВЦЭМ!$D$10+'СЕТ СН'!$I$5-'СЕТ СН'!$I$17</f>
        <v>3601.3581011900001</v>
      </c>
      <c r="E117" s="36">
        <f>SUMIFS(СВЦЭМ!$C$33:$C$776,СВЦЭМ!$A$33:$A$776,$A117,СВЦЭМ!$B$33:$B$776,E$113)+'СЕТ СН'!$I$9+СВЦЭМ!$D$10+'СЕТ СН'!$I$5-'СЕТ СН'!$I$17</f>
        <v>3600.1937715600002</v>
      </c>
      <c r="F117" s="36">
        <f>SUMIFS(СВЦЭМ!$C$33:$C$776,СВЦЭМ!$A$33:$A$776,$A117,СВЦЭМ!$B$33:$B$776,F$113)+'СЕТ СН'!$I$9+СВЦЭМ!$D$10+'СЕТ СН'!$I$5-'СЕТ СН'!$I$17</f>
        <v>3590.5686730799998</v>
      </c>
      <c r="G117" s="36">
        <f>SUMIFS(СВЦЭМ!$C$33:$C$776,СВЦЭМ!$A$33:$A$776,$A117,СВЦЭМ!$B$33:$B$776,G$113)+'СЕТ СН'!$I$9+СВЦЭМ!$D$10+'СЕТ СН'!$I$5-'СЕТ СН'!$I$17</f>
        <v>3570.9784841800001</v>
      </c>
      <c r="H117" s="36">
        <f>SUMIFS(СВЦЭМ!$C$33:$C$776,СВЦЭМ!$A$33:$A$776,$A117,СВЦЭМ!$B$33:$B$776,H$113)+'СЕТ СН'!$I$9+СВЦЭМ!$D$10+'СЕТ СН'!$I$5-'СЕТ СН'!$I$17</f>
        <v>3553.25787249</v>
      </c>
      <c r="I117" s="36">
        <f>SUMIFS(СВЦЭМ!$C$33:$C$776,СВЦЭМ!$A$33:$A$776,$A117,СВЦЭМ!$B$33:$B$776,I$113)+'СЕТ СН'!$I$9+СВЦЭМ!$D$10+'СЕТ СН'!$I$5-'СЕТ СН'!$I$17</f>
        <v>3526.36671553</v>
      </c>
      <c r="J117" s="36">
        <f>SUMIFS(СВЦЭМ!$C$33:$C$776,СВЦЭМ!$A$33:$A$776,$A117,СВЦЭМ!$B$33:$B$776,J$113)+'СЕТ СН'!$I$9+СВЦЭМ!$D$10+'СЕТ СН'!$I$5-'СЕТ СН'!$I$17</f>
        <v>3508.3510885800001</v>
      </c>
      <c r="K117" s="36">
        <f>SUMIFS(СВЦЭМ!$C$33:$C$776,СВЦЭМ!$A$33:$A$776,$A117,СВЦЭМ!$B$33:$B$776,K$113)+'СЕТ СН'!$I$9+СВЦЭМ!$D$10+'СЕТ СН'!$I$5-'СЕТ СН'!$I$17</f>
        <v>3497.8326231400001</v>
      </c>
      <c r="L117" s="36">
        <f>SUMIFS(СВЦЭМ!$C$33:$C$776,СВЦЭМ!$A$33:$A$776,$A117,СВЦЭМ!$B$33:$B$776,L$113)+'СЕТ СН'!$I$9+СВЦЭМ!$D$10+'СЕТ СН'!$I$5-'СЕТ СН'!$I$17</f>
        <v>3516.3057277600001</v>
      </c>
      <c r="M117" s="36">
        <f>SUMIFS(СВЦЭМ!$C$33:$C$776,СВЦЭМ!$A$33:$A$776,$A117,СВЦЭМ!$B$33:$B$776,M$113)+'СЕТ СН'!$I$9+СВЦЭМ!$D$10+'СЕТ СН'!$I$5-'СЕТ СН'!$I$17</f>
        <v>3572.7542625800002</v>
      </c>
      <c r="N117" s="36">
        <f>SUMIFS(СВЦЭМ!$C$33:$C$776,СВЦЭМ!$A$33:$A$776,$A117,СВЦЭМ!$B$33:$B$776,N$113)+'СЕТ СН'!$I$9+СВЦЭМ!$D$10+'СЕТ СН'!$I$5-'СЕТ СН'!$I$17</f>
        <v>3618.9645170900003</v>
      </c>
      <c r="O117" s="36">
        <f>SUMIFS(СВЦЭМ!$C$33:$C$776,СВЦЭМ!$A$33:$A$776,$A117,СВЦЭМ!$B$33:$B$776,O$113)+'СЕТ СН'!$I$9+СВЦЭМ!$D$10+'СЕТ СН'!$I$5-'СЕТ СН'!$I$17</f>
        <v>3635.9358931500001</v>
      </c>
      <c r="P117" s="36">
        <f>SUMIFS(СВЦЭМ!$C$33:$C$776,СВЦЭМ!$A$33:$A$776,$A117,СВЦЭМ!$B$33:$B$776,P$113)+'СЕТ СН'!$I$9+СВЦЭМ!$D$10+'СЕТ СН'!$I$5-'СЕТ СН'!$I$17</f>
        <v>3639.9263314</v>
      </c>
      <c r="Q117" s="36">
        <f>SUMIFS(СВЦЭМ!$C$33:$C$776,СВЦЭМ!$A$33:$A$776,$A117,СВЦЭМ!$B$33:$B$776,Q$113)+'СЕТ СН'!$I$9+СВЦЭМ!$D$10+'СЕТ СН'!$I$5-'СЕТ СН'!$I$17</f>
        <v>3644.5787498899999</v>
      </c>
      <c r="R117" s="36">
        <f>SUMIFS(СВЦЭМ!$C$33:$C$776,СВЦЭМ!$A$33:$A$776,$A117,СВЦЭМ!$B$33:$B$776,R$113)+'СЕТ СН'!$I$9+СВЦЭМ!$D$10+'СЕТ СН'!$I$5-'СЕТ СН'!$I$17</f>
        <v>3644.0984017999999</v>
      </c>
      <c r="S117" s="36">
        <f>SUMIFS(СВЦЭМ!$C$33:$C$776,СВЦЭМ!$A$33:$A$776,$A117,СВЦЭМ!$B$33:$B$776,S$113)+'СЕТ СН'!$I$9+СВЦЭМ!$D$10+'СЕТ СН'!$I$5-'СЕТ СН'!$I$17</f>
        <v>3633.4550889900001</v>
      </c>
      <c r="T117" s="36">
        <f>SUMIFS(СВЦЭМ!$C$33:$C$776,СВЦЭМ!$A$33:$A$776,$A117,СВЦЭМ!$B$33:$B$776,T$113)+'СЕТ СН'!$I$9+СВЦЭМ!$D$10+'СЕТ СН'!$I$5-'СЕТ СН'!$I$17</f>
        <v>3608.7601151899999</v>
      </c>
      <c r="U117" s="36">
        <f>SUMIFS(СВЦЭМ!$C$33:$C$776,СВЦЭМ!$A$33:$A$776,$A117,СВЦЭМ!$B$33:$B$776,U$113)+'СЕТ СН'!$I$9+СВЦЭМ!$D$10+'СЕТ СН'!$I$5-'СЕТ СН'!$I$17</f>
        <v>3594.7685781700002</v>
      </c>
      <c r="V117" s="36">
        <f>SUMIFS(СВЦЭМ!$C$33:$C$776,СВЦЭМ!$A$33:$A$776,$A117,СВЦЭМ!$B$33:$B$776,V$113)+'СЕТ СН'!$I$9+СВЦЭМ!$D$10+'СЕТ СН'!$I$5-'СЕТ СН'!$I$17</f>
        <v>3602.3891366600001</v>
      </c>
      <c r="W117" s="36">
        <f>SUMIFS(СВЦЭМ!$C$33:$C$776,СВЦЭМ!$A$33:$A$776,$A117,СВЦЭМ!$B$33:$B$776,W$113)+'СЕТ СН'!$I$9+СВЦЭМ!$D$10+'СЕТ СН'!$I$5-'СЕТ СН'!$I$17</f>
        <v>3605.28984674</v>
      </c>
      <c r="X117" s="36">
        <f>SUMIFS(СВЦЭМ!$C$33:$C$776,СВЦЭМ!$A$33:$A$776,$A117,СВЦЭМ!$B$33:$B$776,X$113)+'СЕТ СН'!$I$9+СВЦЭМ!$D$10+'СЕТ СН'!$I$5-'СЕТ СН'!$I$17</f>
        <v>3610.6393499000001</v>
      </c>
      <c r="Y117" s="36">
        <f>SUMIFS(СВЦЭМ!$C$33:$C$776,СВЦЭМ!$A$33:$A$776,$A117,СВЦЭМ!$B$33:$B$776,Y$113)+'СЕТ СН'!$I$9+СВЦЭМ!$D$10+'СЕТ СН'!$I$5-'СЕТ СН'!$I$17</f>
        <v>3631.6176730300003</v>
      </c>
    </row>
    <row r="118" spans="1:25" ht="15.75" x14ac:dyDescent="0.2">
      <c r="A118" s="35">
        <f t="shared" si="3"/>
        <v>43866</v>
      </c>
      <c r="B118" s="36">
        <f>SUMIFS(СВЦЭМ!$C$33:$C$776,СВЦЭМ!$A$33:$A$776,$A118,СВЦЭМ!$B$33:$B$776,B$113)+'СЕТ СН'!$I$9+СВЦЭМ!$D$10+'СЕТ СН'!$I$5-'СЕТ СН'!$I$17</f>
        <v>3631.1023381700002</v>
      </c>
      <c r="C118" s="36">
        <f>SUMIFS(СВЦЭМ!$C$33:$C$776,СВЦЭМ!$A$33:$A$776,$A118,СВЦЭМ!$B$33:$B$776,C$113)+'СЕТ СН'!$I$9+СВЦЭМ!$D$10+'СЕТ СН'!$I$5-'СЕТ СН'!$I$17</f>
        <v>3657.75875782</v>
      </c>
      <c r="D118" s="36">
        <f>SUMIFS(СВЦЭМ!$C$33:$C$776,СВЦЭМ!$A$33:$A$776,$A118,СВЦЭМ!$B$33:$B$776,D$113)+'СЕТ СН'!$I$9+СВЦЭМ!$D$10+'СЕТ СН'!$I$5-'СЕТ СН'!$I$17</f>
        <v>3672.0083347200002</v>
      </c>
      <c r="E118" s="36">
        <f>SUMIFS(СВЦЭМ!$C$33:$C$776,СВЦЭМ!$A$33:$A$776,$A118,СВЦЭМ!$B$33:$B$776,E$113)+'СЕТ СН'!$I$9+СВЦЭМ!$D$10+'СЕТ СН'!$I$5-'СЕТ СН'!$I$17</f>
        <v>3668.8973663100001</v>
      </c>
      <c r="F118" s="36">
        <f>SUMIFS(СВЦЭМ!$C$33:$C$776,СВЦЭМ!$A$33:$A$776,$A118,СВЦЭМ!$B$33:$B$776,F$113)+'СЕТ СН'!$I$9+СВЦЭМ!$D$10+'СЕТ СН'!$I$5-'СЕТ СН'!$I$17</f>
        <v>3658.9427972000003</v>
      </c>
      <c r="G118" s="36">
        <f>SUMIFS(СВЦЭМ!$C$33:$C$776,СВЦЭМ!$A$33:$A$776,$A118,СВЦЭМ!$B$33:$B$776,G$113)+'СЕТ СН'!$I$9+СВЦЭМ!$D$10+'СЕТ СН'!$I$5-'СЕТ СН'!$I$17</f>
        <v>3640.0336532599999</v>
      </c>
      <c r="H118" s="36">
        <f>SUMIFS(СВЦЭМ!$C$33:$C$776,СВЦЭМ!$A$33:$A$776,$A118,СВЦЭМ!$B$33:$B$776,H$113)+'СЕТ СН'!$I$9+СВЦЭМ!$D$10+'СЕТ СН'!$I$5-'СЕТ СН'!$I$17</f>
        <v>3604.55389311</v>
      </c>
      <c r="I118" s="36">
        <f>SUMIFS(СВЦЭМ!$C$33:$C$776,СВЦЭМ!$A$33:$A$776,$A118,СВЦЭМ!$B$33:$B$776,I$113)+'СЕТ СН'!$I$9+СВЦЭМ!$D$10+'СЕТ СН'!$I$5-'СЕТ СН'!$I$17</f>
        <v>3567.3548112799999</v>
      </c>
      <c r="J118" s="36">
        <f>SUMIFS(СВЦЭМ!$C$33:$C$776,СВЦЭМ!$A$33:$A$776,$A118,СВЦЭМ!$B$33:$B$776,J$113)+'СЕТ СН'!$I$9+СВЦЭМ!$D$10+'СЕТ СН'!$I$5-'СЕТ СН'!$I$17</f>
        <v>3532.2557809899999</v>
      </c>
      <c r="K118" s="36">
        <f>SUMIFS(СВЦЭМ!$C$33:$C$776,СВЦЭМ!$A$33:$A$776,$A118,СВЦЭМ!$B$33:$B$776,K$113)+'СЕТ СН'!$I$9+СВЦЭМ!$D$10+'СЕТ СН'!$I$5-'СЕТ СН'!$I$17</f>
        <v>3525.11938633</v>
      </c>
      <c r="L118" s="36">
        <f>SUMIFS(СВЦЭМ!$C$33:$C$776,СВЦЭМ!$A$33:$A$776,$A118,СВЦЭМ!$B$33:$B$776,L$113)+'СЕТ СН'!$I$9+СВЦЭМ!$D$10+'СЕТ СН'!$I$5-'СЕТ СН'!$I$17</f>
        <v>3519.3499516100001</v>
      </c>
      <c r="M118" s="36">
        <f>SUMIFS(СВЦЭМ!$C$33:$C$776,СВЦЭМ!$A$33:$A$776,$A118,СВЦЭМ!$B$33:$B$776,M$113)+'СЕТ СН'!$I$9+СВЦЭМ!$D$10+'СЕТ СН'!$I$5-'СЕТ СН'!$I$17</f>
        <v>3524.3435500200003</v>
      </c>
      <c r="N118" s="36">
        <f>SUMIFS(СВЦЭМ!$C$33:$C$776,СВЦЭМ!$A$33:$A$776,$A118,СВЦЭМ!$B$33:$B$776,N$113)+'СЕТ СН'!$I$9+СВЦЭМ!$D$10+'СЕТ СН'!$I$5-'СЕТ СН'!$I$17</f>
        <v>3547.9726320700001</v>
      </c>
      <c r="O118" s="36">
        <f>SUMIFS(СВЦЭМ!$C$33:$C$776,СВЦЭМ!$A$33:$A$776,$A118,СВЦЭМ!$B$33:$B$776,O$113)+'СЕТ СН'!$I$9+СВЦЭМ!$D$10+'СЕТ СН'!$I$5-'СЕТ СН'!$I$17</f>
        <v>3581.5474020299998</v>
      </c>
      <c r="P118" s="36">
        <f>SUMIFS(СВЦЭМ!$C$33:$C$776,СВЦЭМ!$A$33:$A$776,$A118,СВЦЭМ!$B$33:$B$776,P$113)+'СЕТ СН'!$I$9+СВЦЭМ!$D$10+'СЕТ СН'!$I$5-'СЕТ СН'!$I$17</f>
        <v>3598.9071681999999</v>
      </c>
      <c r="Q118" s="36">
        <f>SUMIFS(СВЦЭМ!$C$33:$C$776,СВЦЭМ!$A$33:$A$776,$A118,СВЦЭМ!$B$33:$B$776,Q$113)+'СЕТ СН'!$I$9+СВЦЭМ!$D$10+'СЕТ СН'!$I$5-'СЕТ СН'!$I$17</f>
        <v>3597.8910211699999</v>
      </c>
      <c r="R118" s="36">
        <f>SUMIFS(СВЦЭМ!$C$33:$C$776,СВЦЭМ!$A$33:$A$776,$A118,СВЦЭМ!$B$33:$B$776,R$113)+'СЕТ СН'!$I$9+СВЦЭМ!$D$10+'СЕТ СН'!$I$5-'СЕТ СН'!$I$17</f>
        <v>3596.3346360999999</v>
      </c>
      <c r="S118" s="36">
        <f>SUMIFS(СВЦЭМ!$C$33:$C$776,СВЦЭМ!$A$33:$A$776,$A118,СВЦЭМ!$B$33:$B$776,S$113)+'СЕТ СН'!$I$9+СВЦЭМ!$D$10+'СЕТ СН'!$I$5-'СЕТ СН'!$I$17</f>
        <v>3570.3918691200001</v>
      </c>
      <c r="T118" s="36">
        <f>SUMIFS(СВЦЭМ!$C$33:$C$776,СВЦЭМ!$A$33:$A$776,$A118,СВЦЭМ!$B$33:$B$776,T$113)+'СЕТ СН'!$I$9+СВЦЭМ!$D$10+'СЕТ СН'!$I$5-'СЕТ СН'!$I$17</f>
        <v>3549.1684304400001</v>
      </c>
      <c r="U118" s="36">
        <f>SUMIFS(СВЦЭМ!$C$33:$C$776,СВЦЭМ!$A$33:$A$776,$A118,СВЦЭМ!$B$33:$B$776,U$113)+'СЕТ СН'!$I$9+СВЦЭМ!$D$10+'СЕТ СН'!$I$5-'СЕТ СН'!$I$17</f>
        <v>3545.0027367000002</v>
      </c>
      <c r="V118" s="36">
        <f>SUMIFS(СВЦЭМ!$C$33:$C$776,СВЦЭМ!$A$33:$A$776,$A118,СВЦЭМ!$B$33:$B$776,V$113)+'СЕТ СН'!$I$9+СВЦЭМ!$D$10+'СЕТ СН'!$I$5-'СЕТ СН'!$I$17</f>
        <v>3547.7510364700001</v>
      </c>
      <c r="W118" s="36">
        <f>SUMIFS(СВЦЭМ!$C$33:$C$776,СВЦЭМ!$A$33:$A$776,$A118,СВЦЭМ!$B$33:$B$776,W$113)+'СЕТ СН'!$I$9+СВЦЭМ!$D$10+'СЕТ СН'!$I$5-'СЕТ СН'!$I$17</f>
        <v>3564.91900584</v>
      </c>
      <c r="X118" s="36">
        <f>SUMIFS(СВЦЭМ!$C$33:$C$776,СВЦЭМ!$A$33:$A$776,$A118,СВЦЭМ!$B$33:$B$776,X$113)+'СЕТ СН'!$I$9+СВЦЭМ!$D$10+'СЕТ СН'!$I$5-'СЕТ СН'!$I$17</f>
        <v>3578.1988232799999</v>
      </c>
      <c r="Y118" s="36">
        <f>SUMIFS(СВЦЭМ!$C$33:$C$776,СВЦЭМ!$A$33:$A$776,$A118,СВЦЭМ!$B$33:$B$776,Y$113)+'СЕТ СН'!$I$9+СВЦЭМ!$D$10+'СЕТ СН'!$I$5-'СЕТ СН'!$I$17</f>
        <v>3609.4641658700002</v>
      </c>
    </row>
    <row r="119" spans="1:25" ht="15.75" x14ac:dyDescent="0.2">
      <c r="A119" s="35">
        <f t="shared" si="3"/>
        <v>43867</v>
      </c>
      <c r="B119" s="36">
        <f>SUMIFS(СВЦЭМ!$C$33:$C$776,СВЦЭМ!$A$33:$A$776,$A119,СВЦЭМ!$B$33:$B$776,B$113)+'СЕТ СН'!$I$9+СВЦЭМ!$D$10+'СЕТ СН'!$I$5-'СЕТ СН'!$I$17</f>
        <v>3608.7238339800001</v>
      </c>
      <c r="C119" s="36">
        <f>SUMIFS(СВЦЭМ!$C$33:$C$776,СВЦЭМ!$A$33:$A$776,$A119,СВЦЭМ!$B$33:$B$776,C$113)+'СЕТ СН'!$I$9+СВЦЭМ!$D$10+'СЕТ СН'!$I$5-'СЕТ СН'!$I$17</f>
        <v>3637.59422834</v>
      </c>
      <c r="D119" s="36">
        <f>SUMIFS(СВЦЭМ!$C$33:$C$776,СВЦЭМ!$A$33:$A$776,$A119,СВЦЭМ!$B$33:$B$776,D$113)+'СЕТ СН'!$I$9+СВЦЭМ!$D$10+'СЕТ СН'!$I$5-'СЕТ СН'!$I$17</f>
        <v>3648.0976281500002</v>
      </c>
      <c r="E119" s="36">
        <f>SUMIFS(СВЦЭМ!$C$33:$C$776,СВЦЭМ!$A$33:$A$776,$A119,СВЦЭМ!$B$33:$B$776,E$113)+'СЕТ СН'!$I$9+СВЦЭМ!$D$10+'СЕТ СН'!$I$5-'СЕТ СН'!$I$17</f>
        <v>3652.7720693299998</v>
      </c>
      <c r="F119" s="36">
        <f>SUMIFS(СВЦЭМ!$C$33:$C$776,СВЦЭМ!$A$33:$A$776,$A119,СВЦЭМ!$B$33:$B$776,F$113)+'СЕТ СН'!$I$9+СВЦЭМ!$D$10+'СЕТ СН'!$I$5-'СЕТ СН'!$I$17</f>
        <v>3649.9619943500002</v>
      </c>
      <c r="G119" s="36">
        <f>SUMIFS(СВЦЭМ!$C$33:$C$776,СВЦЭМ!$A$33:$A$776,$A119,СВЦЭМ!$B$33:$B$776,G$113)+'СЕТ СН'!$I$9+СВЦЭМ!$D$10+'СЕТ СН'!$I$5-'СЕТ СН'!$I$17</f>
        <v>3642.88418559</v>
      </c>
      <c r="H119" s="36">
        <f>SUMIFS(СВЦЭМ!$C$33:$C$776,СВЦЭМ!$A$33:$A$776,$A119,СВЦЭМ!$B$33:$B$776,H$113)+'СЕТ СН'!$I$9+СВЦЭМ!$D$10+'СЕТ СН'!$I$5-'СЕТ СН'!$I$17</f>
        <v>3607.95329498</v>
      </c>
      <c r="I119" s="36">
        <f>SUMIFS(СВЦЭМ!$C$33:$C$776,СВЦЭМ!$A$33:$A$776,$A119,СВЦЭМ!$B$33:$B$776,I$113)+'СЕТ СН'!$I$9+СВЦЭМ!$D$10+'СЕТ СН'!$I$5-'СЕТ СН'!$I$17</f>
        <v>3567.1950718799999</v>
      </c>
      <c r="J119" s="36">
        <f>SUMIFS(СВЦЭМ!$C$33:$C$776,СВЦЭМ!$A$33:$A$776,$A119,СВЦЭМ!$B$33:$B$776,J$113)+'СЕТ СН'!$I$9+СВЦЭМ!$D$10+'СЕТ СН'!$I$5-'СЕТ СН'!$I$17</f>
        <v>3543.8620411800002</v>
      </c>
      <c r="K119" s="36">
        <f>SUMIFS(СВЦЭМ!$C$33:$C$776,СВЦЭМ!$A$33:$A$776,$A119,СВЦЭМ!$B$33:$B$776,K$113)+'СЕТ СН'!$I$9+СВЦЭМ!$D$10+'СЕТ СН'!$I$5-'СЕТ СН'!$I$17</f>
        <v>3518.6894580899998</v>
      </c>
      <c r="L119" s="36">
        <f>SUMIFS(СВЦЭМ!$C$33:$C$776,СВЦЭМ!$A$33:$A$776,$A119,СВЦЭМ!$B$33:$B$776,L$113)+'СЕТ СН'!$I$9+СВЦЭМ!$D$10+'СЕТ СН'!$I$5-'СЕТ СН'!$I$17</f>
        <v>3532.8766840200001</v>
      </c>
      <c r="M119" s="36">
        <f>SUMIFS(СВЦЭМ!$C$33:$C$776,СВЦЭМ!$A$33:$A$776,$A119,СВЦЭМ!$B$33:$B$776,M$113)+'СЕТ СН'!$I$9+СВЦЭМ!$D$10+'СЕТ СН'!$I$5-'СЕТ СН'!$I$17</f>
        <v>3551.4054385200002</v>
      </c>
      <c r="N119" s="36">
        <f>SUMIFS(СВЦЭМ!$C$33:$C$776,СВЦЭМ!$A$33:$A$776,$A119,СВЦЭМ!$B$33:$B$776,N$113)+'СЕТ СН'!$I$9+СВЦЭМ!$D$10+'СЕТ СН'!$I$5-'СЕТ СН'!$I$17</f>
        <v>3565.4734016000002</v>
      </c>
      <c r="O119" s="36">
        <f>SUMIFS(СВЦЭМ!$C$33:$C$776,СВЦЭМ!$A$33:$A$776,$A119,СВЦЭМ!$B$33:$B$776,O$113)+'СЕТ СН'!$I$9+СВЦЭМ!$D$10+'СЕТ СН'!$I$5-'СЕТ СН'!$I$17</f>
        <v>3583.2685542300001</v>
      </c>
      <c r="P119" s="36">
        <f>SUMIFS(СВЦЭМ!$C$33:$C$776,СВЦЭМ!$A$33:$A$776,$A119,СВЦЭМ!$B$33:$B$776,P$113)+'СЕТ СН'!$I$9+СВЦЭМ!$D$10+'СЕТ СН'!$I$5-'СЕТ СН'!$I$17</f>
        <v>3598.57023329</v>
      </c>
      <c r="Q119" s="36">
        <f>SUMIFS(СВЦЭМ!$C$33:$C$776,СВЦЭМ!$A$33:$A$776,$A119,СВЦЭМ!$B$33:$B$776,Q$113)+'СЕТ СН'!$I$9+СВЦЭМ!$D$10+'СЕТ СН'!$I$5-'СЕТ СН'!$I$17</f>
        <v>3608.1411123400003</v>
      </c>
      <c r="R119" s="36">
        <f>SUMIFS(СВЦЭМ!$C$33:$C$776,СВЦЭМ!$A$33:$A$776,$A119,СВЦЭМ!$B$33:$B$776,R$113)+'СЕТ СН'!$I$9+СВЦЭМ!$D$10+'СЕТ СН'!$I$5-'СЕТ СН'!$I$17</f>
        <v>3600.1133744200001</v>
      </c>
      <c r="S119" s="36">
        <f>SUMIFS(СВЦЭМ!$C$33:$C$776,СВЦЭМ!$A$33:$A$776,$A119,СВЦЭМ!$B$33:$B$776,S$113)+'СЕТ СН'!$I$9+СВЦЭМ!$D$10+'СЕТ СН'!$I$5-'СЕТ СН'!$I$17</f>
        <v>3577.0641415</v>
      </c>
      <c r="T119" s="36">
        <f>SUMIFS(СВЦЭМ!$C$33:$C$776,СВЦЭМ!$A$33:$A$776,$A119,СВЦЭМ!$B$33:$B$776,T$113)+'СЕТ СН'!$I$9+СВЦЭМ!$D$10+'СЕТ СН'!$I$5-'СЕТ СН'!$I$17</f>
        <v>3544.7644478299999</v>
      </c>
      <c r="U119" s="36">
        <f>SUMIFS(СВЦЭМ!$C$33:$C$776,СВЦЭМ!$A$33:$A$776,$A119,СВЦЭМ!$B$33:$B$776,U$113)+'СЕТ СН'!$I$9+СВЦЭМ!$D$10+'СЕТ СН'!$I$5-'СЕТ СН'!$I$17</f>
        <v>3539.86871139</v>
      </c>
      <c r="V119" s="36">
        <f>SUMIFS(СВЦЭМ!$C$33:$C$776,СВЦЭМ!$A$33:$A$776,$A119,СВЦЭМ!$B$33:$B$776,V$113)+'СЕТ СН'!$I$9+СВЦЭМ!$D$10+'СЕТ СН'!$I$5-'СЕТ СН'!$I$17</f>
        <v>3532.5368370000001</v>
      </c>
      <c r="W119" s="36">
        <f>SUMIFS(СВЦЭМ!$C$33:$C$776,СВЦЭМ!$A$33:$A$776,$A119,СВЦЭМ!$B$33:$B$776,W$113)+'СЕТ СН'!$I$9+СВЦЭМ!$D$10+'СЕТ СН'!$I$5-'СЕТ СН'!$I$17</f>
        <v>3550.5658688200001</v>
      </c>
      <c r="X119" s="36">
        <f>SUMIFS(СВЦЭМ!$C$33:$C$776,СВЦЭМ!$A$33:$A$776,$A119,СВЦЭМ!$B$33:$B$776,X$113)+'СЕТ СН'!$I$9+СВЦЭМ!$D$10+'СЕТ СН'!$I$5-'СЕТ СН'!$I$17</f>
        <v>3568.24696907</v>
      </c>
      <c r="Y119" s="36">
        <f>SUMIFS(СВЦЭМ!$C$33:$C$776,СВЦЭМ!$A$33:$A$776,$A119,СВЦЭМ!$B$33:$B$776,Y$113)+'СЕТ СН'!$I$9+СВЦЭМ!$D$10+'СЕТ СН'!$I$5-'СЕТ СН'!$I$17</f>
        <v>3598.3825179599999</v>
      </c>
    </row>
    <row r="120" spans="1:25" ht="15.75" x14ac:dyDescent="0.2">
      <c r="A120" s="35">
        <f t="shared" si="3"/>
        <v>43868</v>
      </c>
      <c r="B120" s="36">
        <f>SUMIFS(СВЦЭМ!$C$33:$C$776,СВЦЭМ!$A$33:$A$776,$A120,СВЦЭМ!$B$33:$B$776,B$113)+'СЕТ СН'!$I$9+СВЦЭМ!$D$10+'СЕТ СН'!$I$5-'СЕТ СН'!$I$17</f>
        <v>3682.0054376100002</v>
      </c>
      <c r="C120" s="36">
        <f>SUMIFS(СВЦЭМ!$C$33:$C$776,СВЦЭМ!$A$33:$A$776,$A120,СВЦЭМ!$B$33:$B$776,C$113)+'СЕТ СН'!$I$9+СВЦЭМ!$D$10+'СЕТ СН'!$I$5-'СЕТ СН'!$I$17</f>
        <v>3682.03491497</v>
      </c>
      <c r="D120" s="36">
        <f>SUMIFS(СВЦЭМ!$C$33:$C$776,СВЦЭМ!$A$33:$A$776,$A120,СВЦЭМ!$B$33:$B$776,D$113)+'СЕТ СН'!$I$9+СВЦЭМ!$D$10+'СЕТ СН'!$I$5-'СЕТ СН'!$I$17</f>
        <v>3695.3507253799999</v>
      </c>
      <c r="E120" s="36">
        <f>SUMIFS(СВЦЭМ!$C$33:$C$776,СВЦЭМ!$A$33:$A$776,$A120,СВЦЭМ!$B$33:$B$776,E$113)+'СЕТ СН'!$I$9+СВЦЭМ!$D$10+'СЕТ СН'!$I$5-'СЕТ СН'!$I$17</f>
        <v>3694.5072282199999</v>
      </c>
      <c r="F120" s="36">
        <f>SUMIFS(СВЦЭМ!$C$33:$C$776,СВЦЭМ!$A$33:$A$776,$A120,СВЦЭМ!$B$33:$B$776,F$113)+'СЕТ СН'!$I$9+СВЦЭМ!$D$10+'СЕТ СН'!$I$5-'СЕТ СН'!$I$17</f>
        <v>3685.7489827200002</v>
      </c>
      <c r="G120" s="36">
        <f>SUMIFS(СВЦЭМ!$C$33:$C$776,СВЦЭМ!$A$33:$A$776,$A120,СВЦЭМ!$B$33:$B$776,G$113)+'СЕТ СН'!$I$9+СВЦЭМ!$D$10+'СЕТ СН'!$I$5-'СЕТ СН'!$I$17</f>
        <v>3673.4806638</v>
      </c>
      <c r="H120" s="36">
        <f>SUMIFS(СВЦЭМ!$C$33:$C$776,СВЦЭМ!$A$33:$A$776,$A120,СВЦЭМ!$B$33:$B$776,H$113)+'СЕТ СН'!$I$9+СВЦЭМ!$D$10+'СЕТ СН'!$I$5-'СЕТ СН'!$I$17</f>
        <v>3630.94479529</v>
      </c>
      <c r="I120" s="36">
        <f>SUMIFS(СВЦЭМ!$C$33:$C$776,СВЦЭМ!$A$33:$A$776,$A120,СВЦЭМ!$B$33:$B$776,I$113)+'СЕТ СН'!$I$9+СВЦЭМ!$D$10+'СЕТ СН'!$I$5-'СЕТ СН'!$I$17</f>
        <v>3600.6680007499999</v>
      </c>
      <c r="J120" s="36">
        <f>SUMIFS(СВЦЭМ!$C$33:$C$776,СВЦЭМ!$A$33:$A$776,$A120,СВЦЭМ!$B$33:$B$776,J$113)+'СЕТ СН'!$I$9+СВЦЭМ!$D$10+'СЕТ СН'!$I$5-'СЕТ СН'!$I$17</f>
        <v>3567.1012197300001</v>
      </c>
      <c r="K120" s="36">
        <f>SUMIFS(СВЦЭМ!$C$33:$C$776,СВЦЭМ!$A$33:$A$776,$A120,СВЦЭМ!$B$33:$B$776,K$113)+'СЕТ СН'!$I$9+СВЦЭМ!$D$10+'СЕТ СН'!$I$5-'СЕТ СН'!$I$17</f>
        <v>3571.0401809599998</v>
      </c>
      <c r="L120" s="36">
        <f>SUMIFS(СВЦЭМ!$C$33:$C$776,СВЦЭМ!$A$33:$A$776,$A120,СВЦЭМ!$B$33:$B$776,L$113)+'СЕТ СН'!$I$9+СВЦЭМ!$D$10+'СЕТ СН'!$I$5-'СЕТ СН'!$I$17</f>
        <v>3578.2859981400002</v>
      </c>
      <c r="M120" s="36">
        <f>SUMIFS(СВЦЭМ!$C$33:$C$776,СВЦЭМ!$A$33:$A$776,$A120,СВЦЭМ!$B$33:$B$776,M$113)+'СЕТ СН'!$I$9+СВЦЭМ!$D$10+'СЕТ СН'!$I$5-'СЕТ СН'!$I$17</f>
        <v>3570.1256841200002</v>
      </c>
      <c r="N120" s="36">
        <f>SUMIFS(СВЦЭМ!$C$33:$C$776,СВЦЭМ!$A$33:$A$776,$A120,СВЦЭМ!$B$33:$B$776,N$113)+'СЕТ СН'!$I$9+СВЦЭМ!$D$10+'СЕТ СН'!$I$5-'СЕТ СН'!$I$17</f>
        <v>3582.5676839299999</v>
      </c>
      <c r="O120" s="36">
        <f>SUMIFS(СВЦЭМ!$C$33:$C$776,СВЦЭМ!$A$33:$A$776,$A120,СВЦЭМ!$B$33:$B$776,O$113)+'СЕТ СН'!$I$9+СВЦЭМ!$D$10+'СЕТ СН'!$I$5-'СЕТ СН'!$I$17</f>
        <v>3596.0942764000001</v>
      </c>
      <c r="P120" s="36">
        <f>SUMIFS(СВЦЭМ!$C$33:$C$776,СВЦЭМ!$A$33:$A$776,$A120,СВЦЭМ!$B$33:$B$776,P$113)+'СЕТ СН'!$I$9+СВЦЭМ!$D$10+'СЕТ СН'!$I$5-'СЕТ СН'!$I$17</f>
        <v>3610.5350081800002</v>
      </c>
      <c r="Q120" s="36">
        <f>SUMIFS(СВЦЭМ!$C$33:$C$776,СВЦЭМ!$A$33:$A$776,$A120,СВЦЭМ!$B$33:$B$776,Q$113)+'СЕТ СН'!$I$9+СВЦЭМ!$D$10+'СЕТ СН'!$I$5-'СЕТ СН'!$I$17</f>
        <v>3617.97608365</v>
      </c>
      <c r="R120" s="36">
        <f>SUMIFS(СВЦЭМ!$C$33:$C$776,СВЦЭМ!$A$33:$A$776,$A120,СВЦЭМ!$B$33:$B$776,R$113)+'СЕТ СН'!$I$9+СВЦЭМ!$D$10+'СЕТ СН'!$I$5-'СЕТ СН'!$I$17</f>
        <v>3607.31613449</v>
      </c>
      <c r="S120" s="36">
        <f>SUMIFS(СВЦЭМ!$C$33:$C$776,СВЦЭМ!$A$33:$A$776,$A120,СВЦЭМ!$B$33:$B$776,S$113)+'СЕТ СН'!$I$9+СВЦЭМ!$D$10+'СЕТ СН'!$I$5-'СЕТ СН'!$I$17</f>
        <v>3572.0199358499999</v>
      </c>
      <c r="T120" s="36">
        <f>SUMIFS(СВЦЭМ!$C$33:$C$776,СВЦЭМ!$A$33:$A$776,$A120,СВЦЭМ!$B$33:$B$776,T$113)+'СЕТ СН'!$I$9+СВЦЭМ!$D$10+'СЕТ СН'!$I$5-'СЕТ СН'!$I$17</f>
        <v>3527.2845912299999</v>
      </c>
      <c r="U120" s="36">
        <f>SUMIFS(СВЦЭМ!$C$33:$C$776,СВЦЭМ!$A$33:$A$776,$A120,СВЦЭМ!$B$33:$B$776,U$113)+'СЕТ СН'!$I$9+СВЦЭМ!$D$10+'СЕТ СН'!$I$5-'СЕТ СН'!$I$17</f>
        <v>3528.6833004300001</v>
      </c>
      <c r="V120" s="36">
        <f>SUMIFS(СВЦЭМ!$C$33:$C$776,СВЦЭМ!$A$33:$A$776,$A120,СВЦЭМ!$B$33:$B$776,V$113)+'СЕТ СН'!$I$9+СВЦЭМ!$D$10+'СЕТ СН'!$I$5-'СЕТ СН'!$I$17</f>
        <v>3548.11587022</v>
      </c>
      <c r="W120" s="36">
        <f>SUMIFS(СВЦЭМ!$C$33:$C$776,СВЦЭМ!$A$33:$A$776,$A120,СВЦЭМ!$B$33:$B$776,W$113)+'СЕТ СН'!$I$9+СВЦЭМ!$D$10+'СЕТ СН'!$I$5-'СЕТ СН'!$I$17</f>
        <v>3568.17218938</v>
      </c>
      <c r="X120" s="36">
        <f>SUMIFS(СВЦЭМ!$C$33:$C$776,СВЦЭМ!$A$33:$A$776,$A120,СВЦЭМ!$B$33:$B$776,X$113)+'СЕТ СН'!$I$9+СВЦЭМ!$D$10+'СЕТ СН'!$I$5-'СЕТ СН'!$I$17</f>
        <v>3576.4904107000002</v>
      </c>
      <c r="Y120" s="36">
        <f>SUMIFS(СВЦЭМ!$C$33:$C$776,СВЦЭМ!$A$33:$A$776,$A120,СВЦЭМ!$B$33:$B$776,Y$113)+'СЕТ СН'!$I$9+СВЦЭМ!$D$10+'СЕТ СН'!$I$5-'СЕТ СН'!$I$17</f>
        <v>3593.4623391300001</v>
      </c>
    </row>
    <row r="121" spans="1:25" ht="15.75" x14ac:dyDescent="0.2">
      <c r="A121" s="35">
        <f t="shared" si="3"/>
        <v>43869</v>
      </c>
      <c r="B121" s="36">
        <f>SUMIFS(СВЦЭМ!$C$33:$C$776,СВЦЭМ!$A$33:$A$776,$A121,СВЦЭМ!$B$33:$B$776,B$113)+'СЕТ СН'!$I$9+СВЦЭМ!$D$10+'СЕТ СН'!$I$5-'СЕТ СН'!$I$17</f>
        <v>3629.0833196000003</v>
      </c>
      <c r="C121" s="36">
        <f>SUMIFS(СВЦЭМ!$C$33:$C$776,СВЦЭМ!$A$33:$A$776,$A121,СВЦЭМ!$B$33:$B$776,C$113)+'СЕТ СН'!$I$9+СВЦЭМ!$D$10+'СЕТ СН'!$I$5-'СЕТ СН'!$I$17</f>
        <v>3659.8776465800001</v>
      </c>
      <c r="D121" s="36">
        <f>SUMIFS(СВЦЭМ!$C$33:$C$776,СВЦЭМ!$A$33:$A$776,$A121,СВЦЭМ!$B$33:$B$776,D$113)+'СЕТ СН'!$I$9+СВЦЭМ!$D$10+'СЕТ СН'!$I$5-'СЕТ СН'!$I$17</f>
        <v>3683.5273255900001</v>
      </c>
      <c r="E121" s="36">
        <f>SUMIFS(СВЦЭМ!$C$33:$C$776,СВЦЭМ!$A$33:$A$776,$A121,СВЦЭМ!$B$33:$B$776,E$113)+'СЕТ СН'!$I$9+СВЦЭМ!$D$10+'СЕТ СН'!$I$5-'СЕТ СН'!$I$17</f>
        <v>3684.4625703500001</v>
      </c>
      <c r="F121" s="36">
        <f>SUMIFS(СВЦЭМ!$C$33:$C$776,СВЦЭМ!$A$33:$A$776,$A121,СВЦЭМ!$B$33:$B$776,F$113)+'СЕТ СН'!$I$9+СВЦЭМ!$D$10+'СЕТ СН'!$I$5-'СЕТ СН'!$I$17</f>
        <v>3679.2051817299998</v>
      </c>
      <c r="G121" s="36">
        <f>SUMIFS(СВЦЭМ!$C$33:$C$776,СВЦЭМ!$A$33:$A$776,$A121,СВЦЭМ!$B$33:$B$776,G$113)+'СЕТ СН'!$I$9+СВЦЭМ!$D$10+'СЕТ СН'!$I$5-'СЕТ СН'!$I$17</f>
        <v>3672.7372725099999</v>
      </c>
      <c r="H121" s="36">
        <f>SUMIFS(СВЦЭМ!$C$33:$C$776,СВЦЭМ!$A$33:$A$776,$A121,СВЦЭМ!$B$33:$B$776,H$113)+'СЕТ СН'!$I$9+СВЦЭМ!$D$10+'СЕТ СН'!$I$5-'СЕТ СН'!$I$17</f>
        <v>3658.2487914499998</v>
      </c>
      <c r="I121" s="36">
        <f>SUMIFS(СВЦЭМ!$C$33:$C$776,СВЦЭМ!$A$33:$A$776,$A121,СВЦЭМ!$B$33:$B$776,I$113)+'СЕТ СН'!$I$9+СВЦЭМ!$D$10+'СЕТ СН'!$I$5-'СЕТ СН'!$I$17</f>
        <v>3637.0323567400001</v>
      </c>
      <c r="J121" s="36">
        <f>SUMIFS(СВЦЭМ!$C$33:$C$776,СВЦЭМ!$A$33:$A$776,$A121,СВЦЭМ!$B$33:$B$776,J$113)+'СЕТ СН'!$I$9+СВЦЭМ!$D$10+'СЕТ СН'!$I$5-'СЕТ СН'!$I$17</f>
        <v>3613.33580188</v>
      </c>
      <c r="K121" s="36">
        <f>SUMIFS(СВЦЭМ!$C$33:$C$776,СВЦЭМ!$A$33:$A$776,$A121,СВЦЭМ!$B$33:$B$776,K$113)+'СЕТ СН'!$I$9+СВЦЭМ!$D$10+'СЕТ СН'!$I$5-'СЕТ СН'!$I$17</f>
        <v>3595.86250307</v>
      </c>
      <c r="L121" s="36">
        <f>SUMIFS(СВЦЭМ!$C$33:$C$776,СВЦЭМ!$A$33:$A$776,$A121,СВЦЭМ!$B$33:$B$776,L$113)+'СЕТ СН'!$I$9+СВЦЭМ!$D$10+'СЕТ СН'!$I$5-'СЕТ СН'!$I$17</f>
        <v>3560.7068443200001</v>
      </c>
      <c r="M121" s="36">
        <f>SUMIFS(СВЦЭМ!$C$33:$C$776,СВЦЭМ!$A$33:$A$776,$A121,СВЦЭМ!$B$33:$B$776,M$113)+'СЕТ СН'!$I$9+СВЦЭМ!$D$10+'СЕТ СН'!$I$5-'СЕТ СН'!$I$17</f>
        <v>3546.7916626599999</v>
      </c>
      <c r="N121" s="36">
        <f>SUMIFS(СВЦЭМ!$C$33:$C$776,СВЦЭМ!$A$33:$A$776,$A121,СВЦЭМ!$B$33:$B$776,N$113)+'СЕТ СН'!$I$9+СВЦЭМ!$D$10+'СЕТ СН'!$I$5-'СЕТ СН'!$I$17</f>
        <v>3558.1282013600003</v>
      </c>
      <c r="O121" s="36">
        <f>SUMIFS(СВЦЭМ!$C$33:$C$776,СВЦЭМ!$A$33:$A$776,$A121,СВЦЭМ!$B$33:$B$776,O$113)+'СЕТ СН'!$I$9+СВЦЭМ!$D$10+'СЕТ СН'!$I$5-'СЕТ СН'!$I$17</f>
        <v>3571.5549290200001</v>
      </c>
      <c r="P121" s="36">
        <f>SUMIFS(СВЦЭМ!$C$33:$C$776,СВЦЭМ!$A$33:$A$776,$A121,СВЦЭМ!$B$33:$B$776,P$113)+'СЕТ СН'!$I$9+СВЦЭМ!$D$10+'СЕТ СН'!$I$5-'СЕТ СН'!$I$17</f>
        <v>3574.74017796</v>
      </c>
      <c r="Q121" s="36">
        <f>SUMIFS(СВЦЭМ!$C$33:$C$776,СВЦЭМ!$A$33:$A$776,$A121,СВЦЭМ!$B$33:$B$776,Q$113)+'СЕТ СН'!$I$9+СВЦЭМ!$D$10+'СЕТ СН'!$I$5-'СЕТ СН'!$I$17</f>
        <v>3577.5493966900003</v>
      </c>
      <c r="R121" s="36">
        <f>SUMIFS(СВЦЭМ!$C$33:$C$776,СВЦЭМ!$A$33:$A$776,$A121,СВЦЭМ!$B$33:$B$776,R$113)+'СЕТ СН'!$I$9+СВЦЭМ!$D$10+'СЕТ СН'!$I$5-'СЕТ СН'!$I$17</f>
        <v>3581.2246498200002</v>
      </c>
      <c r="S121" s="36">
        <f>SUMIFS(СВЦЭМ!$C$33:$C$776,СВЦЭМ!$A$33:$A$776,$A121,СВЦЭМ!$B$33:$B$776,S$113)+'СЕТ СН'!$I$9+СВЦЭМ!$D$10+'СЕТ СН'!$I$5-'СЕТ СН'!$I$17</f>
        <v>3574.11068836</v>
      </c>
      <c r="T121" s="36">
        <f>SUMIFS(СВЦЭМ!$C$33:$C$776,СВЦЭМ!$A$33:$A$776,$A121,СВЦЭМ!$B$33:$B$776,T$113)+'СЕТ СН'!$I$9+СВЦЭМ!$D$10+'СЕТ СН'!$I$5-'СЕТ СН'!$I$17</f>
        <v>3586.1636417200002</v>
      </c>
      <c r="U121" s="36">
        <f>SUMIFS(СВЦЭМ!$C$33:$C$776,СВЦЭМ!$A$33:$A$776,$A121,СВЦЭМ!$B$33:$B$776,U$113)+'СЕТ СН'!$I$9+СВЦЭМ!$D$10+'СЕТ СН'!$I$5-'СЕТ СН'!$I$17</f>
        <v>3596.0129692099999</v>
      </c>
      <c r="V121" s="36">
        <f>SUMIFS(СВЦЭМ!$C$33:$C$776,СВЦЭМ!$A$33:$A$776,$A121,СВЦЭМ!$B$33:$B$776,V$113)+'СЕТ СН'!$I$9+СВЦЭМ!$D$10+'СЕТ СН'!$I$5-'СЕТ СН'!$I$17</f>
        <v>3577.4776407099998</v>
      </c>
      <c r="W121" s="36">
        <f>SUMIFS(СВЦЭМ!$C$33:$C$776,СВЦЭМ!$A$33:$A$776,$A121,СВЦЭМ!$B$33:$B$776,W$113)+'СЕТ СН'!$I$9+СВЦЭМ!$D$10+'СЕТ СН'!$I$5-'СЕТ СН'!$I$17</f>
        <v>3572.12842894</v>
      </c>
      <c r="X121" s="36">
        <f>SUMIFS(СВЦЭМ!$C$33:$C$776,СВЦЭМ!$A$33:$A$776,$A121,СВЦЭМ!$B$33:$B$776,X$113)+'СЕТ СН'!$I$9+СВЦЭМ!$D$10+'СЕТ СН'!$I$5-'СЕТ СН'!$I$17</f>
        <v>3567.3171137899999</v>
      </c>
      <c r="Y121" s="36">
        <f>SUMIFS(СВЦЭМ!$C$33:$C$776,СВЦЭМ!$A$33:$A$776,$A121,СВЦЭМ!$B$33:$B$776,Y$113)+'СЕТ СН'!$I$9+СВЦЭМ!$D$10+'СЕТ СН'!$I$5-'СЕТ СН'!$I$17</f>
        <v>3599.4537129600003</v>
      </c>
    </row>
    <row r="122" spans="1:25" ht="15.75" x14ac:dyDescent="0.2">
      <c r="A122" s="35">
        <f t="shared" si="3"/>
        <v>43870</v>
      </c>
      <c r="B122" s="36">
        <f>SUMIFS(СВЦЭМ!$C$33:$C$776,СВЦЭМ!$A$33:$A$776,$A122,СВЦЭМ!$B$33:$B$776,B$113)+'СЕТ СН'!$I$9+СВЦЭМ!$D$10+'СЕТ СН'!$I$5-'СЕТ СН'!$I$17</f>
        <v>3641.2931604700002</v>
      </c>
      <c r="C122" s="36">
        <f>SUMIFS(СВЦЭМ!$C$33:$C$776,СВЦЭМ!$A$33:$A$776,$A122,СВЦЭМ!$B$33:$B$776,C$113)+'СЕТ СН'!$I$9+СВЦЭМ!$D$10+'СЕТ СН'!$I$5-'СЕТ СН'!$I$17</f>
        <v>3661.90899631</v>
      </c>
      <c r="D122" s="36">
        <f>SUMIFS(СВЦЭМ!$C$33:$C$776,СВЦЭМ!$A$33:$A$776,$A122,СВЦЭМ!$B$33:$B$776,D$113)+'СЕТ СН'!$I$9+СВЦЭМ!$D$10+'СЕТ СН'!$I$5-'СЕТ СН'!$I$17</f>
        <v>3672.5202830600001</v>
      </c>
      <c r="E122" s="36">
        <f>SUMIFS(СВЦЭМ!$C$33:$C$776,СВЦЭМ!$A$33:$A$776,$A122,СВЦЭМ!$B$33:$B$776,E$113)+'СЕТ СН'!$I$9+СВЦЭМ!$D$10+'СЕТ СН'!$I$5-'СЕТ СН'!$I$17</f>
        <v>3678.1670713399999</v>
      </c>
      <c r="F122" s="36">
        <f>SUMIFS(СВЦЭМ!$C$33:$C$776,СВЦЭМ!$A$33:$A$776,$A122,СВЦЭМ!$B$33:$B$776,F$113)+'СЕТ СН'!$I$9+СВЦЭМ!$D$10+'СЕТ СН'!$I$5-'СЕТ СН'!$I$17</f>
        <v>3669.2850499599999</v>
      </c>
      <c r="G122" s="36">
        <f>SUMIFS(СВЦЭМ!$C$33:$C$776,СВЦЭМ!$A$33:$A$776,$A122,СВЦЭМ!$B$33:$B$776,G$113)+'СЕТ СН'!$I$9+СВЦЭМ!$D$10+'СЕТ СН'!$I$5-'СЕТ СН'!$I$17</f>
        <v>3656.3453443200001</v>
      </c>
      <c r="H122" s="36">
        <f>SUMIFS(СВЦЭМ!$C$33:$C$776,СВЦЭМ!$A$33:$A$776,$A122,СВЦЭМ!$B$33:$B$776,H$113)+'СЕТ СН'!$I$9+СВЦЭМ!$D$10+'СЕТ СН'!$I$5-'СЕТ СН'!$I$17</f>
        <v>3632.3951747900001</v>
      </c>
      <c r="I122" s="36">
        <f>SUMIFS(СВЦЭМ!$C$33:$C$776,СВЦЭМ!$A$33:$A$776,$A122,СВЦЭМ!$B$33:$B$776,I$113)+'СЕТ СН'!$I$9+СВЦЭМ!$D$10+'СЕТ СН'!$I$5-'СЕТ СН'!$I$17</f>
        <v>3610.5680335300003</v>
      </c>
      <c r="J122" s="36">
        <f>SUMIFS(СВЦЭМ!$C$33:$C$776,СВЦЭМ!$A$33:$A$776,$A122,СВЦЭМ!$B$33:$B$776,J$113)+'СЕТ СН'!$I$9+СВЦЭМ!$D$10+'СЕТ СН'!$I$5-'СЕТ СН'!$I$17</f>
        <v>3579.88468018</v>
      </c>
      <c r="K122" s="36">
        <f>SUMIFS(СВЦЭМ!$C$33:$C$776,СВЦЭМ!$A$33:$A$776,$A122,СВЦЭМ!$B$33:$B$776,K$113)+'СЕТ СН'!$I$9+СВЦЭМ!$D$10+'СЕТ СН'!$I$5-'СЕТ СН'!$I$17</f>
        <v>3558.9172509099999</v>
      </c>
      <c r="L122" s="36">
        <f>SUMIFS(СВЦЭМ!$C$33:$C$776,СВЦЭМ!$A$33:$A$776,$A122,СВЦЭМ!$B$33:$B$776,L$113)+'СЕТ СН'!$I$9+СВЦЭМ!$D$10+'СЕТ СН'!$I$5-'СЕТ СН'!$I$17</f>
        <v>3556.9220973700003</v>
      </c>
      <c r="M122" s="36">
        <f>SUMIFS(СВЦЭМ!$C$33:$C$776,СВЦЭМ!$A$33:$A$776,$A122,СВЦЭМ!$B$33:$B$776,M$113)+'СЕТ СН'!$I$9+СВЦЭМ!$D$10+'СЕТ СН'!$I$5-'СЕТ СН'!$I$17</f>
        <v>3573.1775649599999</v>
      </c>
      <c r="N122" s="36">
        <f>SUMIFS(СВЦЭМ!$C$33:$C$776,СВЦЭМ!$A$33:$A$776,$A122,СВЦЭМ!$B$33:$B$776,N$113)+'СЕТ СН'!$I$9+СВЦЭМ!$D$10+'СЕТ СН'!$I$5-'СЕТ СН'!$I$17</f>
        <v>3585.47594334</v>
      </c>
      <c r="O122" s="36">
        <f>SUMIFS(СВЦЭМ!$C$33:$C$776,СВЦЭМ!$A$33:$A$776,$A122,СВЦЭМ!$B$33:$B$776,O$113)+'СЕТ СН'!$I$9+СВЦЭМ!$D$10+'СЕТ СН'!$I$5-'СЕТ СН'!$I$17</f>
        <v>3597.7252326900002</v>
      </c>
      <c r="P122" s="36">
        <f>SUMIFS(СВЦЭМ!$C$33:$C$776,СВЦЭМ!$A$33:$A$776,$A122,СВЦЭМ!$B$33:$B$776,P$113)+'СЕТ СН'!$I$9+СВЦЭМ!$D$10+'СЕТ СН'!$I$5-'СЕТ СН'!$I$17</f>
        <v>3604.64910599</v>
      </c>
      <c r="Q122" s="36">
        <f>SUMIFS(СВЦЭМ!$C$33:$C$776,СВЦЭМ!$A$33:$A$776,$A122,СВЦЭМ!$B$33:$B$776,Q$113)+'СЕТ СН'!$I$9+СВЦЭМ!$D$10+'СЕТ СН'!$I$5-'СЕТ СН'!$I$17</f>
        <v>3605.3394198599999</v>
      </c>
      <c r="R122" s="36">
        <f>SUMIFS(СВЦЭМ!$C$33:$C$776,СВЦЭМ!$A$33:$A$776,$A122,СВЦЭМ!$B$33:$B$776,R$113)+'СЕТ СН'!$I$9+СВЦЭМ!$D$10+'СЕТ СН'!$I$5-'СЕТ СН'!$I$17</f>
        <v>3604.0300707300003</v>
      </c>
      <c r="S122" s="36">
        <f>SUMIFS(СВЦЭМ!$C$33:$C$776,СВЦЭМ!$A$33:$A$776,$A122,СВЦЭМ!$B$33:$B$776,S$113)+'СЕТ СН'!$I$9+СВЦЭМ!$D$10+'СЕТ СН'!$I$5-'СЕТ СН'!$I$17</f>
        <v>3599.5965559000001</v>
      </c>
      <c r="T122" s="36">
        <f>SUMIFS(СВЦЭМ!$C$33:$C$776,СВЦЭМ!$A$33:$A$776,$A122,СВЦЭМ!$B$33:$B$776,T$113)+'СЕТ СН'!$I$9+СВЦЭМ!$D$10+'СЕТ СН'!$I$5-'СЕТ СН'!$I$17</f>
        <v>3591.66198506</v>
      </c>
      <c r="U122" s="36">
        <f>SUMIFS(СВЦЭМ!$C$33:$C$776,СВЦЭМ!$A$33:$A$776,$A122,СВЦЭМ!$B$33:$B$776,U$113)+'СЕТ СН'!$I$9+СВЦЭМ!$D$10+'СЕТ СН'!$I$5-'СЕТ СН'!$I$17</f>
        <v>3589.4499133300001</v>
      </c>
      <c r="V122" s="36">
        <f>SUMIFS(СВЦЭМ!$C$33:$C$776,СВЦЭМ!$A$33:$A$776,$A122,СВЦЭМ!$B$33:$B$776,V$113)+'СЕТ СН'!$I$9+СВЦЭМ!$D$10+'СЕТ СН'!$I$5-'СЕТ СН'!$I$17</f>
        <v>3590.4296381200002</v>
      </c>
      <c r="W122" s="36">
        <f>SUMIFS(СВЦЭМ!$C$33:$C$776,СВЦЭМ!$A$33:$A$776,$A122,СВЦЭМ!$B$33:$B$776,W$113)+'СЕТ СН'!$I$9+СВЦЭМ!$D$10+'СЕТ СН'!$I$5-'СЕТ СН'!$I$17</f>
        <v>3592.9532735399998</v>
      </c>
      <c r="X122" s="36">
        <f>SUMIFS(СВЦЭМ!$C$33:$C$776,СВЦЭМ!$A$33:$A$776,$A122,СВЦЭМ!$B$33:$B$776,X$113)+'СЕТ СН'!$I$9+СВЦЭМ!$D$10+'СЕТ СН'!$I$5-'СЕТ СН'!$I$17</f>
        <v>3596.8989286300002</v>
      </c>
      <c r="Y122" s="36">
        <f>SUMIFS(СВЦЭМ!$C$33:$C$776,СВЦЭМ!$A$33:$A$776,$A122,СВЦЭМ!$B$33:$B$776,Y$113)+'СЕТ СН'!$I$9+СВЦЭМ!$D$10+'СЕТ СН'!$I$5-'СЕТ СН'!$I$17</f>
        <v>3609.8121953199998</v>
      </c>
    </row>
    <row r="123" spans="1:25" ht="15.75" x14ac:dyDescent="0.2">
      <c r="A123" s="35">
        <f t="shared" si="3"/>
        <v>43871</v>
      </c>
      <c r="B123" s="36">
        <f>SUMIFS(СВЦЭМ!$C$33:$C$776,СВЦЭМ!$A$33:$A$776,$A123,СВЦЭМ!$B$33:$B$776,B$113)+'СЕТ СН'!$I$9+СВЦЭМ!$D$10+'СЕТ СН'!$I$5-'СЕТ СН'!$I$17</f>
        <v>3671.83879931</v>
      </c>
      <c r="C123" s="36">
        <f>SUMIFS(СВЦЭМ!$C$33:$C$776,СВЦЭМ!$A$33:$A$776,$A123,СВЦЭМ!$B$33:$B$776,C$113)+'СЕТ СН'!$I$9+СВЦЭМ!$D$10+'СЕТ СН'!$I$5-'СЕТ СН'!$I$17</f>
        <v>3696.0766426299997</v>
      </c>
      <c r="D123" s="36">
        <f>SUMIFS(СВЦЭМ!$C$33:$C$776,СВЦЭМ!$A$33:$A$776,$A123,СВЦЭМ!$B$33:$B$776,D$113)+'СЕТ СН'!$I$9+СВЦЭМ!$D$10+'СЕТ СН'!$I$5-'СЕТ СН'!$I$17</f>
        <v>3707.18281652</v>
      </c>
      <c r="E123" s="36">
        <f>SUMIFS(СВЦЭМ!$C$33:$C$776,СВЦЭМ!$A$33:$A$776,$A123,СВЦЭМ!$B$33:$B$776,E$113)+'СЕТ СН'!$I$9+СВЦЭМ!$D$10+'СЕТ СН'!$I$5-'СЕТ СН'!$I$17</f>
        <v>3711.8148439199999</v>
      </c>
      <c r="F123" s="36">
        <f>SUMIFS(СВЦЭМ!$C$33:$C$776,СВЦЭМ!$A$33:$A$776,$A123,СВЦЭМ!$B$33:$B$776,F$113)+'СЕТ СН'!$I$9+СВЦЭМ!$D$10+'СЕТ СН'!$I$5-'СЕТ СН'!$I$17</f>
        <v>3704.0709199100002</v>
      </c>
      <c r="G123" s="36">
        <f>SUMIFS(СВЦЭМ!$C$33:$C$776,СВЦЭМ!$A$33:$A$776,$A123,СВЦЭМ!$B$33:$B$776,G$113)+'СЕТ СН'!$I$9+СВЦЭМ!$D$10+'СЕТ СН'!$I$5-'СЕТ СН'!$I$17</f>
        <v>3677.0032012500001</v>
      </c>
      <c r="H123" s="36">
        <f>SUMIFS(СВЦЭМ!$C$33:$C$776,СВЦЭМ!$A$33:$A$776,$A123,СВЦЭМ!$B$33:$B$776,H$113)+'СЕТ СН'!$I$9+СВЦЭМ!$D$10+'СЕТ СН'!$I$5-'СЕТ СН'!$I$17</f>
        <v>3642.5886871500002</v>
      </c>
      <c r="I123" s="36">
        <f>SUMIFS(СВЦЭМ!$C$33:$C$776,СВЦЭМ!$A$33:$A$776,$A123,СВЦЭМ!$B$33:$B$776,I$113)+'СЕТ СН'!$I$9+СВЦЭМ!$D$10+'СЕТ СН'!$I$5-'СЕТ СН'!$I$17</f>
        <v>3615.43531347</v>
      </c>
      <c r="J123" s="36">
        <f>SUMIFS(СВЦЭМ!$C$33:$C$776,СВЦЭМ!$A$33:$A$776,$A123,СВЦЭМ!$B$33:$B$776,J$113)+'СЕТ СН'!$I$9+СВЦЭМ!$D$10+'СЕТ СН'!$I$5-'СЕТ СН'!$I$17</f>
        <v>3581.35928917</v>
      </c>
      <c r="K123" s="36">
        <f>SUMIFS(СВЦЭМ!$C$33:$C$776,СВЦЭМ!$A$33:$A$776,$A123,СВЦЭМ!$B$33:$B$776,K$113)+'СЕТ СН'!$I$9+СВЦЭМ!$D$10+'СЕТ СН'!$I$5-'СЕТ СН'!$I$17</f>
        <v>3565.1880480099999</v>
      </c>
      <c r="L123" s="36">
        <f>SUMIFS(СВЦЭМ!$C$33:$C$776,СВЦЭМ!$A$33:$A$776,$A123,СВЦЭМ!$B$33:$B$776,L$113)+'СЕТ СН'!$I$9+СВЦЭМ!$D$10+'СЕТ СН'!$I$5-'СЕТ СН'!$I$17</f>
        <v>3575.04313529</v>
      </c>
      <c r="M123" s="36">
        <f>SUMIFS(СВЦЭМ!$C$33:$C$776,СВЦЭМ!$A$33:$A$776,$A123,СВЦЭМ!$B$33:$B$776,M$113)+'СЕТ СН'!$I$9+СВЦЭМ!$D$10+'СЕТ СН'!$I$5-'СЕТ СН'!$I$17</f>
        <v>3586.8231159799998</v>
      </c>
      <c r="N123" s="36">
        <f>SUMIFS(СВЦЭМ!$C$33:$C$776,СВЦЭМ!$A$33:$A$776,$A123,СВЦЭМ!$B$33:$B$776,N$113)+'СЕТ СН'!$I$9+СВЦЭМ!$D$10+'СЕТ СН'!$I$5-'СЕТ СН'!$I$17</f>
        <v>3605.3724072</v>
      </c>
      <c r="O123" s="36">
        <f>SUMIFS(СВЦЭМ!$C$33:$C$776,СВЦЭМ!$A$33:$A$776,$A123,СВЦЭМ!$B$33:$B$776,O$113)+'СЕТ СН'!$I$9+СВЦЭМ!$D$10+'СЕТ СН'!$I$5-'СЕТ СН'!$I$17</f>
        <v>3624.0289263200002</v>
      </c>
      <c r="P123" s="36">
        <f>SUMIFS(СВЦЭМ!$C$33:$C$776,СВЦЭМ!$A$33:$A$776,$A123,СВЦЭМ!$B$33:$B$776,P$113)+'СЕТ СН'!$I$9+СВЦЭМ!$D$10+'СЕТ СН'!$I$5-'СЕТ СН'!$I$17</f>
        <v>3631.8398223100003</v>
      </c>
      <c r="Q123" s="36">
        <f>SUMIFS(СВЦЭМ!$C$33:$C$776,СВЦЭМ!$A$33:$A$776,$A123,СВЦЭМ!$B$33:$B$776,Q$113)+'СЕТ СН'!$I$9+СВЦЭМ!$D$10+'СЕТ СН'!$I$5-'СЕТ СН'!$I$17</f>
        <v>3630.8254993800001</v>
      </c>
      <c r="R123" s="36">
        <f>SUMIFS(СВЦЭМ!$C$33:$C$776,СВЦЭМ!$A$33:$A$776,$A123,СВЦЭМ!$B$33:$B$776,R$113)+'СЕТ СН'!$I$9+СВЦЭМ!$D$10+'СЕТ СН'!$I$5-'СЕТ СН'!$I$17</f>
        <v>3634.0879575600002</v>
      </c>
      <c r="S123" s="36">
        <f>SUMIFS(СВЦЭМ!$C$33:$C$776,СВЦЭМ!$A$33:$A$776,$A123,СВЦЭМ!$B$33:$B$776,S$113)+'СЕТ СН'!$I$9+СВЦЭМ!$D$10+'СЕТ СН'!$I$5-'СЕТ СН'!$I$17</f>
        <v>3620.8398308400001</v>
      </c>
      <c r="T123" s="36">
        <f>SUMIFS(СВЦЭМ!$C$33:$C$776,СВЦЭМ!$A$33:$A$776,$A123,СВЦЭМ!$B$33:$B$776,T$113)+'СЕТ СН'!$I$9+СВЦЭМ!$D$10+'СЕТ СН'!$I$5-'СЕТ СН'!$I$17</f>
        <v>3592.0418776400002</v>
      </c>
      <c r="U123" s="36">
        <f>SUMIFS(СВЦЭМ!$C$33:$C$776,СВЦЭМ!$A$33:$A$776,$A123,СВЦЭМ!$B$33:$B$776,U$113)+'СЕТ СН'!$I$9+СВЦЭМ!$D$10+'СЕТ СН'!$I$5-'СЕТ СН'!$I$17</f>
        <v>3585.9127408899999</v>
      </c>
      <c r="V123" s="36">
        <f>SUMIFS(СВЦЭМ!$C$33:$C$776,СВЦЭМ!$A$33:$A$776,$A123,СВЦЭМ!$B$33:$B$776,V$113)+'СЕТ СН'!$I$9+СВЦЭМ!$D$10+'СЕТ СН'!$I$5-'СЕТ СН'!$I$17</f>
        <v>3606.5388141200001</v>
      </c>
      <c r="W123" s="36">
        <f>SUMIFS(СВЦЭМ!$C$33:$C$776,СВЦЭМ!$A$33:$A$776,$A123,СВЦЭМ!$B$33:$B$776,W$113)+'СЕТ СН'!$I$9+СВЦЭМ!$D$10+'СЕТ СН'!$I$5-'СЕТ СН'!$I$17</f>
        <v>3617.6028586100001</v>
      </c>
      <c r="X123" s="36">
        <f>SUMIFS(СВЦЭМ!$C$33:$C$776,СВЦЭМ!$A$33:$A$776,$A123,СВЦЭМ!$B$33:$B$776,X$113)+'СЕТ СН'!$I$9+СВЦЭМ!$D$10+'СЕТ СН'!$I$5-'СЕТ СН'!$I$17</f>
        <v>3634.26264511</v>
      </c>
      <c r="Y123" s="36">
        <f>SUMIFS(СВЦЭМ!$C$33:$C$776,СВЦЭМ!$A$33:$A$776,$A123,СВЦЭМ!$B$33:$B$776,Y$113)+'СЕТ СН'!$I$9+СВЦЭМ!$D$10+'СЕТ СН'!$I$5-'СЕТ СН'!$I$17</f>
        <v>3648.0890631800003</v>
      </c>
    </row>
    <row r="124" spans="1:25" ht="15.75" x14ac:dyDescent="0.2">
      <c r="A124" s="35">
        <f t="shared" si="3"/>
        <v>43872</v>
      </c>
      <c r="B124" s="36">
        <f>SUMIFS(СВЦЭМ!$C$33:$C$776,СВЦЭМ!$A$33:$A$776,$A124,СВЦЭМ!$B$33:$B$776,B$113)+'СЕТ СН'!$I$9+СВЦЭМ!$D$10+'СЕТ СН'!$I$5-'СЕТ СН'!$I$17</f>
        <v>3646.0646474700002</v>
      </c>
      <c r="C124" s="36">
        <f>SUMIFS(СВЦЭМ!$C$33:$C$776,СВЦЭМ!$A$33:$A$776,$A124,СВЦЭМ!$B$33:$B$776,C$113)+'СЕТ СН'!$I$9+СВЦЭМ!$D$10+'СЕТ СН'!$I$5-'СЕТ СН'!$I$17</f>
        <v>3661.8805609400001</v>
      </c>
      <c r="D124" s="36">
        <f>SUMIFS(СВЦЭМ!$C$33:$C$776,СВЦЭМ!$A$33:$A$776,$A124,СВЦЭМ!$B$33:$B$776,D$113)+'СЕТ СН'!$I$9+СВЦЭМ!$D$10+'СЕТ СН'!$I$5-'СЕТ СН'!$I$17</f>
        <v>3670.1795096000001</v>
      </c>
      <c r="E124" s="36">
        <f>SUMIFS(СВЦЭМ!$C$33:$C$776,СВЦЭМ!$A$33:$A$776,$A124,СВЦЭМ!$B$33:$B$776,E$113)+'СЕТ СН'!$I$9+СВЦЭМ!$D$10+'СЕТ СН'!$I$5-'СЕТ СН'!$I$17</f>
        <v>3672.7286206200001</v>
      </c>
      <c r="F124" s="36">
        <f>SUMIFS(СВЦЭМ!$C$33:$C$776,СВЦЭМ!$A$33:$A$776,$A124,СВЦЭМ!$B$33:$B$776,F$113)+'СЕТ СН'!$I$9+СВЦЭМ!$D$10+'СЕТ СН'!$I$5-'СЕТ СН'!$I$17</f>
        <v>3663.9946279300002</v>
      </c>
      <c r="G124" s="36">
        <f>SUMIFS(СВЦЭМ!$C$33:$C$776,СВЦЭМ!$A$33:$A$776,$A124,СВЦЭМ!$B$33:$B$776,G$113)+'СЕТ СН'!$I$9+СВЦЭМ!$D$10+'СЕТ СН'!$I$5-'СЕТ СН'!$I$17</f>
        <v>3647.6782639399999</v>
      </c>
      <c r="H124" s="36">
        <f>SUMIFS(СВЦЭМ!$C$33:$C$776,СВЦЭМ!$A$33:$A$776,$A124,СВЦЭМ!$B$33:$B$776,H$113)+'СЕТ СН'!$I$9+СВЦЭМ!$D$10+'СЕТ СН'!$I$5-'СЕТ СН'!$I$17</f>
        <v>3619.22161508</v>
      </c>
      <c r="I124" s="36">
        <f>SUMIFS(СВЦЭМ!$C$33:$C$776,СВЦЭМ!$A$33:$A$776,$A124,СВЦЭМ!$B$33:$B$776,I$113)+'СЕТ СН'!$I$9+СВЦЭМ!$D$10+'СЕТ СН'!$I$5-'СЕТ СН'!$I$17</f>
        <v>3589.8540512600002</v>
      </c>
      <c r="J124" s="36">
        <f>SUMIFS(СВЦЭМ!$C$33:$C$776,СВЦЭМ!$A$33:$A$776,$A124,СВЦЭМ!$B$33:$B$776,J$113)+'СЕТ СН'!$I$9+СВЦЭМ!$D$10+'СЕТ СН'!$I$5-'СЕТ СН'!$I$17</f>
        <v>3570.2196833799999</v>
      </c>
      <c r="K124" s="36">
        <f>SUMIFS(СВЦЭМ!$C$33:$C$776,СВЦЭМ!$A$33:$A$776,$A124,СВЦЭМ!$B$33:$B$776,K$113)+'СЕТ СН'!$I$9+СВЦЭМ!$D$10+'СЕТ СН'!$I$5-'СЕТ СН'!$I$17</f>
        <v>3553.77289991</v>
      </c>
      <c r="L124" s="36">
        <f>SUMIFS(СВЦЭМ!$C$33:$C$776,СВЦЭМ!$A$33:$A$776,$A124,СВЦЭМ!$B$33:$B$776,L$113)+'СЕТ СН'!$I$9+СВЦЭМ!$D$10+'СЕТ СН'!$I$5-'СЕТ СН'!$I$17</f>
        <v>3564.20889988</v>
      </c>
      <c r="M124" s="36">
        <f>SUMIFS(СВЦЭМ!$C$33:$C$776,СВЦЭМ!$A$33:$A$776,$A124,СВЦЭМ!$B$33:$B$776,M$113)+'СЕТ СН'!$I$9+СВЦЭМ!$D$10+'СЕТ СН'!$I$5-'СЕТ СН'!$I$17</f>
        <v>3581.8694119400002</v>
      </c>
      <c r="N124" s="36">
        <f>SUMIFS(СВЦЭМ!$C$33:$C$776,СВЦЭМ!$A$33:$A$776,$A124,СВЦЭМ!$B$33:$B$776,N$113)+'СЕТ СН'!$I$9+СВЦЭМ!$D$10+'СЕТ СН'!$I$5-'СЕТ СН'!$I$17</f>
        <v>3603.2402417499998</v>
      </c>
      <c r="O124" s="36">
        <f>SUMIFS(СВЦЭМ!$C$33:$C$776,СВЦЭМ!$A$33:$A$776,$A124,СВЦЭМ!$B$33:$B$776,O$113)+'СЕТ СН'!$I$9+СВЦЭМ!$D$10+'СЕТ СН'!$I$5-'СЕТ СН'!$I$17</f>
        <v>3633.9937733900001</v>
      </c>
      <c r="P124" s="36">
        <f>SUMIFS(СВЦЭМ!$C$33:$C$776,СВЦЭМ!$A$33:$A$776,$A124,СВЦЭМ!$B$33:$B$776,P$113)+'СЕТ СН'!$I$9+СВЦЭМ!$D$10+'СЕТ СН'!$I$5-'СЕТ СН'!$I$17</f>
        <v>3652.3393619799999</v>
      </c>
      <c r="Q124" s="36">
        <f>SUMIFS(СВЦЭМ!$C$33:$C$776,СВЦЭМ!$A$33:$A$776,$A124,СВЦЭМ!$B$33:$B$776,Q$113)+'СЕТ СН'!$I$9+СВЦЭМ!$D$10+'СЕТ СН'!$I$5-'СЕТ СН'!$I$17</f>
        <v>3661.4894452600001</v>
      </c>
      <c r="R124" s="36">
        <f>SUMIFS(СВЦЭМ!$C$33:$C$776,СВЦЭМ!$A$33:$A$776,$A124,СВЦЭМ!$B$33:$B$776,R$113)+'СЕТ СН'!$I$9+СВЦЭМ!$D$10+'СЕТ СН'!$I$5-'СЕТ СН'!$I$17</f>
        <v>3640.4523575000003</v>
      </c>
      <c r="S124" s="36">
        <f>SUMIFS(СВЦЭМ!$C$33:$C$776,СВЦЭМ!$A$33:$A$776,$A124,СВЦЭМ!$B$33:$B$776,S$113)+'СЕТ СН'!$I$9+СВЦЭМ!$D$10+'СЕТ СН'!$I$5-'СЕТ СН'!$I$17</f>
        <v>3614.2298347800001</v>
      </c>
      <c r="T124" s="36">
        <f>SUMIFS(СВЦЭМ!$C$33:$C$776,СВЦЭМ!$A$33:$A$776,$A124,СВЦЭМ!$B$33:$B$776,T$113)+'СЕТ СН'!$I$9+СВЦЭМ!$D$10+'СЕТ СН'!$I$5-'СЕТ СН'!$I$17</f>
        <v>3589.6231280100001</v>
      </c>
      <c r="U124" s="36">
        <f>SUMIFS(СВЦЭМ!$C$33:$C$776,СВЦЭМ!$A$33:$A$776,$A124,СВЦЭМ!$B$33:$B$776,U$113)+'СЕТ СН'!$I$9+СВЦЭМ!$D$10+'СЕТ СН'!$I$5-'СЕТ СН'!$I$17</f>
        <v>3586.5211994700003</v>
      </c>
      <c r="V124" s="36">
        <f>SUMIFS(СВЦЭМ!$C$33:$C$776,СВЦЭМ!$A$33:$A$776,$A124,СВЦЭМ!$B$33:$B$776,V$113)+'СЕТ СН'!$I$9+СВЦЭМ!$D$10+'СЕТ СН'!$I$5-'СЕТ СН'!$I$17</f>
        <v>3588.3411653000003</v>
      </c>
      <c r="W124" s="36">
        <f>SUMIFS(СВЦЭМ!$C$33:$C$776,СВЦЭМ!$A$33:$A$776,$A124,СВЦЭМ!$B$33:$B$776,W$113)+'СЕТ СН'!$I$9+СВЦЭМ!$D$10+'СЕТ СН'!$I$5-'СЕТ СН'!$I$17</f>
        <v>3603.8458167700001</v>
      </c>
      <c r="X124" s="36">
        <f>SUMIFS(СВЦЭМ!$C$33:$C$776,СВЦЭМ!$A$33:$A$776,$A124,СВЦЭМ!$B$33:$B$776,X$113)+'СЕТ СН'!$I$9+СВЦЭМ!$D$10+'СЕТ СН'!$I$5-'СЕТ СН'!$I$17</f>
        <v>3615.8476835000001</v>
      </c>
      <c r="Y124" s="36">
        <f>SUMIFS(СВЦЭМ!$C$33:$C$776,СВЦЭМ!$A$33:$A$776,$A124,СВЦЭМ!$B$33:$B$776,Y$113)+'СЕТ СН'!$I$9+СВЦЭМ!$D$10+'СЕТ СН'!$I$5-'СЕТ СН'!$I$17</f>
        <v>3617.7554830899999</v>
      </c>
    </row>
    <row r="125" spans="1:25" ht="15.75" x14ac:dyDescent="0.2">
      <c r="A125" s="35">
        <f t="shared" si="3"/>
        <v>43873</v>
      </c>
      <c r="B125" s="36">
        <f>SUMIFS(СВЦЭМ!$C$33:$C$776,СВЦЭМ!$A$33:$A$776,$A125,СВЦЭМ!$B$33:$B$776,B$113)+'СЕТ СН'!$I$9+СВЦЭМ!$D$10+'СЕТ СН'!$I$5-'СЕТ СН'!$I$17</f>
        <v>3624.8380975199998</v>
      </c>
      <c r="C125" s="36">
        <f>SUMIFS(СВЦЭМ!$C$33:$C$776,СВЦЭМ!$A$33:$A$776,$A125,СВЦЭМ!$B$33:$B$776,C$113)+'СЕТ СН'!$I$9+СВЦЭМ!$D$10+'СЕТ СН'!$I$5-'СЕТ СН'!$I$17</f>
        <v>3615.5061297399998</v>
      </c>
      <c r="D125" s="36">
        <f>SUMIFS(СВЦЭМ!$C$33:$C$776,СВЦЭМ!$A$33:$A$776,$A125,СВЦЭМ!$B$33:$B$776,D$113)+'СЕТ СН'!$I$9+СВЦЭМ!$D$10+'СЕТ СН'!$I$5-'СЕТ СН'!$I$17</f>
        <v>3630.7442751200001</v>
      </c>
      <c r="E125" s="36">
        <f>SUMIFS(СВЦЭМ!$C$33:$C$776,СВЦЭМ!$A$33:$A$776,$A125,СВЦЭМ!$B$33:$B$776,E$113)+'СЕТ СН'!$I$9+СВЦЭМ!$D$10+'СЕТ СН'!$I$5-'СЕТ СН'!$I$17</f>
        <v>3627.8960288600001</v>
      </c>
      <c r="F125" s="36">
        <f>SUMIFS(СВЦЭМ!$C$33:$C$776,СВЦЭМ!$A$33:$A$776,$A125,СВЦЭМ!$B$33:$B$776,F$113)+'СЕТ СН'!$I$9+СВЦЭМ!$D$10+'СЕТ СН'!$I$5-'СЕТ СН'!$I$17</f>
        <v>3629.3401942999999</v>
      </c>
      <c r="G125" s="36">
        <f>SUMIFS(СВЦЭМ!$C$33:$C$776,СВЦЭМ!$A$33:$A$776,$A125,СВЦЭМ!$B$33:$B$776,G$113)+'СЕТ СН'!$I$9+СВЦЭМ!$D$10+'СЕТ СН'!$I$5-'СЕТ СН'!$I$17</f>
        <v>3618.8914003</v>
      </c>
      <c r="H125" s="36">
        <f>SUMIFS(СВЦЭМ!$C$33:$C$776,СВЦЭМ!$A$33:$A$776,$A125,СВЦЭМ!$B$33:$B$776,H$113)+'СЕТ СН'!$I$9+СВЦЭМ!$D$10+'СЕТ СН'!$I$5-'СЕТ СН'!$I$17</f>
        <v>3591.4105084800003</v>
      </c>
      <c r="I125" s="36">
        <f>SUMIFS(СВЦЭМ!$C$33:$C$776,СВЦЭМ!$A$33:$A$776,$A125,СВЦЭМ!$B$33:$B$776,I$113)+'СЕТ СН'!$I$9+СВЦЭМ!$D$10+'СЕТ СН'!$I$5-'СЕТ СН'!$I$17</f>
        <v>3579.0892277900002</v>
      </c>
      <c r="J125" s="36">
        <f>SUMIFS(СВЦЭМ!$C$33:$C$776,СВЦЭМ!$A$33:$A$776,$A125,СВЦЭМ!$B$33:$B$776,J$113)+'СЕТ СН'!$I$9+СВЦЭМ!$D$10+'СЕТ СН'!$I$5-'СЕТ СН'!$I$17</f>
        <v>3592.6876526800002</v>
      </c>
      <c r="K125" s="36">
        <f>SUMIFS(СВЦЭМ!$C$33:$C$776,СВЦЭМ!$A$33:$A$776,$A125,СВЦЭМ!$B$33:$B$776,K$113)+'СЕТ СН'!$I$9+СВЦЭМ!$D$10+'СЕТ СН'!$I$5-'СЕТ СН'!$I$17</f>
        <v>3599.5161839800003</v>
      </c>
      <c r="L125" s="36">
        <f>SUMIFS(СВЦЭМ!$C$33:$C$776,СВЦЭМ!$A$33:$A$776,$A125,СВЦЭМ!$B$33:$B$776,L$113)+'СЕТ СН'!$I$9+СВЦЭМ!$D$10+'СЕТ СН'!$I$5-'СЕТ СН'!$I$17</f>
        <v>3588.05362178</v>
      </c>
      <c r="M125" s="36">
        <f>SUMIFS(СВЦЭМ!$C$33:$C$776,СВЦЭМ!$A$33:$A$776,$A125,СВЦЭМ!$B$33:$B$776,M$113)+'СЕТ СН'!$I$9+СВЦЭМ!$D$10+'СЕТ СН'!$I$5-'СЕТ СН'!$I$17</f>
        <v>3578.6296438200002</v>
      </c>
      <c r="N125" s="36">
        <f>SUMIFS(СВЦЭМ!$C$33:$C$776,СВЦЭМ!$A$33:$A$776,$A125,СВЦЭМ!$B$33:$B$776,N$113)+'СЕТ СН'!$I$9+СВЦЭМ!$D$10+'СЕТ СН'!$I$5-'СЕТ СН'!$I$17</f>
        <v>3578.7822871899998</v>
      </c>
      <c r="O125" s="36">
        <f>SUMIFS(СВЦЭМ!$C$33:$C$776,СВЦЭМ!$A$33:$A$776,$A125,СВЦЭМ!$B$33:$B$776,O$113)+'СЕТ СН'!$I$9+СВЦЭМ!$D$10+'СЕТ СН'!$I$5-'СЕТ СН'!$I$17</f>
        <v>3582.0786308900001</v>
      </c>
      <c r="P125" s="36">
        <f>SUMIFS(СВЦЭМ!$C$33:$C$776,СВЦЭМ!$A$33:$A$776,$A125,СВЦЭМ!$B$33:$B$776,P$113)+'СЕТ СН'!$I$9+СВЦЭМ!$D$10+'СЕТ СН'!$I$5-'СЕТ СН'!$I$17</f>
        <v>3580.7668474100001</v>
      </c>
      <c r="Q125" s="36">
        <f>SUMIFS(СВЦЭМ!$C$33:$C$776,СВЦЭМ!$A$33:$A$776,$A125,СВЦЭМ!$B$33:$B$776,Q$113)+'СЕТ СН'!$I$9+СВЦЭМ!$D$10+'СЕТ СН'!$I$5-'СЕТ СН'!$I$17</f>
        <v>3575.93317858</v>
      </c>
      <c r="R125" s="36">
        <f>SUMIFS(СВЦЭМ!$C$33:$C$776,СВЦЭМ!$A$33:$A$776,$A125,СВЦЭМ!$B$33:$B$776,R$113)+'СЕТ СН'!$I$9+СВЦЭМ!$D$10+'СЕТ СН'!$I$5-'СЕТ СН'!$I$17</f>
        <v>3574.15852898</v>
      </c>
      <c r="S125" s="36">
        <f>SUMIFS(СВЦЭМ!$C$33:$C$776,СВЦЭМ!$A$33:$A$776,$A125,СВЦЭМ!$B$33:$B$776,S$113)+'СЕТ СН'!$I$9+СВЦЭМ!$D$10+'СЕТ СН'!$I$5-'СЕТ СН'!$I$17</f>
        <v>3575.8433050799999</v>
      </c>
      <c r="T125" s="36">
        <f>SUMIFS(СВЦЭМ!$C$33:$C$776,СВЦЭМ!$A$33:$A$776,$A125,СВЦЭМ!$B$33:$B$776,T$113)+'СЕТ СН'!$I$9+СВЦЭМ!$D$10+'СЕТ СН'!$I$5-'СЕТ СН'!$I$17</f>
        <v>3579.6291568000001</v>
      </c>
      <c r="U125" s="36">
        <f>SUMIFS(СВЦЭМ!$C$33:$C$776,СВЦЭМ!$A$33:$A$776,$A125,СВЦЭМ!$B$33:$B$776,U$113)+'СЕТ СН'!$I$9+СВЦЭМ!$D$10+'СЕТ СН'!$I$5-'СЕТ СН'!$I$17</f>
        <v>3586.7128800099999</v>
      </c>
      <c r="V125" s="36">
        <f>SUMIFS(СВЦЭМ!$C$33:$C$776,СВЦЭМ!$A$33:$A$776,$A125,СВЦЭМ!$B$33:$B$776,V$113)+'СЕТ СН'!$I$9+СВЦЭМ!$D$10+'СЕТ СН'!$I$5-'СЕТ СН'!$I$17</f>
        <v>3569.2346798100002</v>
      </c>
      <c r="W125" s="36">
        <f>SUMIFS(СВЦЭМ!$C$33:$C$776,СВЦЭМ!$A$33:$A$776,$A125,СВЦЭМ!$B$33:$B$776,W$113)+'СЕТ СН'!$I$9+СВЦЭМ!$D$10+'СЕТ СН'!$I$5-'СЕТ СН'!$I$17</f>
        <v>3571.9114640900002</v>
      </c>
      <c r="X125" s="36">
        <f>SUMIFS(СВЦЭМ!$C$33:$C$776,СВЦЭМ!$A$33:$A$776,$A125,СВЦЭМ!$B$33:$B$776,X$113)+'СЕТ СН'!$I$9+СВЦЭМ!$D$10+'СЕТ СН'!$I$5-'СЕТ СН'!$I$17</f>
        <v>3560.7720085400001</v>
      </c>
      <c r="Y125" s="36">
        <f>SUMIFS(СВЦЭМ!$C$33:$C$776,СВЦЭМ!$A$33:$A$776,$A125,СВЦЭМ!$B$33:$B$776,Y$113)+'СЕТ СН'!$I$9+СВЦЭМ!$D$10+'СЕТ СН'!$I$5-'СЕТ СН'!$I$17</f>
        <v>3556.6014844000001</v>
      </c>
    </row>
    <row r="126" spans="1:25" ht="15.75" x14ac:dyDescent="0.2">
      <c r="A126" s="35">
        <f t="shared" si="3"/>
        <v>43874</v>
      </c>
      <c r="B126" s="36">
        <f>SUMIFS(СВЦЭМ!$C$33:$C$776,СВЦЭМ!$A$33:$A$776,$A126,СВЦЭМ!$B$33:$B$776,B$113)+'СЕТ СН'!$I$9+СВЦЭМ!$D$10+'СЕТ СН'!$I$5-'СЕТ СН'!$I$17</f>
        <v>3598.28682063</v>
      </c>
      <c r="C126" s="36">
        <f>SUMIFS(СВЦЭМ!$C$33:$C$776,СВЦЭМ!$A$33:$A$776,$A126,СВЦЭМ!$B$33:$B$776,C$113)+'СЕТ СН'!$I$9+СВЦЭМ!$D$10+'СЕТ СН'!$I$5-'СЕТ СН'!$I$17</f>
        <v>3607.5950507100001</v>
      </c>
      <c r="D126" s="36">
        <f>SUMIFS(СВЦЭМ!$C$33:$C$776,СВЦЭМ!$A$33:$A$776,$A126,СВЦЭМ!$B$33:$B$776,D$113)+'СЕТ СН'!$I$9+СВЦЭМ!$D$10+'СЕТ СН'!$I$5-'СЕТ СН'!$I$17</f>
        <v>3622.88934715</v>
      </c>
      <c r="E126" s="36">
        <f>SUMIFS(СВЦЭМ!$C$33:$C$776,СВЦЭМ!$A$33:$A$776,$A126,СВЦЭМ!$B$33:$B$776,E$113)+'СЕТ СН'!$I$9+СВЦЭМ!$D$10+'СЕТ СН'!$I$5-'СЕТ СН'!$I$17</f>
        <v>3635.7908597200003</v>
      </c>
      <c r="F126" s="36">
        <f>SUMIFS(СВЦЭМ!$C$33:$C$776,СВЦЭМ!$A$33:$A$776,$A126,СВЦЭМ!$B$33:$B$776,F$113)+'СЕТ СН'!$I$9+СВЦЭМ!$D$10+'СЕТ СН'!$I$5-'СЕТ СН'!$I$17</f>
        <v>3636.3415547300001</v>
      </c>
      <c r="G126" s="36">
        <f>SUMIFS(СВЦЭМ!$C$33:$C$776,СВЦЭМ!$A$33:$A$776,$A126,СВЦЭМ!$B$33:$B$776,G$113)+'СЕТ СН'!$I$9+СВЦЭМ!$D$10+'СЕТ СН'!$I$5-'СЕТ СН'!$I$17</f>
        <v>3629.9576644899998</v>
      </c>
      <c r="H126" s="36">
        <f>SUMIFS(СВЦЭМ!$C$33:$C$776,СВЦЭМ!$A$33:$A$776,$A126,СВЦЭМ!$B$33:$B$776,H$113)+'СЕТ СН'!$I$9+СВЦЭМ!$D$10+'СЕТ СН'!$I$5-'СЕТ СН'!$I$17</f>
        <v>3605.7047039099998</v>
      </c>
      <c r="I126" s="36">
        <f>SUMIFS(СВЦЭМ!$C$33:$C$776,СВЦЭМ!$A$33:$A$776,$A126,СВЦЭМ!$B$33:$B$776,I$113)+'СЕТ СН'!$I$9+СВЦЭМ!$D$10+'СЕТ СН'!$I$5-'СЕТ СН'!$I$17</f>
        <v>3583.3284428799998</v>
      </c>
      <c r="J126" s="36">
        <f>SUMIFS(СВЦЭМ!$C$33:$C$776,СВЦЭМ!$A$33:$A$776,$A126,СВЦЭМ!$B$33:$B$776,J$113)+'СЕТ СН'!$I$9+СВЦЭМ!$D$10+'СЕТ СН'!$I$5-'СЕТ СН'!$I$17</f>
        <v>3579.1103323900002</v>
      </c>
      <c r="K126" s="36">
        <f>SUMIFS(СВЦЭМ!$C$33:$C$776,СВЦЭМ!$A$33:$A$776,$A126,СВЦЭМ!$B$33:$B$776,K$113)+'СЕТ СН'!$I$9+СВЦЭМ!$D$10+'СЕТ СН'!$I$5-'СЕТ СН'!$I$17</f>
        <v>3562.4501226900002</v>
      </c>
      <c r="L126" s="36">
        <f>SUMIFS(СВЦЭМ!$C$33:$C$776,СВЦЭМ!$A$33:$A$776,$A126,СВЦЭМ!$B$33:$B$776,L$113)+'СЕТ СН'!$I$9+СВЦЭМ!$D$10+'СЕТ СН'!$I$5-'СЕТ СН'!$I$17</f>
        <v>3557.7291413299999</v>
      </c>
      <c r="M126" s="36">
        <f>SUMIFS(СВЦЭМ!$C$33:$C$776,СВЦЭМ!$A$33:$A$776,$A126,СВЦЭМ!$B$33:$B$776,M$113)+'СЕТ СН'!$I$9+СВЦЭМ!$D$10+'СЕТ СН'!$I$5-'СЕТ СН'!$I$17</f>
        <v>3569.3919222100003</v>
      </c>
      <c r="N126" s="36">
        <f>SUMIFS(СВЦЭМ!$C$33:$C$776,СВЦЭМ!$A$33:$A$776,$A126,СВЦЭМ!$B$33:$B$776,N$113)+'СЕТ СН'!$I$9+СВЦЭМ!$D$10+'СЕТ СН'!$I$5-'СЕТ СН'!$I$17</f>
        <v>3590.8907556700001</v>
      </c>
      <c r="O126" s="36">
        <f>SUMIFS(СВЦЭМ!$C$33:$C$776,СВЦЭМ!$A$33:$A$776,$A126,СВЦЭМ!$B$33:$B$776,O$113)+'СЕТ СН'!$I$9+СВЦЭМ!$D$10+'СЕТ СН'!$I$5-'СЕТ СН'!$I$17</f>
        <v>3598.7041890999999</v>
      </c>
      <c r="P126" s="36">
        <f>SUMIFS(СВЦЭМ!$C$33:$C$776,СВЦЭМ!$A$33:$A$776,$A126,СВЦЭМ!$B$33:$B$776,P$113)+'СЕТ СН'!$I$9+СВЦЭМ!$D$10+'СЕТ СН'!$I$5-'СЕТ СН'!$I$17</f>
        <v>3603.6202617500003</v>
      </c>
      <c r="Q126" s="36">
        <f>SUMIFS(СВЦЭМ!$C$33:$C$776,СВЦЭМ!$A$33:$A$776,$A126,СВЦЭМ!$B$33:$B$776,Q$113)+'СЕТ СН'!$I$9+СВЦЭМ!$D$10+'СЕТ СН'!$I$5-'СЕТ СН'!$I$17</f>
        <v>3605.4079911899998</v>
      </c>
      <c r="R126" s="36">
        <f>SUMIFS(СВЦЭМ!$C$33:$C$776,СВЦЭМ!$A$33:$A$776,$A126,СВЦЭМ!$B$33:$B$776,R$113)+'СЕТ СН'!$I$9+СВЦЭМ!$D$10+'СЕТ СН'!$I$5-'СЕТ СН'!$I$17</f>
        <v>3606.21803916</v>
      </c>
      <c r="S126" s="36">
        <f>SUMIFS(СВЦЭМ!$C$33:$C$776,СВЦЭМ!$A$33:$A$776,$A126,СВЦЭМ!$B$33:$B$776,S$113)+'СЕТ СН'!$I$9+СВЦЭМ!$D$10+'СЕТ СН'!$I$5-'СЕТ СН'!$I$17</f>
        <v>3591.9357525800001</v>
      </c>
      <c r="T126" s="36">
        <f>SUMIFS(СВЦЭМ!$C$33:$C$776,СВЦЭМ!$A$33:$A$776,$A126,СВЦЭМ!$B$33:$B$776,T$113)+'СЕТ СН'!$I$9+СВЦЭМ!$D$10+'СЕТ СН'!$I$5-'СЕТ СН'!$I$17</f>
        <v>3555.7271293399999</v>
      </c>
      <c r="U126" s="36">
        <f>SUMIFS(СВЦЭМ!$C$33:$C$776,СВЦЭМ!$A$33:$A$776,$A126,СВЦЭМ!$B$33:$B$776,U$113)+'СЕТ СН'!$I$9+СВЦЭМ!$D$10+'СЕТ СН'!$I$5-'СЕТ СН'!$I$17</f>
        <v>3546.0830897300002</v>
      </c>
      <c r="V126" s="36">
        <f>SUMIFS(СВЦЭМ!$C$33:$C$776,СВЦЭМ!$A$33:$A$776,$A126,СВЦЭМ!$B$33:$B$776,V$113)+'СЕТ СН'!$I$9+СВЦЭМ!$D$10+'СЕТ СН'!$I$5-'СЕТ СН'!$I$17</f>
        <v>3541.4099871200001</v>
      </c>
      <c r="W126" s="36">
        <f>SUMIFS(СВЦЭМ!$C$33:$C$776,СВЦЭМ!$A$33:$A$776,$A126,СВЦЭМ!$B$33:$B$776,W$113)+'СЕТ СН'!$I$9+СВЦЭМ!$D$10+'СЕТ СН'!$I$5-'СЕТ СН'!$I$17</f>
        <v>3559.3498203500003</v>
      </c>
      <c r="X126" s="36">
        <f>SUMIFS(СВЦЭМ!$C$33:$C$776,СВЦЭМ!$A$33:$A$776,$A126,СВЦЭМ!$B$33:$B$776,X$113)+'СЕТ СН'!$I$9+СВЦЭМ!$D$10+'СЕТ СН'!$I$5-'СЕТ СН'!$I$17</f>
        <v>3572.6099624399999</v>
      </c>
      <c r="Y126" s="36">
        <f>SUMIFS(СВЦЭМ!$C$33:$C$776,СВЦЭМ!$A$33:$A$776,$A126,СВЦЭМ!$B$33:$B$776,Y$113)+'СЕТ СН'!$I$9+СВЦЭМ!$D$10+'СЕТ СН'!$I$5-'СЕТ СН'!$I$17</f>
        <v>3594.40654378</v>
      </c>
    </row>
    <row r="127" spans="1:25" ht="15.75" x14ac:dyDescent="0.2">
      <c r="A127" s="35">
        <f t="shared" si="3"/>
        <v>43875</v>
      </c>
      <c r="B127" s="36">
        <f>SUMIFS(СВЦЭМ!$C$33:$C$776,СВЦЭМ!$A$33:$A$776,$A127,СВЦЭМ!$B$33:$B$776,B$113)+'СЕТ СН'!$I$9+СВЦЭМ!$D$10+'СЕТ СН'!$I$5-'СЕТ СН'!$I$17</f>
        <v>3620.0052247600001</v>
      </c>
      <c r="C127" s="36">
        <f>SUMIFS(СВЦЭМ!$C$33:$C$776,СВЦЭМ!$A$33:$A$776,$A127,СВЦЭМ!$B$33:$B$776,C$113)+'СЕТ СН'!$I$9+СВЦЭМ!$D$10+'СЕТ СН'!$I$5-'СЕТ СН'!$I$17</f>
        <v>3638.91196438</v>
      </c>
      <c r="D127" s="36">
        <f>SUMIFS(СВЦЭМ!$C$33:$C$776,СВЦЭМ!$A$33:$A$776,$A127,СВЦЭМ!$B$33:$B$776,D$113)+'СЕТ СН'!$I$9+СВЦЭМ!$D$10+'СЕТ СН'!$I$5-'СЕТ СН'!$I$17</f>
        <v>3655.1175096100001</v>
      </c>
      <c r="E127" s="36">
        <f>SUMIFS(СВЦЭМ!$C$33:$C$776,СВЦЭМ!$A$33:$A$776,$A127,СВЦЭМ!$B$33:$B$776,E$113)+'СЕТ СН'!$I$9+СВЦЭМ!$D$10+'СЕТ СН'!$I$5-'СЕТ СН'!$I$17</f>
        <v>3654.28264975</v>
      </c>
      <c r="F127" s="36">
        <f>SUMIFS(СВЦЭМ!$C$33:$C$776,СВЦЭМ!$A$33:$A$776,$A127,СВЦЭМ!$B$33:$B$776,F$113)+'СЕТ СН'!$I$9+СВЦЭМ!$D$10+'СЕТ СН'!$I$5-'СЕТ СН'!$I$17</f>
        <v>3648.9422359099999</v>
      </c>
      <c r="G127" s="36">
        <f>SUMIFS(СВЦЭМ!$C$33:$C$776,СВЦЭМ!$A$33:$A$776,$A127,СВЦЭМ!$B$33:$B$776,G$113)+'СЕТ СН'!$I$9+СВЦЭМ!$D$10+'СЕТ СН'!$I$5-'СЕТ СН'!$I$17</f>
        <v>3638.2278707800001</v>
      </c>
      <c r="H127" s="36">
        <f>SUMIFS(СВЦЭМ!$C$33:$C$776,СВЦЭМ!$A$33:$A$776,$A127,СВЦЭМ!$B$33:$B$776,H$113)+'СЕТ СН'!$I$9+СВЦЭМ!$D$10+'СЕТ СН'!$I$5-'СЕТ СН'!$I$17</f>
        <v>3607.65441569</v>
      </c>
      <c r="I127" s="36">
        <f>SUMIFS(СВЦЭМ!$C$33:$C$776,СВЦЭМ!$A$33:$A$776,$A127,СВЦЭМ!$B$33:$B$776,I$113)+'СЕТ СН'!$I$9+СВЦЭМ!$D$10+'СЕТ СН'!$I$5-'СЕТ СН'!$I$17</f>
        <v>3584.8142033399999</v>
      </c>
      <c r="J127" s="36">
        <f>SUMIFS(СВЦЭМ!$C$33:$C$776,СВЦЭМ!$A$33:$A$776,$A127,СВЦЭМ!$B$33:$B$776,J$113)+'СЕТ СН'!$I$9+СВЦЭМ!$D$10+'СЕТ СН'!$I$5-'СЕТ СН'!$I$17</f>
        <v>3570.5837425</v>
      </c>
      <c r="K127" s="36">
        <f>SUMIFS(СВЦЭМ!$C$33:$C$776,СВЦЭМ!$A$33:$A$776,$A127,СВЦЭМ!$B$33:$B$776,K$113)+'СЕТ СН'!$I$9+СВЦЭМ!$D$10+'СЕТ СН'!$I$5-'СЕТ СН'!$I$17</f>
        <v>3551.9392178100002</v>
      </c>
      <c r="L127" s="36">
        <f>SUMIFS(СВЦЭМ!$C$33:$C$776,СВЦЭМ!$A$33:$A$776,$A127,СВЦЭМ!$B$33:$B$776,L$113)+'СЕТ СН'!$I$9+СВЦЭМ!$D$10+'СЕТ СН'!$I$5-'СЕТ СН'!$I$17</f>
        <v>3549.7276155099999</v>
      </c>
      <c r="M127" s="36">
        <f>SUMIFS(СВЦЭМ!$C$33:$C$776,СВЦЭМ!$A$33:$A$776,$A127,СВЦЭМ!$B$33:$B$776,M$113)+'СЕТ СН'!$I$9+СВЦЭМ!$D$10+'СЕТ СН'!$I$5-'СЕТ СН'!$I$17</f>
        <v>3549.6297024800001</v>
      </c>
      <c r="N127" s="36">
        <f>SUMIFS(СВЦЭМ!$C$33:$C$776,СВЦЭМ!$A$33:$A$776,$A127,СВЦЭМ!$B$33:$B$776,N$113)+'СЕТ СН'!$I$9+СВЦЭМ!$D$10+'СЕТ СН'!$I$5-'СЕТ СН'!$I$17</f>
        <v>3571.3958558300001</v>
      </c>
      <c r="O127" s="36">
        <f>SUMIFS(СВЦЭМ!$C$33:$C$776,СВЦЭМ!$A$33:$A$776,$A127,СВЦЭМ!$B$33:$B$776,O$113)+'СЕТ СН'!$I$9+СВЦЭМ!$D$10+'СЕТ СН'!$I$5-'СЕТ СН'!$I$17</f>
        <v>3582.0802605099998</v>
      </c>
      <c r="P127" s="36">
        <f>SUMIFS(СВЦЭМ!$C$33:$C$776,СВЦЭМ!$A$33:$A$776,$A127,СВЦЭМ!$B$33:$B$776,P$113)+'СЕТ СН'!$I$9+СВЦЭМ!$D$10+'СЕТ СН'!$I$5-'СЕТ СН'!$I$17</f>
        <v>3591.3791167300001</v>
      </c>
      <c r="Q127" s="36">
        <f>SUMIFS(СВЦЭМ!$C$33:$C$776,СВЦЭМ!$A$33:$A$776,$A127,СВЦЭМ!$B$33:$B$776,Q$113)+'СЕТ СН'!$I$9+СВЦЭМ!$D$10+'СЕТ СН'!$I$5-'СЕТ СН'!$I$17</f>
        <v>3594.5106000699998</v>
      </c>
      <c r="R127" s="36">
        <f>SUMIFS(СВЦЭМ!$C$33:$C$776,СВЦЭМ!$A$33:$A$776,$A127,СВЦЭМ!$B$33:$B$776,R$113)+'СЕТ СН'!$I$9+СВЦЭМ!$D$10+'СЕТ СН'!$I$5-'СЕТ СН'!$I$17</f>
        <v>3587.5296721499999</v>
      </c>
      <c r="S127" s="36">
        <f>SUMIFS(СВЦЭМ!$C$33:$C$776,СВЦЭМ!$A$33:$A$776,$A127,СВЦЭМ!$B$33:$B$776,S$113)+'СЕТ СН'!$I$9+СВЦЭМ!$D$10+'СЕТ СН'!$I$5-'СЕТ СН'!$I$17</f>
        <v>3568.8406139200001</v>
      </c>
      <c r="T127" s="36">
        <f>SUMIFS(СВЦЭМ!$C$33:$C$776,СВЦЭМ!$A$33:$A$776,$A127,СВЦЭМ!$B$33:$B$776,T$113)+'СЕТ СН'!$I$9+СВЦЭМ!$D$10+'СЕТ СН'!$I$5-'СЕТ СН'!$I$17</f>
        <v>3551.1250525200003</v>
      </c>
      <c r="U127" s="36">
        <f>SUMIFS(СВЦЭМ!$C$33:$C$776,СВЦЭМ!$A$33:$A$776,$A127,СВЦЭМ!$B$33:$B$776,U$113)+'СЕТ СН'!$I$9+СВЦЭМ!$D$10+'СЕТ СН'!$I$5-'СЕТ СН'!$I$17</f>
        <v>3546.6731772900002</v>
      </c>
      <c r="V127" s="36">
        <f>SUMIFS(СВЦЭМ!$C$33:$C$776,СВЦЭМ!$A$33:$A$776,$A127,СВЦЭМ!$B$33:$B$776,V$113)+'СЕТ СН'!$I$9+СВЦЭМ!$D$10+'СЕТ СН'!$I$5-'СЕТ СН'!$I$17</f>
        <v>3551.9285979300003</v>
      </c>
      <c r="W127" s="36">
        <f>SUMIFS(СВЦЭМ!$C$33:$C$776,СВЦЭМ!$A$33:$A$776,$A127,СВЦЭМ!$B$33:$B$776,W$113)+'СЕТ СН'!$I$9+СВЦЭМ!$D$10+'СЕТ СН'!$I$5-'СЕТ СН'!$I$17</f>
        <v>3571.7363468600001</v>
      </c>
      <c r="X127" s="36">
        <f>SUMIFS(СВЦЭМ!$C$33:$C$776,СВЦЭМ!$A$33:$A$776,$A127,СВЦЭМ!$B$33:$B$776,X$113)+'СЕТ СН'!$I$9+СВЦЭМ!$D$10+'СЕТ СН'!$I$5-'СЕТ СН'!$I$17</f>
        <v>3589.3179162400002</v>
      </c>
      <c r="Y127" s="36">
        <f>SUMIFS(СВЦЭМ!$C$33:$C$776,СВЦЭМ!$A$33:$A$776,$A127,СВЦЭМ!$B$33:$B$776,Y$113)+'СЕТ СН'!$I$9+СВЦЭМ!$D$10+'СЕТ СН'!$I$5-'СЕТ СН'!$I$17</f>
        <v>3592.7017540100001</v>
      </c>
    </row>
    <row r="128" spans="1:25" ht="15.75" x14ac:dyDescent="0.2">
      <c r="A128" s="35">
        <f t="shared" si="3"/>
        <v>43876</v>
      </c>
      <c r="B128" s="36">
        <f>SUMIFS(СВЦЭМ!$C$33:$C$776,СВЦЭМ!$A$33:$A$776,$A128,СВЦЭМ!$B$33:$B$776,B$113)+'СЕТ СН'!$I$9+СВЦЭМ!$D$10+'СЕТ СН'!$I$5-'СЕТ СН'!$I$17</f>
        <v>3502.5034440899999</v>
      </c>
      <c r="C128" s="36">
        <f>SUMIFS(СВЦЭМ!$C$33:$C$776,СВЦЭМ!$A$33:$A$776,$A128,СВЦЭМ!$B$33:$B$776,C$113)+'СЕТ СН'!$I$9+СВЦЭМ!$D$10+'СЕТ СН'!$I$5-'СЕТ СН'!$I$17</f>
        <v>3518.64247234</v>
      </c>
      <c r="D128" s="36">
        <f>SUMIFS(СВЦЭМ!$C$33:$C$776,СВЦЭМ!$A$33:$A$776,$A128,СВЦЭМ!$B$33:$B$776,D$113)+'СЕТ СН'!$I$9+СВЦЭМ!$D$10+'СЕТ СН'!$I$5-'СЕТ СН'!$I$17</f>
        <v>3542.86425577</v>
      </c>
      <c r="E128" s="36">
        <f>SUMIFS(СВЦЭМ!$C$33:$C$776,СВЦЭМ!$A$33:$A$776,$A128,СВЦЭМ!$B$33:$B$776,E$113)+'СЕТ СН'!$I$9+СВЦЭМ!$D$10+'СЕТ СН'!$I$5-'СЕТ СН'!$I$17</f>
        <v>3558.0234986400001</v>
      </c>
      <c r="F128" s="36">
        <f>SUMIFS(СВЦЭМ!$C$33:$C$776,СВЦЭМ!$A$33:$A$776,$A128,СВЦЭМ!$B$33:$B$776,F$113)+'СЕТ СН'!$I$9+СВЦЭМ!$D$10+'СЕТ СН'!$I$5-'СЕТ СН'!$I$17</f>
        <v>3557.0966630900002</v>
      </c>
      <c r="G128" s="36">
        <f>SUMIFS(СВЦЭМ!$C$33:$C$776,СВЦЭМ!$A$33:$A$776,$A128,СВЦЭМ!$B$33:$B$776,G$113)+'СЕТ СН'!$I$9+СВЦЭМ!$D$10+'СЕТ СН'!$I$5-'СЕТ СН'!$I$17</f>
        <v>3542.8445066899999</v>
      </c>
      <c r="H128" s="36">
        <f>SUMIFS(СВЦЭМ!$C$33:$C$776,СВЦЭМ!$A$33:$A$776,$A128,СВЦЭМ!$B$33:$B$776,H$113)+'СЕТ СН'!$I$9+СВЦЭМ!$D$10+'СЕТ СН'!$I$5-'СЕТ СН'!$I$17</f>
        <v>3533.2290965900002</v>
      </c>
      <c r="I128" s="36">
        <f>SUMIFS(СВЦЭМ!$C$33:$C$776,СВЦЭМ!$A$33:$A$776,$A128,СВЦЭМ!$B$33:$B$776,I$113)+'СЕТ СН'!$I$9+СВЦЭМ!$D$10+'СЕТ СН'!$I$5-'СЕТ СН'!$I$17</f>
        <v>3533.2883497500002</v>
      </c>
      <c r="J128" s="36">
        <f>SUMIFS(СВЦЭМ!$C$33:$C$776,СВЦЭМ!$A$33:$A$776,$A128,СВЦЭМ!$B$33:$B$776,J$113)+'СЕТ СН'!$I$9+СВЦЭМ!$D$10+'СЕТ СН'!$I$5-'СЕТ СН'!$I$17</f>
        <v>3550.8237011000001</v>
      </c>
      <c r="K128" s="36">
        <f>SUMIFS(СВЦЭМ!$C$33:$C$776,СВЦЭМ!$A$33:$A$776,$A128,СВЦЭМ!$B$33:$B$776,K$113)+'СЕТ СН'!$I$9+СВЦЭМ!$D$10+'СЕТ СН'!$I$5-'СЕТ СН'!$I$17</f>
        <v>3562.88476141</v>
      </c>
      <c r="L128" s="36">
        <f>SUMIFS(СВЦЭМ!$C$33:$C$776,СВЦЭМ!$A$33:$A$776,$A128,СВЦЭМ!$B$33:$B$776,L$113)+'СЕТ СН'!$I$9+СВЦЭМ!$D$10+'СЕТ СН'!$I$5-'СЕТ СН'!$I$17</f>
        <v>3562.82006856</v>
      </c>
      <c r="M128" s="36">
        <f>SUMIFS(СВЦЭМ!$C$33:$C$776,СВЦЭМ!$A$33:$A$776,$A128,СВЦЭМ!$B$33:$B$776,M$113)+'СЕТ СН'!$I$9+СВЦЭМ!$D$10+'СЕТ СН'!$I$5-'СЕТ СН'!$I$17</f>
        <v>3552.26111541</v>
      </c>
      <c r="N128" s="36">
        <f>SUMIFS(СВЦЭМ!$C$33:$C$776,СВЦЭМ!$A$33:$A$776,$A128,СВЦЭМ!$B$33:$B$776,N$113)+'СЕТ СН'!$I$9+СВЦЭМ!$D$10+'СЕТ СН'!$I$5-'СЕТ СН'!$I$17</f>
        <v>3551.7527960000002</v>
      </c>
      <c r="O128" s="36">
        <f>SUMIFS(СВЦЭМ!$C$33:$C$776,СВЦЭМ!$A$33:$A$776,$A128,СВЦЭМ!$B$33:$B$776,O$113)+'СЕТ СН'!$I$9+СВЦЭМ!$D$10+'СЕТ СН'!$I$5-'СЕТ СН'!$I$17</f>
        <v>3549.0497017600001</v>
      </c>
      <c r="P128" s="36">
        <f>SUMIFS(СВЦЭМ!$C$33:$C$776,СВЦЭМ!$A$33:$A$776,$A128,СВЦЭМ!$B$33:$B$776,P$113)+'СЕТ СН'!$I$9+СВЦЭМ!$D$10+'СЕТ СН'!$I$5-'СЕТ СН'!$I$17</f>
        <v>3539.3363222799999</v>
      </c>
      <c r="Q128" s="36">
        <f>SUMIFS(СВЦЭМ!$C$33:$C$776,СВЦЭМ!$A$33:$A$776,$A128,СВЦЭМ!$B$33:$B$776,Q$113)+'СЕТ СН'!$I$9+СВЦЭМ!$D$10+'СЕТ СН'!$I$5-'СЕТ СН'!$I$17</f>
        <v>3522.9987716099999</v>
      </c>
      <c r="R128" s="36">
        <f>SUMIFS(СВЦЭМ!$C$33:$C$776,СВЦЭМ!$A$33:$A$776,$A128,СВЦЭМ!$B$33:$B$776,R$113)+'СЕТ СН'!$I$9+СВЦЭМ!$D$10+'СЕТ СН'!$I$5-'СЕТ СН'!$I$17</f>
        <v>3533.5099305600002</v>
      </c>
      <c r="S128" s="36">
        <f>SUMIFS(СВЦЭМ!$C$33:$C$776,СВЦЭМ!$A$33:$A$776,$A128,СВЦЭМ!$B$33:$B$776,S$113)+'СЕТ СН'!$I$9+СВЦЭМ!$D$10+'СЕТ СН'!$I$5-'СЕТ СН'!$I$17</f>
        <v>3537.3383914999999</v>
      </c>
      <c r="T128" s="36">
        <f>SUMIFS(СВЦЭМ!$C$33:$C$776,СВЦЭМ!$A$33:$A$776,$A128,СВЦЭМ!$B$33:$B$776,T$113)+'СЕТ СН'!$I$9+СВЦЭМ!$D$10+'СЕТ СН'!$I$5-'СЕТ СН'!$I$17</f>
        <v>3551.7641668699998</v>
      </c>
      <c r="U128" s="36">
        <f>SUMIFS(СВЦЭМ!$C$33:$C$776,СВЦЭМ!$A$33:$A$776,$A128,СВЦЭМ!$B$33:$B$776,U$113)+'СЕТ СН'!$I$9+СВЦЭМ!$D$10+'СЕТ СН'!$I$5-'СЕТ СН'!$I$17</f>
        <v>3552.2799525700002</v>
      </c>
      <c r="V128" s="36">
        <f>SUMIFS(СВЦЭМ!$C$33:$C$776,СВЦЭМ!$A$33:$A$776,$A128,СВЦЭМ!$B$33:$B$776,V$113)+'СЕТ СН'!$I$9+СВЦЭМ!$D$10+'СЕТ СН'!$I$5-'СЕТ СН'!$I$17</f>
        <v>3541.8540426700001</v>
      </c>
      <c r="W128" s="36">
        <f>SUMIFS(СВЦЭМ!$C$33:$C$776,СВЦЭМ!$A$33:$A$776,$A128,СВЦЭМ!$B$33:$B$776,W$113)+'СЕТ СН'!$I$9+СВЦЭМ!$D$10+'СЕТ СН'!$I$5-'СЕТ СН'!$I$17</f>
        <v>3534.4308479299998</v>
      </c>
      <c r="X128" s="36">
        <f>SUMIFS(СВЦЭМ!$C$33:$C$776,СВЦЭМ!$A$33:$A$776,$A128,СВЦЭМ!$B$33:$B$776,X$113)+'СЕТ СН'!$I$9+СВЦЭМ!$D$10+'СЕТ СН'!$I$5-'СЕТ СН'!$I$17</f>
        <v>3534.3604519199998</v>
      </c>
      <c r="Y128" s="36">
        <f>SUMIFS(СВЦЭМ!$C$33:$C$776,СВЦЭМ!$A$33:$A$776,$A128,СВЦЭМ!$B$33:$B$776,Y$113)+'СЕТ СН'!$I$9+СВЦЭМ!$D$10+'СЕТ СН'!$I$5-'СЕТ СН'!$I$17</f>
        <v>3506.0416881700003</v>
      </c>
    </row>
    <row r="129" spans="1:26" ht="15.75" x14ac:dyDescent="0.2">
      <c r="A129" s="35">
        <f t="shared" si="3"/>
        <v>43877</v>
      </c>
      <c r="B129" s="36">
        <f>SUMIFS(СВЦЭМ!$C$33:$C$776,СВЦЭМ!$A$33:$A$776,$A129,СВЦЭМ!$B$33:$B$776,B$113)+'СЕТ СН'!$I$9+СВЦЭМ!$D$10+'СЕТ СН'!$I$5-'СЕТ СН'!$I$17</f>
        <v>3604.6064471099999</v>
      </c>
      <c r="C129" s="36">
        <f>SUMIFS(СВЦЭМ!$C$33:$C$776,СВЦЭМ!$A$33:$A$776,$A129,СВЦЭМ!$B$33:$B$776,C$113)+'СЕТ СН'!$I$9+СВЦЭМ!$D$10+'СЕТ СН'!$I$5-'СЕТ СН'!$I$17</f>
        <v>3635.5581385800001</v>
      </c>
      <c r="D129" s="36">
        <f>SUMIFS(СВЦЭМ!$C$33:$C$776,СВЦЭМ!$A$33:$A$776,$A129,СВЦЭМ!$B$33:$B$776,D$113)+'СЕТ СН'!$I$9+СВЦЭМ!$D$10+'СЕТ СН'!$I$5-'СЕТ СН'!$I$17</f>
        <v>3646.67883441</v>
      </c>
      <c r="E129" s="36">
        <f>SUMIFS(СВЦЭМ!$C$33:$C$776,СВЦЭМ!$A$33:$A$776,$A129,СВЦЭМ!$B$33:$B$776,E$113)+'СЕТ СН'!$I$9+СВЦЭМ!$D$10+'СЕТ СН'!$I$5-'СЕТ СН'!$I$17</f>
        <v>3655.45541658</v>
      </c>
      <c r="F129" s="36">
        <f>SUMIFS(СВЦЭМ!$C$33:$C$776,СВЦЭМ!$A$33:$A$776,$A129,СВЦЭМ!$B$33:$B$776,F$113)+'СЕТ СН'!$I$9+СВЦЭМ!$D$10+'СЕТ СН'!$I$5-'СЕТ СН'!$I$17</f>
        <v>3656.25941285</v>
      </c>
      <c r="G129" s="36">
        <f>SUMIFS(СВЦЭМ!$C$33:$C$776,СВЦЭМ!$A$33:$A$776,$A129,СВЦЭМ!$B$33:$B$776,G$113)+'СЕТ СН'!$I$9+СВЦЭМ!$D$10+'СЕТ СН'!$I$5-'СЕТ СН'!$I$17</f>
        <v>3645.5236466900001</v>
      </c>
      <c r="H129" s="36">
        <f>SUMIFS(СВЦЭМ!$C$33:$C$776,СВЦЭМ!$A$33:$A$776,$A129,СВЦЭМ!$B$33:$B$776,H$113)+'СЕТ СН'!$I$9+СВЦЭМ!$D$10+'СЕТ СН'!$I$5-'СЕТ СН'!$I$17</f>
        <v>3619.5483447400002</v>
      </c>
      <c r="I129" s="36">
        <f>SUMIFS(СВЦЭМ!$C$33:$C$776,СВЦЭМ!$A$33:$A$776,$A129,СВЦЭМ!$B$33:$B$776,I$113)+'СЕТ СН'!$I$9+СВЦЭМ!$D$10+'СЕТ СН'!$I$5-'СЕТ СН'!$I$17</f>
        <v>3591.2578446400003</v>
      </c>
      <c r="J129" s="36">
        <f>SUMIFS(СВЦЭМ!$C$33:$C$776,СВЦЭМ!$A$33:$A$776,$A129,СВЦЭМ!$B$33:$B$776,J$113)+'СЕТ СН'!$I$9+СВЦЭМ!$D$10+'СЕТ СН'!$I$5-'СЕТ СН'!$I$17</f>
        <v>3559.0376223200001</v>
      </c>
      <c r="K129" s="36">
        <f>SUMIFS(СВЦЭМ!$C$33:$C$776,СВЦЭМ!$A$33:$A$776,$A129,СВЦЭМ!$B$33:$B$776,K$113)+'СЕТ СН'!$I$9+СВЦЭМ!$D$10+'СЕТ СН'!$I$5-'СЕТ СН'!$I$17</f>
        <v>3535.98689461</v>
      </c>
      <c r="L129" s="36">
        <f>SUMIFS(СВЦЭМ!$C$33:$C$776,СВЦЭМ!$A$33:$A$776,$A129,СВЦЭМ!$B$33:$B$776,L$113)+'СЕТ СН'!$I$9+СВЦЭМ!$D$10+'СЕТ СН'!$I$5-'СЕТ СН'!$I$17</f>
        <v>3527.89514362</v>
      </c>
      <c r="M129" s="36">
        <f>SUMIFS(СВЦЭМ!$C$33:$C$776,СВЦЭМ!$A$33:$A$776,$A129,СВЦЭМ!$B$33:$B$776,M$113)+'СЕТ СН'!$I$9+СВЦЭМ!$D$10+'СЕТ СН'!$I$5-'СЕТ СН'!$I$17</f>
        <v>3536.9857919800002</v>
      </c>
      <c r="N129" s="36">
        <f>SUMIFS(СВЦЭМ!$C$33:$C$776,СВЦЭМ!$A$33:$A$776,$A129,СВЦЭМ!$B$33:$B$776,N$113)+'СЕТ СН'!$I$9+СВЦЭМ!$D$10+'СЕТ СН'!$I$5-'СЕТ СН'!$I$17</f>
        <v>3549.79442939</v>
      </c>
      <c r="O129" s="36">
        <f>SUMIFS(СВЦЭМ!$C$33:$C$776,СВЦЭМ!$A$33:$A$776,$A129,СВЦЭМ!$B$33:$B$776,O$113)+'СЕТ СН'!$I$9+СВЦЭМ!$D$10+'СЕТ СН'!$I$5-'СЕТ СН'!$I$17</f>
        <v>3561.51901034</v>
      </c>
      <c r="P129" s="36">
        <f>SUMIFS(СВЦЭМ!$C$33:$C$776,СВЦЭМ!$A$33:$A$776,$A129,СВЦЭМ!$B$33:$B$776,P$113)+'СЕТ СН'!$I$9+СВЦЭМ!$D$10+'СЕТ СН'!$I$5-'СЕТ СН'!$I$17</f>
        <v>3576.1672534300001</v>
      </c>
      <c r="Q129" s="36">
        <f>SUMIFS(СВЦЭМ!$C$33:$C$776,СВЦЭМ!$A$33:$A$776,$A129,СВЦЭМ!$B$33:$B$776,Q$113)+'СЕТ СН'!$I$9+СВЦЭМ!$D$10+'СЕТ СН'!$I$5-'СЕТ СН'!$I$17</f>
        <v>3576.4988378500002</v>
      </c>
      <c r="R129" s="36">
        <f>SUMIFS(СВЦЭМ!$C$33:$C$776,СВЦЭМ!$A$33:$A$776,$A129,СВЦЭМ!$B$33:$B$776,R$113)+'СЕТ СН'!$I$9+СВЦЭМ!$D$10+'СЕТ СН'!$I$5-'СЕТ СН'!$I$17</f>
        <v>3568.5335364100001</v>
      </c>
      <c r="S129" s="36">
        <f>SUMIFS(СВЦЭМ!$C$33:$C$776,СВЦЭМ!$A$33:$A$776,$A129,СВЦЭМ!$B$33:$B$776,S$113)+'СЕТ СН'!$I$9+СВЦЭМ!$D$10+'СЕТ СН'!$I$5-'СЕТ СН'!$I$17</f>
        <v>3558.4584848</v>
      </c>
      <c r="T129" s="36">
        <f>SUMIFS(СВЦЭМ!$C$33:$C$776,СВЦЭМ!$A$33:$A$776,$A129,СВЦЭМ!$B$33:$B$776,T$113)+'СЕТ СН'!$I$9+СВЦЭМ!$D$10+'СЕТ СН'!$I$5-'СЕТ СН'!$I$17</f>
        <v>3533.34217945</v>
      </c>
      <c r="U129" s="36">
        <f>SUMIFS(СВЦЭМ!$C$33:$C$776,СВЦЭМ!$A$33:$A$776,$A129,СВЦЭМ!$B$33:$B$776,U$113)+'СЕТ СН'!$I$9+СВЦЭМ!$D$10+'СЕТ СН'!$I$5-'СЕТ СН'!$I$17</f>
        <v>3537.5866840799999</v>
      </c>
      <c r="V129" s="36">
        <f>SUMIFS(СВЦЭМ!$C$33:$C$776,СВЦЭМ!$A$33:$A$776,$A129,СВЦЭМ!$B$33:$B$776,V$113)+'СЕТ СН'!$I$9+СВЦЭМ!$D$10+'СЕТ СН'!$I$5-'СЕТ СН'!$I$17</f>
        <v>3539.95159986</v>
      </c>
      <c r="W129" s="36">
        <f>SUMIFS(СВЦЭМ!$C$33:$C$776,СВЦЭМ!$A$33:$A$776,$A129,СВЦЭМ!$B$33:$B$776,W$113)+'СЕТ СН'!$I$9+СВЦЭМ!$D$10+'СЕТ СН'!$I$5-'СЕТ СН'!$I$17</f>
        <v>3554.1223144800001</v>
      </c>
      <c r="X129" s="36">
        <f>SUMIFS(СВЦЭМ!$C$33:$C$776,СВЦЭМ!$A$33:$A$776,$A129,СВЦЭМ!$B$33:$B$776,X$113)+'СЕТ СН'!$I$9+СВЦЭМ!$D$10+'СЕТ СН'!$I$5-'СЕТ СН'!$I$17</f>
        <v>3549.7220298299999</v>
      </c>
      <c r="Y129" s="36">
        <f>SUMIFS(СВЦЭМ!$C$33:$C$776,СВЦЭМ!$A$33:$A$776,$A129,СВЦЭМ!$B$33:$B$776,Y$113)+'СЕТ СН'!$I$9+СВЦЭМ!$D$10+'СЕТ СН'!$I$5-'СЕТ СН'!$I$17</f>
        <v>3572.2331587600002</v>
      </c>
    </row>
    <row r="130" spans="1:26" ht="15.75" x14ac:dyDescent="0.2">
      <c r="A130" s="35">
        <f t="shared" si="3"/>
        <v>43878</v>
      </c>
      <c r="B130" s="36">
        <f>SUMIFS(СВЦЭМ!$C$33:$C$776,СВЦЭМ!$A$33:$A$776,$A130,СВЦЭМ!$B$33:$B$776,B$113)+'СЕТ СН'!$I$9+СВЦЭМ!$D$10+'СЕТ СН'!$I$5-'СЕТ СН'!$I$17</f>
        <v>3598.0174358899999</v>
      </c>
      <c r="C130" s="36">
        <f>SUMIFS(СВЦЭМ!$C$33:$C$776,СВЦЭМ!$A$33:$A$776,$A130,СВЦЭМ!$B$33:$B$776,C$113)+'СЕТ СН'!$I$9+СВЦЭМ!$D$10+'СЕТ СН'!$I$5-'СЕТ СН'!$I$17</f>
        <v>3612.5563352300001</v>
      </c>
      <c r="D130" s="36">
        <f>SUMIFS(СВЦЭМ!$C$33:$C$776,СВЦЭМ!$A$33:$A$776,$A130,СВЦЭМ!$B$33:$B$776,D$113)+'СЕТ СН'!$I$9+СВЦЭМ!$D$10+'СЕТ СН'!$I$5-'СЕТ СН'!$I$17</f>
        <v>3625.4304541000001</v>
      </c>
      <c r="E130" s="36">
        <f>SUMIFS(СВЦЭМ!$C$33:$C$776,СВЦЭМ!$A$33:$A$776,$A130,СВЦЭМ!$B$33:$B$776,E$113)+'СЕТ СН'!$I$9+СВЦЭМ!$D$10+'СЕТ СН'!$I$5-'СЕТ СН'!$I$17</f>
        <v>3632.4699483200002</v>
      </c>
      <c r="F130" s="36">
        <f>SUMIFS(СВЦЭМ!$C$33:$C$776,СВЦЭМ!$A$33:$A$776,$A130,СВЦЭМ!$B$33:$B$776,F$113)+'СЕТ СН'!$I$9+СВЦЭМ!$D$10+'СЕТ СН'!$I$5-'СЕТ СН'!$I$17</f>
        <v>3630.5468623000002</v>
      </c>
      <c r="G130" s="36">
        <f>SUMIFS(СВЦЭМ!$C$33:$C$776,СВЦЭМ!$A$33:$A$776,$A130,СВЦЭМ!$B$33:$B$776,G$113)+'СЕТ СН'!$I$9+СВЦЭМ!$D$10+'СЕТ СН'!$I$5-'СЕТ СН'!$I$17</f>
        <v>3611.48278033</v>
      </c>
      <c r="H130" s="36">
        <f>SUMIFS(СВЦЭМ!$C$33:$C$776,СВЦЭМ!$A$33:$A$776,$A130,СВЦЭМ!$B$33:$B$776,H$113)+'СЕТ СН'!$I$9+СВЦЭМ!$D$10+'СЕТ СН'!$I$5-'СЕТ СН'!$I$17</f>
        <v>3578.5979094899999</v>
      </c>
      <c r="I130" s="36">
        <f>SUMIFS(СВЦЭМ!$C$33:$C$776,СВЦЭМ!$A$33:$A$776,$A130,СВЦЭМ!$B$33:$B$776,I$113)+'СЕТ СН'!$I$9+СВЦЭМ!$D$10+'СЕТ СН'!$I$5-'СЕТ СН'!$I$17</f>
        <v>3551.51906822</v>
      </c>
      <c r="J130" s="36">
        <f>SUMIFS(СВЦЭМ!$C$33:$C$776,СВЦЭМ!$A$33:$A$776,$A130,СВЦЭМ!$B$33:$B$776,J$113)+'СЕТ СН'!$I$9+СВЦЭМ!$D$10+'СЕТ СН'!$I$5-'СЕТ СН'!$I$17</f>
        <v>3576.4038958800002</v>
      </c>
      <c r="K130" s="36">
        <f>SUMIFS(СВЦЭМ!$C$33:$C$776,СВЦЭМ!$A$33:$A$776,$A130,СВЦЭМ!$B$33:$B$776,K$113)+'СЕТ СН'!$I$9+СВЦЭМ!$D$10+'СЕТ СН'!$I$5-'СЕТ СН'!$I$17</f>
        <v>3549.1626999099999</v>
      </c>
      <c r="L130" s="36">
        <f>SUMIFS(СВЦЭМ!$C$33:$C$776,СВЦЭМ!$A$33:$A$776,$A130,СВЦЭМ!$B$33:$B$776,L$113)+'СЕТ СН'!$I$9+СВЦЭМ!$D$10+'СЕТ СН'!$I$5-'СЕТ СН'!$I$17</f>
        <v>3541.0506096600002</v>
      </c>
      <c r="M130" s="36">
        <f>SUMIFS(СВЦЭМ!$C$33:$C$776,СВЦЭМ!$A$33:$A$776,$A130,СВЦЭМ!$B$33:$B$776,M$113)+'СЕТ СН'!$I$9+СВЦЭМ!$D$10+'СЕТ СН'!$I$5-'СЕТ СН'!$I$17</f>
        <v>3554.9847069299999</v>
      </c>
      <c r="N130" s="36">
        <f>SUMIFS(СВЦЭМ!$C$33:$C$776,СВЦЭМ!$A$33:$A$776,$A130,СВЦЭМ!$B$33:$B$776,N$113)+'СЕТ СН'!$I$9+СВЦЭМ!$D$10+'СЕТ СН'!$I$5-'СЕТ СН'!$I$17</f>
        <v>3568.88309286</v>
      </c>
      <c r="O130" s="36">
        <f>SUMIFS(СВЦЭМ!$C$33:$C$776,СВЦЭМ!$A$33:$A$776,$A130,СВЦЭМ!$B$33:$B$776,O$113)+'СЕТ СН'!$I$9+СВЦЭМ!$D$10+'СЕТ СН'!$I$5-'СЕТ СН'!$I$17</f>
        <v>3579.7039465400003</v>
      </c>
      <c r="P130" s="36">
        <f>SUMIFS(СВЦЭМ!$C$33:$C$776,СВЦЭМ!$A$33:$A$776,$A130,СВЦЭМ!$B$33:$B$776,P$113)+'СЕТ СН'!$I$9+СВЦЭМ!$D$10+'СЕТ СН'!$I$5-'СЕТ СН'!$I$17</f>
        <v>3598.37531059</v>
      </c>
      <c r="Q130" s="36">
        <f>SUMIFS(СВЦЭМ!$C$33:$C$776,СВЦЭМ!$A$33:$A$776,$A130,СВЦЭМ!$B$33:$B$776,Q$113)+'СЕТ СН'!$I$9+СВЦЭМ!$D$10+'СЕТ СН'!$I$5-'СЕТ СН'!$I$17</f>
        <v>3610.7202189899999</v>
      </c>
      <c r="R130" s="36">
        <f>SUMIFS(СВЦЭМ!$C$33:$C$776,СВЦЭМ!$A$33:$A$776,$A130,СВЦЭМ!$B$33:$B$776,R$113)+'СЕТ СН'!$I$9+СВЦЭМ!$D$10+'СЕТ СН'!$I$5-'СЕТ СН'!$I$17</f>
        <v>3615.1654375600001</v>
      </c>
      <c r="S130" s="36">
        <f>SUMIFS(СВЦЭМ!$C$33:$C$776,СВЦЭМ!$A$33:$A$776,$A130,СВЦЭМ!$B$33:$B$776,S$113)+'СЕТ СН'!$I$9+СВЦЭМ!$D$10+'СЕТ СН'!$I$5-'СЕТ СН'!$I$17</f>
        <v>3598.1514277000001</v>
      </c>
      <c r="T130" s="36">
        <f>SUMIFS(СВЦЭМ!$C$33:$C$776,СВЦЭМ!$A$33:$A$776,$A130,СВЦЭМ!$B$33:$B$776,T$113)+'СЕТ СН'!$I$9+СВЦЭМ!$D$10+'СЕТ СН'!$I$5-'СЕТ СН'!$I$17</f>
        <v>3559.7785471300003</v>
      </c>
      <c r="U130" s="36">
        <f>SUMIFS(СВЦЭМ!$C$33:$C$776,СВЦЭМ!$A$33:$A$776,$A130,СВЦЭМ!$B$33:$B$776,U$113)+'СЕТ СН'!$I$9+СВЦЭМ!$D$10+'СЕТ СН'!$I$5-'СЕТ СН'!$I$17</f>
        <v>3546.41125061</v>
      </c>
      <c r="V130" s="36">
        <f>SUMIFS(СВЦЭМ!$C$33:$C$776,СВЦЭМ!$A$33:$A$776,$A130,СВЦЭМ!$B$33:$B$776,V$113)+'СЕТ СН'!$I$9+СВЦЭМ!$D$10+'СЕТ СН'!$I$5-'СЕТ СН'!$I$17</f>
        <v>3547.6809504299999</v>
      </c>
      <c r="W130" s="36">
        <f>SUMIFS(СВЦЭМ!$C$33:$C$776,СВЦЭМ!$A$33:$A$776,$A130,СВЦЭМ!$B$33:$B$776,W$113)+'СЕТ СН'!$I$9+СВЦЭМ!$D$10+'СЕТ СН'!$I$5-'СЕТ СН'!$I$17</f>
        <v>3571.8143316000001</v>
      </c>
      <c r="X130" s="36">
        <f>SUMIFS(СВЦЭМ!$C$33:$C$776,СВЦЭМ!$A$33:$A$776,$A130,СВЦЭМ!$B$33:$B$776,X$113)+'СЕТ СН'!$I$9+СВЦЭМ!$D$10+'СЕТ СН'!$I$5-'СЕТ СН'!$I$17</f>
        <v>3582.5801102099999</v>
      </c>
      <c r="Y130" s="36">
        <f>SUMIFS(СВЦЭМ!$C$33:$C$776,СВЦЭМ!$A$33:$A$776,$A130,СВЦЭМ!$B$33:$B$776,Y$113)+'СЕТ СН'!$I$9+СВЦЭМ!$D$10+'СЕТ СН'!$I$5-'СЕТ СН'!$I$17</f>
        <v>3619.1129815700001</v>
      </c>
    </row>
    <row r="131" spans="1:26" ht="15.75" x14ac:dyDescent="0.2">
      <c r="A131" s="35">
        <f t="shared" si="3"/>
        <v>43879</v>
      </c>
      <c r="B131" s="36">
        <f>SUMIFS(СВЦЭМ!$C$33:$C$776,СВЦЭМ!$A$33:$A$776,$A131,СВЦЭМ!$B$33:$B$776,B$113)+'СЕТ СН'!$I$9+СВЦЭМ!$D$10+'СЕТ СН'!$I$5-'СЕТ СН'!$I$17</f>
        <v>3575.4017626499999</v>
      </c>
      <c r="C131" s="36">
        <f>SUMIFS(СВЦЭМ!$C$33:$C$776,СВЦЭМ!$A$33:$A$776,$A131,СВЦЭМ!$B$33:$B$776,C$113)+'СЕТ СН'!$I$9+СВЦЭМ!$D$10+'СЕТ СН'!$I$5-'СЕТ СН'!$I$17</f>
        <v>3607.6898638900002</v>
      </c>
      <c r="D131" s="36">
        <f>SUMIFS(СВЦЭМ!$C$33:$C$776,СВЦЭМ!$A$33:$A$776,$A131,СВЦЭМ!$B$33:$B$776,D$113)+'СЕТ СН'!$I$9+СВЦЭМ!$D$10+'СЕТ СН'!$I$5-'СЕТ СН'!$I$17</f>
        <v>3615.8300962799999</v>
      </c>
      <c r="E131" s="36">
        <f>SUMIFS(СВЦЭМ!$C$33:$C$776,СВЦЭМ!$A$33:$A$776,$A131,СВЦЭМ!$B$33:$B$776,E$113)+'СЕТ СН'!$I$9+СВЦЭМ!$D$10+'СЕТ СН'!$I$5-'СЕТ СН'!$I$17</f>
        <v>3623.1209936400001</v>
      </c>
      <c r="F131" s="36">
        <f>SUMIFS(СВЦЭМ!$C$33:$C$776,СВЦЭМ!$A$33:$A$776,$A131,СВЦЭМ!$B$33:$B$776,F$113)+'СЕТ СН'!$I$9+СВЦЭМ!$D$10+'СЕТ СН'!$I$5-'СЕТ СН'!$I$17</f>
        <v>3614.760804</v>
      </c>
      <c r="G131" s="36">
        <f>SUMIFS(СВЦЭМ!$C$33:$C$776,СВЦЭМ!$A$33:$A$776,$A131,СВЦЭМ!$B$33:$B$776,G$113)+'СЕТ СН'!$I$9+СВЦЭМ!$D$10+'СЕТ СН'!$I$5-'СЕТ СН'!$I$17</f>
        <v>3601.1262913199998</v>
      </c>
      <c r="H131" s="36">
        <f>SUMIFS(СВЦЭМ!$C$33:$C$776,СВЦЭМ!$A$33:$A$776,$A131,СВЦЭМ!$B$33:$B$776,H$113)+'СЕТ СН'!$I$9+СВЦЭМ!$D$10+'СЕТ СН'!$I$5-'СЕТ СН'!$I$17</f>
        <v>3571.7510818700002</v>
      </c>
      <c r="I131" s="36">
        <f>SUMIFS(СВЦЭМ!$C$33:$C$776,СВЦЭМ!$A$33:$A$776,$A131,СВЦЭМ!$B$33:$B$776,I$113)+'СЕТ СН'!$I$9+СВЦЭМ!$D$10+'СЕТ СН'!$I$5-'СЕТ СН'!$I$17</f>
        <v>3542.04971445</v>
      </c>
      <c r="J131" s="36">
        <f>SUMIFS(СВЦЭМ!$C$33:$C$776,СВЦЭМ!$A$33:$A$776,$A131,СВЦЭМ!$B$33:$B$776,J$113)+'СЕТ СН'!$I$9+СВЦЭМ!$D$10+'СЕТ СН'!$I$5-'СЕТ СН'!$I$17</f>
        <v>3529.8941103100001</v>
      </c>
      <c r="K131" s="36">
        <f>SUMIFS(СВЦЭМ!$C$33:$C$776,СВЦЭМ!$A$33:$A$776,$A131,СВЦЭМ!$B$33:$B$776,K$113)+'СЕТ СН'!$I$9+СВЦЭМ!$D$10+'СЕТ СН'!$I$5-'СЕТ СН'!$I$17</f>
        <v>3531.4956135900002</v>
      </c>
      <c r="L131" s="36">
        <f>SUMIFS(СВЦЭМ!$C$33:$C$776,СВЦЭМ!$A$33:$A$776,$A131,СВЦЭМ!$B$33:$B$776,L$113)+'СЕТ СН'!$I$9+СВЦЭМ!$D$10+'СЕТ СН'!$I$5-'СЕТ СН'!$I$17</f>
        <v>3538.2071155200001</v>
      </c>
      <c r="M131" s="36">
        <f>SUMIFS(СВЦЭМ!$C$33:$C$776,СВЦЭМ!$A$33:$A$776,$A131,СВЦЭМ!$B$33:$B$776,M$113)+'СЕТ СН'!$I$9+СВЦЭМ!$D$10+'СЕТ СН'!$I$5-'СЕТ СН'!$I$17</f>
        <v>3555.0268664599998</v>
      </c>
      <c r="N131" s="36">
        <f>SUMIFS(СВЦЭМ!$C$33:$C$776,СВЦЭМ!$A$33:$A$776,$A131,СВЦЭМ!$B$33:$B$776,N$113)+'СЕТ СН'!$I$9+СВЦЭМ!$D$10+'СЕТ СН'!$I$5-'СЕТ СН'!$I$17</f>
        <v>3591.2109080099999</v>
      </c>
      <c r="O131" s="36">
        <f>SUMIFS(СВЦЭМ!$C$33:$C$776,СВЦЭМ!$A$33:$A$776,$A131,СВЦЭМ!$B$33:$B$776,O$113)+'СЕТ СН'!$I$9+СВЦЭМ!$D$10+'СЕТ СН'!$I$5-'СЕТ СН'!$I$17</f>
        <v>3631.8015464700002</v>
      </c>
      <c r="P131" s="36">
        <f>SUMIFS(СВЦЭМ!$C$33:$C$776,СВЦЭМ!$A$33:$A$776,$A131,СВЦЭМ!$B$33:$B$776,P$113)+'СЕТ СН'!$I$9+СВЦЭМ!$D$10+'СЕТ СН'!$I$5-'СЕТ СН'!$I$17</f>
        <v>3648.3416999700003</v>
      </c>
      <c r="Q131" s="36">
        <f>SUMIFS(СВЦЭМ!$C$33:$C$776,СВЦЭМ!$A$33:$A$776,$A131,СВЦЭМ!$B$33:$B$776,Q$113)+'СЕТ СН'!$I$9+СВЦЭМ!$D$10+'СЕТ СН'!$I$5-'СЕТ СН'!$I$17</f>
        <v>3654.42774263</v>
      </c>
      <c r="R131" s="36">
        <f>SUMIFS(СВЦЭМ!$C$33:$C$776,СВЦЭМ!$A$33:$A$776,$A131,СВЦЭМ!$B$33:$B$776,R$113)+'СЕТ СН'!$I$9+СВЦЭМ!$D$10+'СЕТ СН'!$I$5-'СЕТ СН'!$I$17</f>
        <v>3642.1782885000002</v>
      </c>
      <c r="S131" s="36">
        <f>SUMIFS(СВЦЭМ!$C$33:$C$776,СВЦЭМ!$A$33:$A$776,$A131,СВЦЭМ!$B$33:$B$776,S$113)+'СЕТ СН'!$I$9+СВЦЭМ!$D$10+'СЕТ СН'!$I$5-'СЕТ СН'!$I$17</f>
        <v>3624.85452738</v>
      </c>
      <c r="T131" s="36">
        <f>SUMIFS(СВЦЭМ!$C$33:$C$776,СВЦЭМ!$A$33:$A$776,$A131,СВЦЭМ!$B$33:$B$776,T$113)+'СЕТ СН'!$I$9+СВЦЭМ!$D$10+'СЕТ СН'!$I$5-'СЕТ СН'!$I$17</f>
        <v>3593.0387070000002</v>
      </c>
      <c r="U131" s="36">
        <f>SUMIFS(СВЦЭМ!$C$33:$C$776,СВЦЭМ!$A$33:$A$776,$A131,СВЦЭМ!$B$33:$B$776,U$113)+'СЕТ СН'!$I$9+СВЦЭМ!$D$10+'СЕТ СН'!$I$5-'СЕТ СН'!$I$17</f>
        <v>3583.4948313599998</v>
      </c>
      <c r="V131" s="36">
        <f>SUMIFS(СВЦЭМ!$C$33:$C$776,СВЦЭМ!$A$33:$A$776,$A131,СВЦЭМ!$B$33:$B$776,V$113)+'СЕТ СН'!$I$9+СВЦЭМ!$D$10+'СЕТ СН'!$I$5-'СЕТ СН'!$I$17</f>
        <v>3575.12597968</v>
      </c>
      <c r="W131" s="36">
        <f>SUMIFS(СВЦЭМ!$C$33:$C$776,СВЦЭМ!$A$33:$A$776,$A131,СВЦЭМ!$B$33:$B$776,W$113)+'СЕТ СН'!$I$9+СВЦЭМ!$D$10+'СЕТ СН'!$I$5-'СЕТ СН'!$I$17</f>
        <v>3577.32342969</v>
      </c>
      <c r="X131" s="36">
        <f>SUMIFS(СВЦЭМ!$C$33:$C$776,СВЦЭМ!$A$33:$A$776,$A131,СВЦЭМ!$B$33:$B$776,X$113)+'СЕТ СН'!$I$9+СВЦЭМ!$D$10+'СЕТ СН'!$I$5-'СЕТ СН'!$I$17</f>
        <v>3578.9621563199998</v>
      </c>
      <c r="Y131" s="36">
        <f>SUMIFS(СВЦЭМ!$C$33:$C$776,СВЦЭМ!$A$33:$A$776,$A131,СВЦЭМ!$B$33:$B$776,Y$113)+'СЕТ СН'!$I$9+СВЦЭМ!$D$10+'СЕТ СН'!$I$5-'СЕТ СН'!$I$17</f>
        <v>3609.4599492900002</v>
      </c>
    </row>
    <row r="132" spans="1:26" ht="15.75" x14ac:dyDescent="0.2">
      <c r="A132" s="35">
        <f t="shared" si="3"/>
        <v>43880</v>
      </c>
      <c r="B132" s="36">
        <f>SUMIFS(СВЦЭМ!$C$33:$C$776,СВЦЭМ!$A$33:$A$776,$A132,СВЦЭМ!$B$33:$B$776,B$113)+'СЕТ СН'!$I$9+СВЦЭМ!$D$10+'СЕТ СН'!$I$5-'СЕТ СН'!$I$17</f>
        <v>3626.0929111800001</v>
      </c>
      <c r="C132" s="36">
        <f>SUMIFS(СВЦЭМ!$C$33:$C$776,СВЦЭМ!$A$33:$A$776,$A132,СВЦЭМ!$B$33:$B$776,C$113)+'СЕТ СН'!$I$9+СВЦЭМ!$D$10+'СЕТ СН'!$I$5-'СЕТ СН'!$I$17</f>
        <v>3632.6675548000003</v>
      </c>
      <c r="D132" s="36">
        <f>SUMIFS(СВЦЭМ!$C$33:$C$776,СВЦЭМ!$A$33:$A$776,$A132,СВЦЭМ!$B$33:$B$776,D$113)+'СЕТ СН'!$I$9+СВЦЭМ!$D$10+'СЕТ СН'!$I$5-'СЕТ СН'!$I$17</f>
        <v>3643.7352438400003</v>
      </c>
      <c r="E132" s="36">
        <f>SUMIFS(СВЦЭМ!$C$33:$C$776,СВЦЭМ!$A$33:$A$776,$A132,СВЦЭМ!$B$33:$B$776,E$113)+'СЕТ СН'!$I$9+СВЦЭМ!$D$10+'СЕТ СН'!$I$5-'СЕТ СН'!$I$17</f>
        <v>3658.2388708799999</v>
      </c>
      <c r="F132" s="36">
        <f>SUMIFS(СВЦЭМ!$C$33:$C$776,СВЦЭМ!$A$33:$A$776,$A132,СВЦЭМ!$B$33:$B$776,F$113)+'СЕТ СН'!$I$9+СВЦЭМ!$D$10+'СЕТ СН'!$I$5-'СЕТ СН'!$I$17</f>
        <v>3650.88230815</v>
      </c>
      <c r="G132" s="36">
        <f>SUMIFS(СВЦЭМ!$C$33:$C$776,СВЦЭМ!$A$33:$A$776,$A132,СВЦЭМ!$B$33:$B$776,G$113)+'СЕТ СН'!$I$9+СВЦЭМ!$D$10+'СЕТ СН'!$I$5-'СЕТ СН'!$I$17</f>
        <v>3644.4258321400002</v>
      </c>
      <c r="H132" s="36">
        <f>SUMIFS(СВЦЭМ!$C$33:$C$776,СВЦЭМ!$A$33:$A$776,$A132,СВЦЭМ!$B$33:$B$776,H$113)+'СЕТ СН'!$I$9+СВЦЭМ!$D$10+'СЕТ СН'!$I$5-'СЕТ СН'!$I$17</f>
        <v>3614.3265236799998</v>
      </c>
      <c r="I132" s="36">
        <f>SUMIFS(СВЦЭМ!$C$33:$C$776,СВЦЭМ!$A$33:$A$776,$A132,СВЦЭМ!$B$33:$B$776,I$113)+'СЕТ СН'!$I$9+СВЦЭМ!$D$10+'СЕТ СН'!$I$5-'СЕТ СН'!$I$17</f>
        <v>3581.9542709400002</v>
      </c>
      <c r="J132" s="36">
        <f>SUMIFS(СВЦЭМ!$C$33:$C$776,СВЦЭМ!$A$33:$A$776,$A132,СВЦЭМ!$B$33:$B$776,J$113)+'СЕТ СН'!$I$9+СВЦЭМ!$D$10+'СЕТ СН'!$I$5-'СЕТ СН'!$I$17</f>
        <v>3553.16843346</v>
      </c>
      <c r="K132" s="36">
        <f>SUMIFS(СВЦЭМ!$C$33:$C$776,СВЦЭМ!$A$33:$A$776,$A132,СВЦЭМ!$B$33:$B$776,K$113)+'СЕТ СН'!$I$9+СВЦЭМ!$D$10+'СЕТ СН'!$I$5-'СЕТ СН'!$I$17</f>
        <v>3533.2786001200002</v>
      </c>
      <c r="L132" s="36">
        <f>SUMIFS(СВЦЭМ!$C$33:$C$776,СВЦЭМ!$A$33:$A$776,$A132,СВЦЭМ!$B$33:$B$776,L$113)+'СЕТ СН'!$I$9+СВЦЭМ!$D$10+'СЕТ СН'!$I$5-'СЕТ СН'!$I$17</f>
        <v>3537.5026993299998</v>
      </c>
      <c r="M132" s="36">
        <f>SUMIFS(СВЦЭМ!$C$33:$C$776,СВЦЭМ!$A$33:$A$776,$A132,СВЦЭМ!$B$33:$B$776,M$113)+'СЕТ СН'!$I$9+СВЦЭМ!$D$10+'СЕТ СН'!$I$5-'СЕТ СН'!$I$17</f>
        <v>3549.05280206</v>
      </c>
      <c r="N132" s="36">
        <f>SUMIFS(СВЦЭМ!$C$33:$C$776,СВЦЭМ!$A$33:$A$776,$A132,СВЦЭМ!$B$33:$B$776,N$113)+'СЕТ СН'!$I$9+СВЦЭМ!$D$10+'СЕТ СН'!$I$5-'СЕТ СН'!$I$17</f>
        <v>3569.1515262000003</v>
      </c>
      <c r="O132" s="36">
        <f>SUMIFS(СВЦЭМ!$C$33:$C$776,СВЦЭМ!$A$33:$A$776,$A132,СВЦЭМ!$B$33:$B$776,O$113)+'СЕТ СН'!$I$9+СВЦЭМ!$D$10+'СЕТ СН'!$I$5-'СЕТ СН'!$I$17</f>
        <v>3590.0967597500003</v>
      </c>
      <c r="P132" s="36">
        <f>SUMIFS(СВЦЭМ!$C$33:$C$776,СВЦЭМ!$A$33:$A$776,$A132,СВЦЭМ!$B$33:$B$776,P$113)+'СЕТ СН'!$I$9+СВЦЭМ!$D$10+'СЕТ СН'!$I$5-'СЕТ СН'!$I$17</f>
        <v>3606.3711993699999</v>
      </c>
      <c r="Q132" s="36">
        <f>SUMIFS(СВЦЭМ!$C$33:$C$776,СВЦЭМ!$A$33:$A$776,$A132,СВЦЭМ!$B$33:$B$776,Q$113)+'СЕТ СН'!$I$9+СВЦЭМ!$D$10+'СЕТ СН'!$I$5-'СЕТ СН'!$I$17</f>
        <v>3597.7956403799999</v>
      </c>
      <c r="R132" s="36">
        <f>SUMIFS(СВЦЭМ!$C$33:$C$776,СВЦЭМ!$A$33:$A$776,$A132,СВЦЭМ!$B$33:$B$776,R$113)+'СЕТ СН'!$I$9+СВЦЭМ!$D$10+'СЕТ СН'!$I$5-'СЕТ СН'!$I$17</f>
        <v>3598.3217432500001</v>
      </c>
      <c r="S132" s="36">
        <f>SUMIFS(СВЦЭМ!$C$33:$C$776,СВЦЭМ!$A$33:$A$776,$A132,СВЦЭМ!$B$33:$B$776,S$113)+'СЕТ СН'!$I$9+СВЦЭМ!$D$10+'СЕТ СН'!$I$5-'СЕТ СН'!$I$17</f>
        <v>3574.7405872200002</v>
      </c>
      <c r="T132" s="36">
        <f>SUMIFS(СВЦЭМ!$C$33:$C$776,СВЦЭМ!$A$33:$A$776,$A132,СВЦЭМ!$B$33:$B$776,T$113)+'СЕТ СН'!$I$9+СВЦЭМ!$D$10+'СЕТ СН'!$I$5-'СЕТ СН'!$I$17</f>
        <v>3539.9304108800002</v>
      </c>
      <c r="U132" s="36">
        <f>SUMIFS(СВЦЭМ!$C$33:$C$776,СВЦЭМ!$A$33:$A$776,$A132,СВЦЭМ!$B$33:$B$776,U$113)+'СЕТ СН'!$I$9+СВЦЭМ!$D$10+'СЕТ СН'!$I$5-'СЕТ СН'!$I$17</f>
        <v>3533.29241142</v>
      </c>
      <c r="V132" s="36">
        <f>SUMIFS(СВЦЭМ!$C$33:$C$776,СВЦЭМ!$A$33:$A$776,$A132,СВЦЭМ!$B$33:$B$776,V$113)+'СЕТ СН'!$I$9+СВЦЭМ!$D$10+'СЕТ СН'!$I$5-'СЕТ СН'!$I$17</f>
        <v>3551.7110813700001</v>
      </c>
      <c r="W132" s="36">
        <f>SUMIFS(СВЦЭМ!$C$33:$C$776,СВЦЭМ!$A$33:$A$776,$A132,СВЦЭМ!$B$33:$B$776,W$113)+'СЕТ СН'!$I$9+СВЦЭМ!$D$10+'СЕТ СН'!$I$5-'СЕТ СН'!$I$17</f>
        <v>3543.9530806000002</v>
      </c>
      <c r="X132" s="36">
        <f>SUMIFS(СВЦЭМ!$C$33:$C$776,СВЦЭМ!$A$33:$A$776,$A132,СВЦЭМ!$B$33:$B$776,X$113)+'СЕТ СН'!$I$9+СВЦЭМ!$D$10+'СЕТ СН'!$I$5-'СЕТ СН'!$I$17</f>
        <v>3545.7404398899998</v>
      </c>
      <c r="Y132" s="36">
        <f>SUMIFS(СВЦЭМ!$C$33:$C$776,СВЦЭМ!$A$33:$A$776,$A132,СВЦЭМ!$B$33:$B$776,Y$113)+'СЕТ СН'!$I$9+СВЦЭМ!$D$10+'СЕТ СН'!$I$5-'СЕТ СН'!$I$17</f>
        <v>3578.9703277600001</v>
      </c>
    </row>
    <row r="133" spans="1:26" ht="15.75" x14ac:dyDescent="0.2">
      <c r="A133" s="35">
        <f t="shared" si="3"/>
        <v>43881</v>
      </c>
      <c r="B133" s="36">
        <f>SUMIFS(СВЦЭМ!$C$33:$C$776,СВЦЭМ!$A$33:$A$776,$A133,СВЦЭМ!$B$33:$B$776,B$113)+'СЕТ СН'!$I$9+СВЦЭМ!$D$10+'СЕТ СН'!$I$5-'СЕТ СН'!$I$17</f>
        <v>3587.6824351499999</v>
      </c>
      <c r="C133" s="36">
        <f>SUMIFS(СВЦЭМ!$C$33:$C$776,СВЦЭМ!$A$33:$A$776,$A133,СВЦЭМ!$B$33:$B$776,C$113)+'СЕТ СН'!$I$9+СВЦЭМ!$D$10+'СЕТ СН'!$I$5-'СЕТ СН'!$I$17</f>
        <v>3591.5526238000002</v>
      </c>
      <c r="D133" s="36">
        <f>SUMIFS(СВЦЭМ!$C$33:$C$776,СВЦЭМ!$A$33:$A$776,$A133,СВЦЭМ!$B$33:$B$776,D$113)+'СЕТ СН'!$I$9+СВЦЭМ!$D$10+'СЕТ СН'!$I$5-'СЕТ СН'!$I$17</f>
        <v>3609.2921589699999</v>
      </c>
      <c r="E133" s="36">
        <f>SUMIFS(СВЦЭМ!$C$33:$C$776,СВЦЭМ!$A$33:$A$776,$A133,СВЦЭМ!$B$33:$B$776,E$113)+'СЕТ СН'!$I$9+СВЦЭМ!$D$10+'СЕТ СН'!$I$5-'СЕТ СН'!$I$17</f>
        <v>3626.12511344</v>
      </c>
      <c r="F133" s="36">
        <f>SUMIFS(СВЦЭМ!$C$33:$C$776,СВЦЭМ!$A$33:$A$776,$A133,СВЦЭМ!$B$33:$B$776,F$113)+'СЕТ СН'!$I$9+СВЦЭМ!$D$10+'СЕТ СН'!$I$5-'СЕТ СН'!$I$17</f>
        <v>3629.5887442799999</v>
      </c>
      <c r="G133" s="36">
        <f>SUMIFS(СВЦЭМ!$C$33:$C$776,СВЦЭМ!$A$33:$A$776,$A133,СВЦЭМ!$B$33:$B$776,G$113)+'СЕТ СН'!$I$9+СВЦЭМ!$D$10+'СЕТ СН'!$I$5-'СЕТ СН'!$I$17</f>
        <v>3620.7701691399998</v>
      </c>
      <c r="H133" s="36">
        <f>SUMIFS(СВЦЭМ!$C$33:$C$776,СВЦЭМ!$A$33:$A$776,$A133,СВЦЭМ!$B$33:$B$776,H$113)+'СЕТ СН'!$I$9+СВЦЭМ!$D$10+'СЕТ СН'!$I$5-'СЕТ СН'!$I$17</f>
        <v>3591.81140233</v>
      </c>
      <c r="I133" s="36">
        <f>SUMIFS(СВЦЭМ!$C$33:$C$776,СВЦЭМ!$A$33:$A$776,$A133,СВЦЭМ!$B$33:$B$776,I$113)+'СЕТ СН'!$I$9+СВЦЭМ!$D$10+'СЕТ СН'!$I$5-'СЕТ СН'!$I$17</f>
        <v>3557.6979969700001</v>
      </c>
      <c r="J133" s="36">
        <f>SUMIFS(СВЦЭМ!$C$33:$C$776,СВЦЭМ!$A$33:$A$776,$A133,СВЦЭМ!$B$33:$B$776,J$113)+'СЕТ СН'!$I$9+СВЦЭМ!$D$10+'СЕТ СН'!$I$5-'СЕТ СН'!$I$17</f>
        <v>3521.91674195</v>
      </c>
      <c r="K133" s="36">
        <f>SUMIFS(СВЦЭМ!$C$33:$C$776,СВЦЭМ!$A$33:$A$776,$A133,СВЦЭМ!$B$33:$B$776,K$113)+'СЕТ СН'!$I$9+СВЦЭМ!$D$10+'СЕТ СН'!$I$5-'СЕТ СН'!$I$17</f>
        <v>3507.7541292200003</v>
      </c>
      <c r="L133" s="36">
        <f>SUMIFS(СВЦЭМ!$C$33:$C$776,СВЦЭМ!$A$33:$A$776,$A133,СВЦЭМ!$B$33:$B$776,L$113)+'СЕТ СН'!$I$9+СВЦЭМ!$D$10+'СЕТ СН'!$I$5-'СЕТ СН'!$I$17</f>
        <v>3512.32251748</v>
      </c>
      <c r="M133" s="36">
        <f>SUMIFS(СВЦЭМ!$C$33:$C$776,СВЦЭМ!$A$33:$A$776,$A133,СВЦЭМ!$B$33:$B$776,M$113)+'СЕТ СН'!$I$9+СВЦЭМ!$D$10+'СЕТ СН'!$I$5-'СЕТ СН'!$I$17</f>
        <v>3523.5923130299998</v>
      </c>
      <c r="N133" s="36">
        <f>SUMIFS(СВЦЭМ!$C$33:$C$776,СВЦЭМ!$A$33:$A$776,$A133,СВЦЭМ!$B$33:$B$776,N$113)+'СЕТ СН'!$I$9+СВЦЭМ!$D$10+'СЕТ СН'!$I$5-'СЕТ СН'!$I$17</f>
        <v>3551.5164615200001</v>
      </c>
      <c r="O133" s="36">
        <f>SUMIFS(СВЦЭМ!$C$33:$C$776,СВЦЭМ!$A$33:$A$776,$A133,СВЦЭМ!$B$33:$B$776,O$113)+'СЕТ СН'!$I$9+СВЦЭМ!$D$10+'СЕТ СН'!$I$5-'СЕТ СН'!$I$17</f>
        <v>3573.5987679499999</v>
      </c>
      <c r="P133" s="36">
        <f>SUMIFS(СВЦЭМ!$C$33:$C$776,СВЦЭМ!$A$33:$A$776,$A133,СВЦЭМ!$B$33:$B$776,P$113)+'СЕТ СН'!$I$9+СВЦЭМ!$D$10+'СЕТ СН'!$I$5-'СЕТ СН'!$I$17</f>
        <v>3587.91809921</v>
      </c>
      <c r="Q133" s="36">
        <f>SUMIFS(СВЦЭМ!$C$33:$C$776,СВЦЭМ!$A$33:$A$776,$A133,СВЦЭМ!$B$33:$B$776,Q$113)+'СЕТ СН'!$I$9+СВЦЭМ!$D$10+'СЕТ СН'!$I$5-'СЕТ СН'!$I$17</f>
        <v>3604.3629343299999</v>
      </c>
      <c r="R133" s="36">
        <f>SUMIFS(СВЦЭМ!$C$33:$C$776,СВЦЭМ!$A$33:$A$776,$A133,СВЦЭМ!$B$33:$B$776,R$113)+'СЕТ СН'!$I$9+СВЦЭМ!$D$10+'СЕТ СН'!$I$5-'СЕТ СН'!$I$17</f>
        <v>3597.1052049700002</v>
      </c>
      <c r="S133" s="36">
        <f>SUMIFS(СВЦЭМ!$C$33:$C$776,СВЦЭМ!$A$33:$A$776,$A133,СВЦЭМ!$B$33:$B$776,S$113)+'СЕТ СН'!$I$9+СВЦЭМ!$D$10+'СЕТ СН'!$I$5-'СЕТ СН'!$I$17</f>
        <v>3560.3227915000002</v>
      </c>
      <c r="T133" s="36">
        <f>SUMIFS(СВЦЭМ!$C$33:$C$776,СВЦЭМ!$A$33:$A$776,$A133,СВЦЭМ!$B$33:$B$776,T$113)+'СЕТ СН'!$I$9+СВЦЭМ!$D$10+'СЕТ СН'!$I$5-'СЕТ СН'!$I$17</f>
        <v>3529.0818116199998</v>
      </c>
      <c r="U133" s="36">
        <f>SUMIFS(СВЦЭМ!$C$33:$C$776,СВЦЭМ!$A$33:$A$776,$A133,СВЦЭМ!$B$33:$B$776,U$113)+'СЕТ СН'!$I$9+СВЦЭМ!$D$10+'СЕТ СН'!$I$5-'СЕТ СН'!$I$17</f>
        <v>3508.04521196</v>
      </c>
      <c r="V133" s="36">
        <f>SUMIFS(СВЦЭМ!$C$33:$C$776,СВЦЭМ!$A$33:$A$776,$A133,СВЦЭМ!$B$33:$B$776,V$113)+'СЕТ СН'!$I$9+СВЦЭМ!$D$10+'СЕТ СН'!$I$5-'СЕТ СН'!$I$17</f>
        <v>3509.9494654999999</v>
      </c>
      <c r="W133" s="36">
        <f>SUMIFS(СВЦЭМ!$C$33:$C$776,СВЦЭМ!$A$33:$A$776,$A133,СВЦЭМ!$B$33:$B$776,W$113)+'СЕТ СН'!$I$9+СВЦЭМ!$D$10+'СЕТ СН'!$I$5-'СЕТ СН'!$I$17</f>
        <v>3529.0944563799999</v>
      </c>
      <c r="X133" s="36">
        <f>SUMIFS(СВЦЭМ!$C$33:$C$776,СВЦЭМ!$A$33:$A$776,$A133,СВЦЭМ!$B$33:$B$776,X$113)+'СЕТ СН'!$I$9+СВЦЭМ!$D$10+'СЕТ СН'!$I$5-'СЕТ СН'!$I$17</f>
        <v>3551.6770571300003</v>
      </c>
      <c r="Y133" s="36">
        <f>SUMIFS(СВЦЭМ!$C$33:$C$776,СВЦЭМ!$A$33:$A$776,$A133,СВЦЭМ!$B$33:$B$776,Y$113)+'СЕТ СН'!$I$9+СВЦЭМ!$D$10+'СЕТ СН'!$I$5-'СЕТ СН'!$I$17</f>
        <v>3564.3936041300003</v>
      </c>
    </row>
    <row r="134" spans="1:26" ht="15.75" x14ac:dyDescent="0.2">
      <c r="A134" s="35">
        <f t="shared" si="3"/>
        <v>43882</v>
      </c>
      <c r="B134" s="36">
        <f>SUMIFS(СВЦЭМ!$C$33:$C$776,СВЦЭМ!$A$33:$A$776,$A134,СВЦЭМ!$B$33:$B$776,B$113)+'СЕТ СН'!$I$9+СВЦЭМ!$D$10+'СЕТ СН'!$I$5-'СЕТ СН'!$I$17</f>
        <v>3577.55516248</v>
      </c>
      <c r="C134" s="36">
        <f>SUMIFS(СВЦЭМ!$C$33:$C$776,СВЦЭМ!$A$33:$A$776,$A134,СВЦЭМ!$B$33:$B$776,C$113)+'СЕТ СН'!$I$9+СВЦЭМ!$D$10+'СЕТ СН'!$I$5-'СЕТ СН'!$I$17</f>
        <v>3597.9489203900002</v>
      </c>
      <c r="D134" s="36">
        <f>SUMIFS(СВЦЭМ!$C$33:$C$776,СВЦЭМ!$A$33:$A$776,$A134,СВЦЭМ!$B$33:$B$776,D$113)+'СЕТ СН'!$I$9+СВЦЭМ!$D$10+'СЕТ СН'!$I$5-'СЕТ СН'!$I$17</f>
        <v>3610.9695461199999</v>
      </c>
      <c r="E134" s="36">
        <f>SUMIFS(СВЦЭМ!$C$33:$C$776,СВЦЭМ!$A$33:$A$776,$A134,СВЦЭМ!$B$33:$B$776,E$113)+'СЕТ СН'!$I$9+СВЦЭМ!$D$10+'СЕТ СН'!$I$5-'СЕТ СН'!$I$17</f>
        <v>3618.8522403000002</v>
      </c>
      <c r="F134" s="36">
        <f>SUMIFS(СВЦЭМ!$C$33:$C$776,СВЦЭМ!$A$33:$A$776,$A134,СВЦЭМ!$B$33:$B$776,F$113)+'СЕТ СН'!$I$9+СВЦЭМ!$D$10+'СЕТ СН'!$I$5-'СЕТ СН'!$I$17</f>
        <v>3606.4423183500003</v>
      </c>
      <c r="G134" s="36">
        <f>SUMIFS(СВЦЭМ!$C$33:$C$776,СВЦЭМ!$A$33:$A$776,$A134,СВЦЭМ!$B$33:$B$776,G$113)+'СЕТ СН'!$I$9+СВЦЭМ!$D$10+'СЕТ СН'!$I$5-'СЕТ СН'!$I$17</f>
        <v>3582.1532159399999</v>
      </c>
      <c r="H134" s="36">
        <f>SUMIFS(СВЦЭМ!$C$33:$C$776,СВЦЭМ!$A$33:$A$776,$A134,СВЦЭМ!$B$33:$B$776,H$113)+'СЕТ СН'!$I$9+СВЦЭМ!$D$10+'СЕТ СН'!$I$5-'СЕТ СН'!$I$17</f>
        <v>3568.9476187199998</v>
      </c>
      <c r="I134" s="36">
        <f>SUMIFS(СВЦЭМ!$C$33:$C$776,СВЦЭМ!$A$33:$A$776,$A134,СВЦЭМ!$B$33:$B$776,I$113)+'СЕТ СН'!$I$9+СВЦЭМ!$D$10+'СЕТ СН'!$I$5-'СЕТ СН'!$I$17</f>
        <v>3551.0588457200001</v>
      </c>
      <c r="J134" s="36">
        <f>SUMIFS(СВЦЭМ!$C$33:$C$776,СВЦЭМ!$A$33:$A$776,$A134,СВЦЭМ!$B$33:$B$776,J$113)+'СЕТ СН'!$I$9+СВЦЭМ!$D$10+'СЕТ СН'!$I$5-'СЕТ СН'!$I$17</f>
        <v>3529.7988385399999</v>
      </c>
      <c r="K134" s="36">
        <f>SUMIFS(СВЦЭМ!$C$33:$C$776,СВЦЭМ!$A$33:$A$776,$A134,СВЦЭМ!$B$33:$B$776,K$113)+'СЕТ СН'!$I$9+СВЦЭМ!$D$10+'СЕТ СН'!$I$5-'СЕТ СН'!$I$17</f>
        <v>3524.1539694500002</v>
      </c>
      <c r="L134" s="36">
        <f>SUMIFS(СВЦЭМ!$C$33:$C$776,СВЦЭМ!$A$33:$A$776,$A134,СВЦЭМ!$B$33:$B$776,L$113)+'СЕТ СН'!$I$9+СВЦЭМ!$D$10+'СЕТ СН'!$I$5-'СЕТ СН'!$I$17</f>
        <v>3527.3374436399999</v>
      </c>
      <c r="M134" s="36">
        <f>SUMIFS(СВЦЭМ!$C$33:$C$776,СВЦЭМ!$A$33:$A$776,$A134,СВЦЭМ!$B$33:$B$776,M$113)+'СЕТ СН'!$I$9+СВЦЭМ!$D$10+'СЕТ СН'!$I$5-'СЕТ СН'!$I$17</f>
        <v>3539.8618780000002</v>
      </c>
      <c r="N134" s="36">
        <f>SUMIFS(СВЦЭМ!$C$33:$C$776,СВЦЭМ!$A$33:$A$776,$A134,СВЦЭМ!$B$33:$B$776,N$113)+'СЕТ СН'!$I$9+СВЦЭМ!$D$10+'СЕТ СН'!$I$5-'СЕТ СН'!$I$17</f>
        <v>3559.7349610000001</v>
      </c>
      <c r="O134" s="36">
        <f>SUMIFS(СВЦЭМ!$C$33:$C$776,СВЦЭМ!$A$33:$A$776,$A134,СВЦЭМ!$B$33:$B$776,O$113)+'СЕТ СН'!$I$9+СВЦЭМ!$D$10+'СЕТ СН'!$I$5-'СЕТ СН'!$I$17</f>
        <v>3583.3648928800003</v>
      </c>
      <c r="P134" s="36">
        <f>SUMIFS(СВЦЭМ!$C$33:$C$776,СВЦЭМ!$A$33:$A$776,$A134,СВЦЭМ!$B$33:$B$776,P$113)+'СЕТ СН'!$I$9+СВЦЭМ!$D$10+'СЕТ СН'!$I$5-'СЕТ СН'!$I$17</f>
        <v>3597.07086364</v>
      </c>
      <c r="Q134" s="36">
        <f>SUMIFS(СВЦЭМ!$C$33:$C$776,СВЦЭМ!$A$33:$A$776,$A134,СВЦЭМ!$B$33:$B$776,Q$113)+'СЕТ СН'!$I$9+СВЦЭМ!$D$10+'СЕТ СН'!$I$5-'СЕТ СН'!$I$17</f>
        <v>3603.5396148199998</v>
      </c>
      <c r="R134" s="36">
        <f>SUMIFS(СВЦЭМ!$C$33:$C$776,СВЦЭМ!$A$33:$A$776,$A134,СВЦЭМ!$B$33:$B$776,R$113)+'СЕТ СН'!$I$9+СВЦЭМ!$D$10+'СЕТ СН'!$I$5-'СЕТ СН'!$I$17</f>
        <v>3600.19552165</v>
      </c>
      <c r="S134" s="36">
        <f>SUMIFS(СВЦЭМ!$C$33:$C$776,СВЦЭМ!$A$33:$A$776,$A134,СВЦЭМ!$B$33:$B$776,S$113)+'СЕТ СН'!$I$9+СВЦЭМ!$D$10+'СЕТ СН'!$I$5-'СЕТ СН'!$I$17</f>
        <v>3577.5878794999999</v>
      </c>
      <c r="T134" s="36">
        <f>SUMIFS(СВЦЭМ!$C$33:$C$776,СВЦЭМ!$A$33:$A$776,$A134,СВЦЭМ!$B$33:$B$776,T$113)+'СЕТ СН'!$I$9+СВЦЭМ!$D$10+'СЕТ СН'!$I$5-'СЕТ СН'!$I$17</f>
        <v>3542.4207037900001</v>
      </c>
      <c r="U134" s="36">
        <f>SUMIFS(СВЦЭМ!$C$33:$C$776,СВЦЭМ!$A$33:$A$776,$A134,СВЦЭМ!$B$33:$B$776,U$113)+'СЕТ СН'!$I$9+СВЦЭМ!$D$10+'СЕТ СН'!$I$5-'СЕТ СН'!$I$17</f>
        <v>3513.5348101899999</v>
      </c>
      <c r="V134" s="36">
        <f>SUMIFS(СВЦЭМ!$C$33:$C$776,СВЦЭМ!$A$33:$A$776,$A134,СВЦЭМ!$B$33:$B$776,V$113)+'СЕТ СН'!$I$9+СВЦЭМ!$D$10+'СЕТ СН'!$I$5-'СЕТ СН'!$I$17</f>
        <v>3481.5606998500002</v>
      </c>
      <c r="W134" s="36">
        <f>SUMIFS(СВЦЭМ!$C$33:$C$776,СВЦЭМ!$A$33:$A$776,$A134,СВЦЭМ!$B$33:$B$776,W$113)+'СЕТ СН'!$I$9+СВЦЭМ!$D$10+'СЕТ СН'!$I$5-'СЕТ СН'!$I$17</f>
        <v>3486.85448159</v>
      </c>
      <c r="X134" s="36">
        <f>SUMIFS(СВЦЭМ!$C$33:$C$776,СВЦЭМ!$A$33:$A$776,$A134,СВЦЭМ!$B$33:$B$776,X$113)+'СЕТ СН'!$I$9+СВЦЭМ!$D$10+'СЕТ СН'!$I$5-'СЕТ СН'!$I$17</f>
        <v>3492.8159500500001</v>
      </c>
      <c r="Y134" s="36">
        <f>SUMIFS(СВЦЭМ!$C$33:$C$776,СВЦЭМ!$A$33:$A$776,$A134,СВЦЭМ!$B$33:$B$776,Y$113)+'СЕТ СН'!$I$9+СВЦЭМ!$D$10+'СЕТ СН'!$I$5-'СЕТ СН'!$I$17</f>
        <v>3515.1793152400001</v>
      </c>
    </row>
    <row r="135" spans="1:26" ht="15.75" x14ac:dyDescent="0.2">
      <c r="A135" s="35">
        <f t="shared" si="3"/>
        <v>43883</v>
      </c>
      <c r="B135" s="36">
        <f>SUMIFS(СВЦЭМ!$C$33:$C$776,СВЦЭМ!$A$33:$A$776,$A135,СВЦЭМ!$B$33:$B$776,B$113)+'СЕТ СН'!$I$9+СВЦЭМ!$D$10+'СЕТ СН'!$I$5-'СЕТ СН'!$I$17</f>
        <v>3546.5234569899999</v>
      </c>
      <c r="C135" s="36">
        <f>SUMIFS(СВЦЭМ!$C$33:$C$776,СВЦЭМ!$A$33:$A$776,$A135,СВЦЭМ!$B$33:$B$776,C$113)+'СЕТ СН'!$I$9+СВЦЭМ!$D$10+'СЕТ СН'!$I$5-'СЕТ СН'!$I$17</f>
        <v>3568.4076275000002</v>
      </c>
      <c r="D135" s="36">
        <f>SUMIFS(СВЦЭМ!$C$33:$C$776,СВЦЭМ!$A$33:$A$776,$A135,СВЦЭМ!$B$33:$B$776,D$113)+'СЕТ СН'!$I$9+СВЦЭМ!$D$10+'СЕТ СН'!$I$5-'СЕТ СН'!$I$17</f>
        <v>3568.8582756599999</v>
      </c>
      <c r="E135" s="36">
        <f>SUMIFS(СВЦЭМ!$C$33:$C$776,СВЦЭМ!$A$33:$A$776,$A135,СВЦЭМ!$B$33:$B$776,E$113)+'СЕТ СН'!$I$9+СВЦЭМ!$D$10+'СЕТ СН'!$I$5-'СЕТ СН'!$I$17</f>
        <v>3574.0976848300002</v>
      </c>
      <c r="F135" s="36">
        <f>SUMIFS(СВЦЭМ!$C$33:$C$776,СВЦЭМ!$A$33:$A$776,$A135,СВЦЭМ!$B$33:$B$776,F$113)+'СЕТ СН'!$I$9+СВЦЭМ!$D$10+'СЕТ СН'!$I$5-'СЕТ СН'!$I$17</f>
        <v>3570.0771692400003</v>
      </c>
      <c r="G135" s="36">
        <f>SUMIFS(СВЦЭМ!$C$33:$C$776,СВЦЭМ!$A$33:$A$776,$A135,СВЦЭМ!$B$33:$B$776,G$113)+'СЕТ СН'!$I$9+СВЦЭМ!$D$10+'СЕТ СН'!$I$5-'СЕТ СН'!$I$17</f>
        <v>3563.7075764199999</v>
      </c>
      <c r="H135" s="36">
        <f>SUMIFS(СВЦЭМ!$C$33:$C$776,СВЦЭМ!$A$33:$A$776,$A135,СВЦЭМ!$B$33:$B$776,H$113)+'СЕТ СН'!$I$9+СВЦЭМ!$D$10+'СЕТ СН'!$I$5-'СЕТ СН'!$I$17</f>
        <v>3541.92907479</v>
      </c>
      <c r="I135" s="36">
        <f>SUMIFS(СВЦЭМ!$C$33:$C$776,СВЦЭМ!$A$33:$A$776,$A135,СВЦЭМ!$B$33:$B$776,I$113)+'СЕТ СН'!$I$9+СВЦЭМ!$D$10+'СЕТ СН'!$I$5-'СЕТ СН'!$I$17</f>
        <v>3504.3551942200002</v>
      </c>
      <c r="J135" s="36">
        <f>SUMIFS(СВЦЭМ!$C$33:$C$776,СВЦЭМ!$A$33:$A$776,$A135,СВЦЭМ!$B$33:$B$776,J$113)+'СЕТ СН'!$I$9+СВЦЭМ!$D$10+'СЕТ СН'!$I$5-'СЕТ СН'!$I$17</f>
        <v>3515.00054052</v>
      </c>
      <c r="K135" s="36">
        <f>SUMIFS(СВЦЭМ!$C$33:$C$776,СВЦЭМ!$A$33:$A$776,$A135,СВЦЭМ!$B$33:$B$776,K$113)+'СЕТ СН'!$I$9+СВЦЭМ!$D$10+'СЕТ СН'!$I$5-'СЕТ СН'!$I$17</f>
        <v>3518.5903285499999</v>
      </c>
      <c r="L135" s="36">
        <f>SUMIFS(СВЦЭМ!$C$33:$C$776,СВЦЭМ!$A$33:$A$776,$A135,СВЦЭМ!$B$33:$B$776,L$113)+'СЕТ СН'!$I$9+СВЦЭМ!$D$10+'СЕТ СН'!$I$5-'СЕТ СН'!$I$17</f>
        <v>3527.8875673699999</v>
      </c>
      <c r="M135" s="36">
        <f>SUMIFS(СВЦЭМ!$C$33:$C$776,СВЦЭМ!$A$33:$A$776,$A135,СВЦЭМ!$B$33:$B$776,M$113)+'СЕТ СН'!$I$9+СВЦЭМ!$D$10+'СЕТ СН'!$I$5-'СЕТ СН'!$I$17</f>
        <v>3544.5023187199999</v>
      </c>
      <c r="N135" s="36">
        <f>SUMIFS(СВЦЭМ!$C$33:$C$776,СВЦЭМ!$A$33:$A$776,$A135,СВЦЭМ!$B$33:$B$776,N$113)+'СЕТ СН'!$I$9+СВЦЭМ!$D$10+'СЕТ СН'!$I$5-'СЕТ СН'!$I$17</f>
        <v>3547.07097277</v>
      </c>
      <c r="O135" s="36">
        <f>SUMIFS(СВЦЭМ!$C$33:$C$776,СВЦЭМ!$A$33:$A$776,$A135,СВЦЭМ!$B$33:$B$776,O$113)+'СЕТ СН'!$I$9+СВЦЭМ!$D$10+'СЕТ СН'!$I$5-'СЕТ СН'!$I$17</f>
        <v>3547.0042055499998</v>
      </c>
      <c r="P135" s="36">
        <f>SUMIFS(СВЦЭМ!$C$33:$C$776,СВЦЭМ!$A$33:$A$776,$A135,СВЦЭМ!$B$33:$B$776,P$113)+'СЕТ СН'!$I$9+СВЦЭМ!$D$10+'СЕТ СН'!$I$5-'СЕТ СН'!$I$17</f>
        <v>3541.68789148</v>
      </c>
      <c r="Q135" s="36">
        <f>SUMIFS(СВЦЭМ!$C$33:$C$776,СВЦЭМ!$A$33:$A$776,$A135,СВЦЭМ!$B$33:$B$776,Q$113)+'СЕТ СН'!$I$9+СВЦЭМ!$D$10+'СЕТ СН'!$I$5-'СЕТ СН'!$I$17</f>
        <v>3537.5540802400001</v>
      </c>
      <c r="R135" s="36">
        <f>SUMIFS(СВЦЭМ!$C$33:$C$776,СВЦЭМ!$A$33:$A$776,$A135,СВЦЭМ!$B$33:$B$776,R$113)+'СЕТ СН'!$I$9+СВЦЭМ!$D$10+'СЕТ СН'!$I$5-'СЕТ СН'!$I$17</f>
        <v>3536.2078794200002</v>
      </c>
      <c r="S135" s="36">
        <f>SUMIFS(СВЦЭМ!$C$33:$C$776,СВЦЭМ!$A$33:$A$776,$A135,СВЦЭМ!$B$33:$B$776,S$113)+'СЕТ СН'!$I$9+СВЦЭМ!$D$10+'СЕТ СН'!$I$5-'СЕТ СН'!$I$17</f>
        <v>3541.5123298200001</v>
      </c>
      <c r="T135" s="36">
        <f>SUMIFS(СВЦЭМ!$C$33:$C$776,СВЦЭМ!$A$33:$A$776,$A135,СВЦЭМ!$B$33:$B$776,T$113)+'СЕТ СН'!$I$9+СВЦЭМ!$D$10+'СЕТ СН'!$I$5-'СЕТ СН'!$I$17</f>
        <v>3543.8824794800003</v>
      </c>
      <c r="U135" s="36">
        <f>SUMIFS(СВЦЭМ!$C$33:$C$776,СВЦЭМ!$A$33:$A$776,$A135,СВЦЭМ!$B$33:$B$776,U$113)+'СЕТ СН'!$I$9+СВЦЭМ!$D$10+'СЕТ СН'!$I$5-'СЕТ СН'!$I$17</f>
        <v>3548.2651068700002</v>
      </c>
      <c r="V135" s="36">
        <f>SUMIFS(СВЦЭМ!$C$33:$C$776,СВЦЭМ!$A$33:$A$776,$A135,СВЦЭМ!$B$33:$B$776,V$113)+'СЕТ СН'!$I$9+СВЦЭМ!$D$10+'СЕТ СН'!$I$5-'СЕТ СН'!$I$17</f>
        <v>3552.5987830600002</v>
      </c>
      <c r="W135" s="36">
        <f>SUMIFS(СВЦЭМ!$C$33:$C$776,СВЦЭМ!$A$33:$A$776,$A135,СВЦЭМ!$B$33:$B$776,W$113)+'СЕТ СН'!$I$9+СВЦЭМ!$D$10+'СЕТ СН'!$I$5-'СЕТ СН'!$I$17</f>
        <v>3546.1227622900001</v>
      </c>
      <c r="X135" s="36">
        <f>SUMIFS(СВЦЭМ!$C$33:$C$776,СВЦЭМ!$A$33:$A$776,$A135,СВЦЭМ!$B$33:$B$776,X$113)+'СЕТ СН'!$I$9+СВЦЭМ!$D$10+'СЕТ СН'!$I$5-'СЕТ СН'!$I$17</f>
        <v>3536.1427246500002</v>
      </c>
      <c r="Y135" s="36">
        <f>SUMIFS(СВЦЭМ!$C$33:$C$776,СВЦЭМ!$A$33:$A$776,$A135,СВЦЭМ!$B$33:$B$776,Y$113)+'СЕТ СН'!$I$9+СВЦЭМ!$D$10+'СЕТ СН'!$I$5-'СЕТ СН'!$I$17</f>
        <v>3525.6184269099999</v>
      </c>
    </row>
    <row r="136" spans="1:26" ht="15.75" x14ac:dyDescent="0.2">
      <c r="A136" s="35">
        <f t="shared" si="3"/>
        <v>43884</v>
      </c>
      <c r="B136" s="36">
        <f>SUMIFS(СВЦЭМ!$C$33:$C$776,СВЦЭМ!$A$33:$A$776,$A136,СВЦЭМ!$B$33:$B$776,B$113)+'СЕТ СН'!$I$9+СВЦЭМ!$D$10+'СЕТ СН'!$I$5-'СЕТ СН'!$I$17</f>
        <v>3556.3683853500002</v>
      </c>
      <c r="C136" s="36">
        <f>SUMIFS(СВЦЭМ!$C$33:$C$776,СВЦЭМ!$A$33:$A$776,$A136,СВЦЭМ!$B$33:$B$776,C$113)+'СЕТ СН'!$I$9+СВЦЭМ!$D$10+'СЕТ СН'!$I$5-'СЕТ СН'!$I$17</f>
        <v>3573.4035266800001</v>
      </c>
      <c r="D136" s="36">
        <f>SUMIFS(СВЦЭМ!$C$33:$C$776,СВЦЭМ!$A$33:$A$776,$A136,СВЦЭМ!$B$33:$B$776,D$113)+'СЕТ СН'!$I$9+СВЦЭМ!$D$10+'СЕТ СН'!$I$5-'СЕТ СН'!$I$17</f>
        <v>3585.8286530099999</v>
      </c>
      <c r="E136" s="36">
        <f>SUMIFS(СВЦЭМ!$C$33:$C$776,СВЦЭМ!$A$33:$A$776,$A136,СВЦЭМ!$B$33:$B$776,E$113)+'СЕТ СН'!$I$9+СВЦЭМ!$D$10+'СЕТ СН'!$I$5-'СЕТ СН'!$I$17</f>
        <v>3591.9439033899998</v>
      </c>
      <c r="F136" s="36">
        <f>SUMIFS(СВЦЭМ!$C$33:$C$776,СВЦЭМ!$A$33:$A$776,$A136,СВЦЭМ!$B$33:$B$776,F$113)+'СЕТ СН'!$I$9+СВЦЭМ!$D$10+'СЕТ СН'!$I$5-'СЕТ СН'!$I$17</f>
        <v>3590.7252264200001</v>
      </c>
      <c r="G136" s="36">
        <f>SUMIFS(СВЦЭМ!$C$33:$C$776,СВЦЭМ!$A$33:$A$776,$A136,СВЦЭМ!$B$33:$B$776,G$113)+'СЕТ СН'!$I$9+СВЦЭМ!$D$10+'СЕТ СН'!$I$5-'СЕТ СН'!$I$17</f>
        <v>3591.5376156500001</v>
      </c>
      <c r="H136" s="36">
        <f>SUMIFS(СВЦЭМ!$C$33:$C$776,СВЦЭМ!$A$33:$A$776,$A136,СВЦЭМ!$B$33:$B$776,H$113)+'СЕТ СН'!$I$9+СВЦЭМ!$D$10+'СЕТ СН'!$I$5-'СЕТ СН'!$I$17</f>
        <v>3600.6637414100001</v>
      </c>
      <c r="I136" s="36">
        <f>SUMIFS(СВЦЭМ!$C$33:$C$776,СВЦЭМ!$A$33:$A$776,$A136,СВЦЭМ!$B$33:$B$776,I$113)+'СЕТ СН'!$I$9+СВЦЭМ!$D$10+'СЕТ СН'!$I$5-'СЕТ СН'!$I$17</f>
        <v>3584.9849485100003</v>
      </c>
      <c r="J136" s="36">
        <f>SUMIFS(СВЦЭМ!$C$33:$C$776,СВЦЭМ!$A$33:$A$776,$A136,СВЦЭМ!$B$33:$B$776,J$113)+'СЕТ СН'!$I$9+СВЦЭМ!$D$10+'СЕТ СН'!$I$5-'СЕТ СН'!$I$17</f>
        <v>3551.34282407</v>
      </c>
      <c r="K136" s="36">
        <f>SUMIFS(СВЦЭМ!$C$33:$C$776,СВЦЭМ!$A$33:$A$776,$A136,СВЦЭМ!$B$33:$B$776,K$113)+'СЕТ СН'!$I$9+СВЦЭМ!$D$10+'СЕТ СН'!$I$5-'СЕТ СН'!$I$17</f>
        <v>3507.2594501200001</v>
      </c>
      <c r="L136" s="36">
        <f>SUMIFS(СВЦЭМ!$C$33:$C$776,СВЦЭМ!$A$33:$A$776,$A136,СВЦЭМ!$B$33:$B$776,L$113)+'СЕТ СН'!$I$9+СВЦЭМ!$D$10+'СЕТ СН'!$I$5-'СЕТ СН'!$I$17</f>
        <v>3486.8208800699999</v>
      </c>
      <c r="M136" s="36">
        <f>SUMIFS(СВЦЭМ!$C$33:$C$776,СВЦЭМ!$A$33:$A$776,$A136,СВЦЭМ!$B$33:$B$776,M$113)+'СЕТ СН'!$I$9+СВЦЭМ!$D$10+'СЕТ СН'!$I$5-'СЕТ СН'!$I$17</f>
        <v>3492.8017447800003</v>
      </c>
      <c r="N136" s="36">
        <f>SUMIFS(СВЦЭМ!$C$33:$C$776,СВЦЭМ!$A$33:$A$776,$A136,СВЦЭМ!$B$33:$B$776,N$113)+'СЕТ СН'!$I$9+СВЦЭМ!$D$10+'СЕТ СН'!$I$5-'СЕТ СН'!$I$17</f>
        <v>3511.7330743500002</v>
      </c>
      <c r="O136" s="36">
        <f>SUMIFS(СВЦЭМ!$C$33:$C$776,СВЦЭМ!$A$33:$A$776,$A136,СВЦЭМ!$B$33:$B$776,O$113)+'СЕТ СН'!$I$9+СВЦЭМ!$D$10+'СЕТ СН'!$I$5-'СЕТ СН'!$I$17</f>
        <v>3525.6853967100001</v>
      </c>
      <c r="P136" s="36">
        <f>SUMIFS(СВЦЭМ!$C$33:$C$776,СВЦЭМ!$A$33:$A$776,$A136,СВЦЭМ!$B$33:$B$776,P$113)+'СЕТ СН'!$I$9+СВЦЭМ!$D$10+'СЕТ СН'!$I$5-'СЕТ СН'!$I$17</f>
        <v>3533.16943713</v>
      </c>
      <c r="Q136" s="36">
        <f>SUMIFS(СВЦЭМ!$C$33:$C$776,СВЦЭМ!$A$33:$A$776,$A136,СВЦЭМ!$B$33:$B$776,Q$113)+'СЕТ СН'!$I$9+СВЦЭМ!$D$10+'СЕТ СН'!$I$5-'СЕТ СН'!$I$17</f>
        <v>3540.2146487300001</v>
      </c>
      <c r="R136" s="36">
        <f>SUMIFS(СВЦЭМ!$C$33:$C$776,СВЦЭМ!$A$33:$A$776,$A136,СВЦЭМ!$B$33:$B$776,R$113)+'СЕТ СН'!$I$9+СВЦЭМ!$D$10+'СЕТ СН'!$I$5-'СЕТ СН'!$I$17</f>
        <v>3535.4995802900003</v>
      </c>
      <c r="S136" s="36">
        <f>SUMIFS(СВЦЭМ!$C$33:$C$776,СВЦЭМ!$A$33:$A$776,$A136,СВЦЭМ!$B$33:$B$776,S$113)+'СЕТ СН'!$I$9+СВЦЭМ!$D$10+'СЕТ СН'!$I$5-'СЕТ СН'!$I$17</f>
        <v>3524.08491912</v>
      </c>
      <c r="T136" s="36">
        <f>SUMIFS(СВЦЭМ!$C$33:$C$776,СВЦЭМ!$A$33:$A$776,$A136,СВЦЭМ!$B$33:$B$776,T$113)+'СЕТ СН'!$I$9+СВЦЭМ!$D$10+'СЕТ СН'!$I$5-'СЕТ СН'!$I$17</f>
        <v>3509.8561832800001</v>
      </c>
      <c r="U136" s="36">
        <f>SUMIFS(СВЦЭМ!$C$33:$C$776,СВЦЭМ!$A$33:$A$776,$A136,СВЦЭМ!$B$33:$B$776,U$113)+'СЕТ СН'!$I$9+СВЦЭМ!$D$10+'СЕТ СН'!$I$5-'СЕТ СН'!$I$17</f>
        <v>3495.4670020799999</v>
      </c>
      <c r="V136" s="36">
        <f>SUMIFS(СВЦЭМ!$C$33:$C$776,СВЦЭМ!$A$33:$A$776,$A136,СВЦЭМ!$B$33:$B$776,V$113)+'СЕТ СН'!$I$9+СВЦЭМ!$D$10+'СЕТ СН'!$I$5-'СЕТ СН'!$I$17</f>
        <v>3505.31091139</v>
      </c>
      <c r="W136" s="36">
        <f>SUMIFS(СВЦЭМ!$C$33:$C$776,СВЦЭМ!$A$33:$A$776,$A136,СВЦЭМ!$B$33:$B$776,W$113)+'СЕТ СН'!$I$9+СВЦЭМ!$D$10+'СЕТ СН'!$I$5-'СЕТ СН'!$I$17</f>
        <v>3516.1452848500003</v>
      </c>
      <c r="X136" s="36">
        <f>SUMIFS(СВЦЭМ!$C$33:$C$776,СВЦЭМ!$A$33:$A$776,$A136,СВЦЭМ!$B$33:$B$776,X$113)+'СЕТ СН'!$I$9+СВЦЭМ!$D$10+'СЕТ СН'!$I$5-'СЕТ СН'!$I$17</f>
        <v>3529.0188677599999</v>
      </c>
      <c r="Y136" s="36">
        <f>SUMIFS(СВЦЭМ!$C$33:$C$776,СВЦЭМ!$A$33:$A$776,$A136,СВЦЭМ!$B$33:$B$776,Y$113)+'СЕТ СН'!$I$9+СВЦЭМ!$D$10+'СЕТ СН'!$I$5-'СЕТ СН'!$I$17</f>
        <v>3552.7938634500001</v>
      </c>
    </row>
    <row r="137" spans="1:26" ht="15.75" x14ac:dyDescent="0.2">
      <c r="A137" s="35">
        <f t="shared" si="3"/>
        <v>43885</v>
      </c>
      <c r="B137" s="36">
        <f>SUMIFS(СВЦЭМ!$C$33:$C$776,СВЦЭМ!$A$33:$A$776,$A137,СВЦЭМ!$B$33:$B$776,B$113)+'СЕТ СН'!$I$9+СВЦЭМ!$D$10+'СЕТ СН'!$I$5-'СЕТ СН'!$I$17</f>
        <v>3554.3905708699999</v>
      </c>
      <c r="C137" s="36">
        <f>SUMIFS(СВЦЭМ!$C$33:$C$776,СВЦЭМ!$A$33:$A$776,$A137,СВЦЭМ!$B$33:$B$776,C$113)+'СЕТ СН'!$I$9+СВЦЭМ!$D$10+'СЕТ СН'!$I$5-'СЕТ СН'!$I$17</f>
        <v>3563.1306349500001</v>
      </c>
      <c r="D137" s="36">
        <f>SUMIFS(СВЦЭМ!$C$33:$C$776,СВЦЭМ!$A$33:$A$776,$A137,СВЦЭМ!$B$33:$B$776,D$113)+'СЕТ СН'!$I$9+СВЦЭМ!$D$10+'СЕТ СН'!$I$5-'СЕТ СН'!$I$17</f>
        <v>3582.6065016900002</v>
      </c>
      <c r="E137" s="36">
        <f>SUMIFS(СВЦЭМ!$C$33:$C$776,СВЦЭМ!$A$33:$A$776,$A137,СВЦЭМ!$B$33:$B$776,E$113)+'СЕТ СН'!$I$9+СВЦЭМ!$D$10+'СЕТ СН'!$I$5-'СЕТ СН'!$I$17</f>
        <v>3599.9229073300003</v>
      </c>
      <c r="F137" s="36">
        <f>SUMIFS(СВЦЭМ!$C$33:$C$776,СВЦЭМ!$A$33:$A$776,$A137,СВЦЭМ!$B$33:$B$776,F$113)+'СЕТ СН'!$I$9+СВЦЭМ!$D$10+'СЕТ СН'!$I$5-'СЕТ СН'!$I$17</f>
        <v>3599.6823562499999</v>
      </c>
      <c r="G137" s="36">
        <f>SUMIFS(СВЦЭМ!$C$33:$C$776,СВЦЭМ!$A$33:$A$776,$A137,СВЦЭМ!$B$33:$B$776,G$113)+'СЕТ СН'!$I$9+СВЦЭМ!$D$10+'СЕТ СН'!$I$5-'СЕТ СН'!$I$17</f>
        <v>3593.4622245099999</v>
      </c>
      <c r="H137" s="36">
        <f>SUMIFS(СВЦЭМ!$C$33:$C$776,СВЦЭМ!$A$33:$A$776,$A137,СВЦЭМ!$B$33:$B$776,H$113)+'СЕТ СН'!$I$9+СВЦЭМ!$D$10+'СЕТ СН'!$I$5-'СЕТ СН'!$I$17</f>
        <v>3590.9312359599999</v>
      </c>
      <c r="I137" s="36">
        <f>SUMIFS(СВЦЭМ!$C$33:$C$776,СВЦЭМ!$A$33:$A$776,$A137,СВЦЭМ!$B$33:$B$776,I$113)+'СЕТ СН'!$I$9+СВЦЭМ!$D$10+'СЕТ СН'!$I$5-'СЕТ СН'!$I$17</f>
        <v>3568.0952489299998</v>
      </c>
      <c r="J137" s="36">
        <f>SUMIFS(СВЦЭМ!$C$33:$C$776,СВЦЭМ!$A$33:$A$776,$A137,СВЦЭМ!$B$33:$B$776,J$113)+'СЕТ СН'!$I$9+СВЦЭМ!$D$10+'СЕТ СН'!$I$5-'СЕТ СН'!$I$17</f>
        <v>3540.1722884800001</v>
      </c>
      <c r="K137" s="36">
        <f>SUMIFS(СВЦЭМ!$C$33:$C$776,СВЦЭМ!$A$33:$A$776,$A137,СВЦЭМ!$B$33:$B$776,K$113)+'СЕТ СН'!$I$9+СВЦЭМ!$D$10+'СЕТ СН'!$I$5-'СЕТ СН'!$I$17</f>
        <v>3508.51256104</v>
      </c>
      <c r="L137" s="36">
        <f>SUMIFS(СВЦЭМ!$C$33:$C$776,СВЦЭМ!$A$33:$A$776,$A137,СВЦЭМ!$B$33:$B$776,L$113)+'СЕТ СН'!$I$9+СВЦЭМ!$D$10+'СЕТ СН'!$I$5-'СЕТ СН'!$I$17</f>
        <v>3503.2111654400001</v>
      </c>
      <c r="M137" s="36">
        <f>SUMIFS(СВЦЭМ!$C$33:$C$776,СВЦЭМ!$A$33:$A$776,$A137,СВЦЭМ!$B$33:$B$776,M$113)+'СЕТ СН'!$I$9+СВЦЭМ!$D$10+'СЕТ СН'!$I$5-'СЕТ СН'!$I$17</f>
        <v>3508.6549234100003</v>
      </c>
      <c r="N137" s="36">
        <f>SUMIFS(СВЦЭМ!$C$33:$C$776,СВЦЭМ!$A$33:$A$776,$A137,СВЦЭМ!$B$33:$B$776,N$113)+'СЕТ СН'!$I$9+СВЦЭМ!$D$10+'СЕТ СН'!$I$5-'СЕТ СН'!$I$17</f>
        <v>3520.2689113699998</v>
      </c>
      <c r="O137" s="36">
        <f>SUMIFS(СВЦЭМ!$C$33:$C$776,СВЦЭМ!$A$33:$A$776,$A137,СВЦЭМ!$B$33:$B$776,O$113)+'СЕТ СН'!$I$9+СВЦЭМ!$D$10+'СЕТ СН'!$I$5-'СЕТ СН'!$I$17</f>
        <v>3539.6373624600001</v>
      </c>
      <c r="P137" s="36">
        <f>SUMIFS(СВЦЭМ!$C$33:$C$776,СВЦЭМ!$A$33:$A$776,$A137,СВЦЭМ!$B$33:$B$776,P$113)+'СЕТ СН'!$I$9+СВЦЭМ!$D$10+'СЕТ СН'!$I$5-'СЕТ СН'!$I$17</f>
        <v>3549.71714329</v>
      </c>
      <c r="Q137" s="36">
        <f>SUMIFS(СВЦЭМ!$C$33:$C$776,СВЦЭМ!$A$33:$A$776,$A137,СВЦЭМ!$B$33:$B$776,Q$113)+'СЕТ СН'!$I$9+СВЦЭМ!$D$10+'СЕТ СН'!$I$5-'СЕТ СН'!$I$17</f>
        <v>3549.18050103</v>
      </c>
      <c r="R137" s="36">
        <f>SUMIFS(СВЦЭМ!$C$33:$C$776,СВЦЭМ!$A$33:$A$776,$A137,СВЦЭМ!$B$33:$B$776,R$113)+'СЕТ СН'!$I$9+СВЦЭМ!$D$10+'СЕТ СН'!$I$5-'СЕТ СН'!$I$17</f>
        <v>3546.9819427000002</v>
      </c>
      <c r="S137" s="36">
        <f>SUMIFS(СВЦЭМ!$C$33:$C$776,СВЦЭМ!$A$33:$A$776,$A137,СВЦЭМ!$B$33:$B$776,S$113)+'СЕТ СН'!$I$9+СВЦЭМ!$D$10+'СЕТ СН'!$I$5-'СЕТ СН'!$I$17</f>
        <v>3533.7135302900001</v>
      </c>
      <c r="T137" s="36">
        <f>SUMIFS(СВЦЭМ!$C$33:$C$776,СВЦЭМ!$A$33:$A$776,$A137,СВЦЭМ!$B$33:$B$776,T$113)+'СЕТ СН'!$I$9+СВЦЭМ!$D$10+'СЕТ СН'!$I$5-'СЕТ СН'!$I$17</f>
        <v>3507.3663214200001</v>
      </c>
      <c r="U137" s="36">
        <f>SUMIFS(СВЦЭМ!$C$33:$C$776,СВЦЭМ!$A$33:$A$776,$A137,СВЦЭМ!$B$33:$B$776,U$113)+'СЕТ СН'!$I$9+СВЦЭМ!$D$10+'СЕТ СН'!$I$5-'СЕТ СН'!$I$17</f>
        <v>3482.13084355</v>
      </c>
      <c r="V137" s="36">
        <f>SUMIFS(СВЦЭМ!$C$33:$C$776,СВЦЭМ!$A$33:$A$776,$A137,СВЦЭМ!$B$33:$B$776,V$113)+'СЕТ СН'!$I$9+СВЦЭМ!$D$10+'СЕТ СН'!$I$5-'СЕТ СН'!$I$17</f>
        <v>3489.7307492099999</v>
      </c>
      <c r="W137" s="36">
        <f>SUMIFS(СВЦЭМ!$C$33:$C$776,СВЦЭМ!$A$33:$A$776,$A137,СВЦЭМ!$B$33:$B$776,W$113)+'СЕТ СН'!$I$9+СВЦЭМ!$D$10+'СЕТ СН'!$I$5-'СЕТ СН'!$I$17</f>
        <v>3506.3942542100003</v>
      </c>
      <c r="X137" s="36">
        <f>SUMIFS(СВЦЭМ!$C$33:$C$776,СВЦЭМ!$A$33:$A$776,$A137,СВЦЭМ!$B$33:$B$776,X$113)+'СЕТ СН'!$I$9+СВЦЭМ!$D$10+'СЕТ СН'!$I$5-'СЕТ СН'!$I$17</f>
        <v>3518.34256994</v>
      </c>
      <c r="Y137" s="36">
        <f>SUMIFS(СВЦЭМ!$C$33:$C$776,СВЦЭМ!$A$33:$A$776,$A137,СВЦЭМ!$B$33:$B$776,Y$113)+'СЕТ СН'!$I$9+СВЦЭМ!$D$10+'СЕТ СН'!$I$5-'СЕТ СН'!$I$17</f>
        <v>3543.5590512500003</v>
      </c>
    </row>
    <row r="138" spans="1:26" ht="15.75" x14ac:dyDescent="0.2">
      <c r="A138" s="35">
        <f t="shared" si="3"/>
        <v>43886</v>
      </c>
      <c r="B138" s="36">
        <f>SUMIFS(СВЦЭМ!$C$33:$C$776,СВЦЭМ!$A$33:$A$776,$A138,СВЦЭМ!$B$33:$B$776,B$113)+'СЕТ СН'!$I$9+СВЦЭМ!$D$10+'СЕТ СН'!$I$5-'СЕТ СН'!$I$17</f>
        <v>3587.9469888399999</v>
      </c>
      <c r="C138" s="36">
        <f>SUMIFS(СВЦЭМ!$C$33:$C$776,СВЦЭМ!$A$33:$A$776,$A138,СВЦЭМ!$B$33:$B$776,C$113)+'СЕТ СН'!$I$9+СВЦЭМ!$D$10+'СЕТ СН'!$I$5-'СЕТ СН'!$I$17</f>
        <v>3595.7432333800002</v>
      </c>
      <c r="D138" s="36">
        <f>SUMIFS(СВЦЭМ!$C$33:$C$776,СВЦЭМ!$A$33:$A$776,$A138,СВЦЭМ!$B$33:$B$776,D$113)+'СЕТ СН'!$I$9+СВЦЭМ!$D$10+'СЕТ СН'!$I$5-'СЕТ СН'!$I$17</f>
        <v>3613.5786712300001</v>
      </c>
      <c r="E138" s="36">
        <f>SUMIFS(СВЦЭМ!$C$33:$C$776,СВЦЭМ!$A$33:$A$776,$A138,СВЦЭМ!$B$33:$B$776,E$113)+'СЕТ СН'!$I$9+СВЦЭМ!$D$10+'СЕТ СН'!$I$5-'СЕТ СН'!$I$17</f>
        <v>3630.63526968</v>
      </c>
      <c r="F138" s="36">
        <f>SUMIFS(СВЦЭМ!$C$33:$C$776,СВЦЭМ!$A$33:$A$776,$A138,СВЦЭМ!$B$33:$B$776,F$113)+'СЕТ СН'!$I$9+СВЦЭМ!$D$10+'СЕТ СН'!$I$5-'СЕТ СН'!$I$17</f>
        <v>3619.4103479999999</v>
      </c>
      <c r="G138" s="36">
        <f>SUMIFS(СВЦЭМ!$C$33:$C$776,СВЦЭМ!$A$33:$A$776,$A138,СВЦЭМ!$B$33:$B$776,G$113)+'СЕТ СН'!$I$9+СВЦЭМ!$D$10+'СЕТ СН'!$I$5-'СЕТ СН'!$I$17</f>
        <v>3598.70452488</v>
      </c>
      <c r="H138" s="36">
        <f>SUMIFS(СВЦЭМ!$C$33:$C$776,СВЦЭМ!$A$33:$A$776,$A138,СВЦЭМ!$B$33:$B$776,H$113)+'СЕТ СН'!$I$9+СВЦЭМ!$D$10+'СЕТ СН'!$I$5-'СЕТ СН'!$I$17</f>
        <v>3571.8276906400001</v>
      </c>
      <c r="I138" s="36">
        <f>SUMIFS(СВЦЭМ!$C$33:$C$776,СВЦЭМ!$A$33:$A$776,$A138,СВЦЭМ!$B$33:$B$776,I$113)+'СЕТ СН'!$I$9+СВЦЭМ!$D$10+'СЕТ СН'!$I$5-'СЕТ СН'!$I$17</f>
        <v>3544.17659228</v>
      </c>
      <c r="J138" s="36">
        <f>SUMIFS(СВЦЭМ!$C$33:$C$776,СВЦЭМ!$A$33:$A$776,$A138,СВЦЭМ!$B$33:$B$776,J$113)+'СЕТ СН'!$I$9+СВЦЭМ!$D$10+'СЕТ СН'!$I$5-'СЕТ СН'!$I$17</f>
        <v>3522.0215034000003</v>
      </c>
      <c r="K138" s="36">
        <f>SUMIFS(СВЦЭМ!$C$33:$C$776,СВЦЭМ!$A$33:$A$776,$A138,СВЦЭМ!$B$33:$B$776,K$113)+'СЕТ СН'!$I$9+СВЦЭМ!$D$10+'СЕТ СН'!$I$5-'СЕТ СН'!$I$17</f>
        <v>3503.0411696900001</v>
      </c>
      <c r="L138" s="36">
        <f>SUMIFS(СВЦЭМ!$C$33:$C$776,СВЦЭМ!$A$33:$A$776,$A138,СВЦЭМ!$B$33:$B$776,L$113)+'СЕТ СН'!$I$9+СВЦЭМ!$D$10+'СЕТ СН'!$I$5-'СЕТ СН'!$I$17</f>
        <v>3502.5583658400001</v>
      </c>
      <c r="M138" s="36">
        <f>SUMIFS(СВЦЭМ!$C$33:$C$776,СВЦЭМ!$A$33:$A$776,$A138,СВЦЭМ!$B$33:$B$776,M$113)+'СЕТ СН'!$I$9+СВЦЭМ!$D$10+'СЕТ СН'!$I$5-'СЕТ СН'!$I$17</f>
        <v>3513.7084565099999</v>
      </c>
      <c r="N138" s="36">
        <f>SUMIFS(СВЦЭМ!$C$33:$C$776,СВЦЭМ!$A$33:$A$776,$A138,СВЦЭМ!$B$33:$B$776,N$113)+'СЕТ СН'!$I$9+СВЦЭМ!$D$10+'СЕТ СН'!$I$5-'СЕТ СН'!$I$17</f>
        <v>3524.9298203799999</v>
      </c>
      <c r="O138" s="36">
        <f>SUMIFS(СВЦЭМ!$C$33:$C$776,СВЦЭМ!$A$33:$A$776,$A138,СВЦЭМ!$B$33:$B$776,O$113)+'СЕТ СН'!$I$9+СВЦЭМ!$D$10+'СЕТ СН'!$I$5-'СЕТ СН'!$I$17</f>
        <v>3542.87785016</v>
      </c>
      <c r="P138" s="36">
        <f>SUMIFS(СВЦЭМ!$C$33:$C$776,СВЦЭМ!$A$33:$A$776,$A138,СВЦЭМ!$B$33:$B$776,P$113)+'СЕТ СН'!$I$9+СВЦЭМ!$D$10+'СЕТ СН'!$I$5-'СЕТ СН'!$I$17</f>
        <v>3576.4688375599999</v>
      </c>
      <c r="Q138" s="36">
        <f>SUMIFS(СВЦЭМ!$C$33:$C$776,СВЦЭМ!$A$33:$A$776,$A138,СВЦЭМ!$B$33:$B$776,Q$113)+'СЕТ СН'!$I$9+СВЦЭМ!$D$10+'СЕТ СН'!$I$5-'СЕТ СН'!$I$17</f>
        <v>3595.6172744099999</v>
      </c>
      <c r="R138" s="36">
        <f>SUMIFS(СВЦЭМ!$C$33:$C$776,СВЦЭМ!$A$33:$A$776,$A138,СВЦЭМ!$B$33:$B$776,R$113)+'СЕТ СН'!$I$9+СВЦЭМ!$D$10+'СЕТ СН'!$I$5-'СЕТ СН'!$I$17</f>
        <v>3593.9760000699998</v>
      </c>
      <c r="S138" s="36">
        <f>SUMIFS(СВЦЭМ!$C$33:$C$776,СВЦЭМ!$A$33:$A$776,$A138,СВЦЭМ!$B$33:$B$776,S$113)+'СЕТ СН'!$I$9+СВЦЭМ!$D$10+'СЕТ СН'!$I$5-'СЕТ СН'!$I$17</f>
        <v>3553.0870034600002</v>
      </c>
      <c r="T138" s="36">
        <f>SUMIFS(СВЦЭМ!$C$33:$C$776,СВЦЭМ!$A$33:$A$776,$A138,СВЦЭМ!$B$33:$B$776,T$113)+'СЕТ СН'!$I$9+СВЦЭМ!$D$10+'СЕТ СН'!$I$5-'СЕТ СН'!$I$17</f>
        <v>3515.2828115299999</v>
      </c>
      <c r="U138" s="36">
        <f>SUMIFS(СВЦЭМ!$C$33:$C$776,СВЦЭМ!$A$33:$A$776,$A138,СВЦЭМ!$B$33:$B$776,U$113)+'СЕТ СН'!$I$9+СВЦЭМ!$D$10+'СЕТ СН'!$I$5-'СЕТ СН'!$I$17</f>
        <v>3488.7914859399998</v>
      </c>
      <c r="V138" s="36">
        <f>SUMIFS(СВЦЭМ!$C$33:$C$776,СВЦЭМ!$A$33:$A$776,$A138,СВЦЭМ!$B$33:$B$776,V$113)+'СЕТ СН'!$I$9+СВЦЭМ!$D$10+'СЕТ СН'!$I$5-'СЕТ СН'!$I$17</f>
        <v>3491.4906940800001</v>
      </c>
      <c r="W138" s="36">
        <f>SUMIFS(СВЦЭМ!$C$33:$C$776,СВЦЭМ!$A$33:$A$776,$A138,СВЦЭМ!$B$33:$B$776,W$113)+'СЕТ СН'!$I$9+СВЦЭМ!$D$10+'СЕТ СН'!$I$5-'СЕТ СН'!$I$17</f>
        <v>3519.0475320800001</v>
      </c>
      <c r="X138" s="36">
        <f>SUMIFS(СВЦЭМ!$C$33:$C$776,СВЦЭМ!$A$33:$A$776,$A138,СВЦЭМ!$B$33:$B$776,X$113)+'СЕТ СН'!$I$9+СВЦЭМ!$D$10+'СЕТ СН'!$I$5-'СЕТ СН'!$I$17</f>
        <v>3538.4896603900002</v>
      </c>
      <c r="Y138" s="36">
        <f>SUMIFS(СВЦЭМ!$C$33:$C$776,СВЦЭМ!$A$33:$A$776,$A138,СВЦЭМ!$B$33:$B$776,Y$113)+'СЕТ СН'!$I$9+СВЦЭМ!$D$10+'СЕТ СН'!$I$5-'СЕТ СН'!$I$17</f>
        <v>3566.90564455</v>
      </c>
    </row>
    <row r="139" spans="1:26" ht="15.75" x14ac:dyDescent="0.2">
      <c r="A139" s="35">
        <f t="shared" si="3"/>
        <v>43887</v>
      </c>
      <c r="B139" s="36">
        <f>SUMIFS(СВЦЭМ!$C$33:$C$776,СВЦЭМ!$A$33:$A$776,$A139,СВЦЭМ!$B$33:$B$776,B$113)+'СЕТ СН'!$I$9+СВЦЭМ!$D$10+'СЕТ СН'!$I$5-'СЕТ СН'!$I$17</f>
        <v>3586.7971995900002</v>
      </c>
      <c r="C139" s="36">
        <f>SUMIFS(СВЦЭМ!$C$33:$C$776,СВЦЭМ!$A$33:$A$776,$A139,СВЦЭМ!$B$33:$B$776,C$113)+'СЕТ СН'!$I$9+СВЦЭМ!$D$10+'СЕТ СН'!$I$5-'СЕТ СН'!$I$17</f>
        <v>3615.6882495099999</v>
      </c>
      <c r="D139" s="36">
        <f>SUMIFS(СВЦЭМ!$C$33:$C$776,СВЦЭМ!$A$33:$A$776,$A139,СВЦЭМ!$B$33:$B$776,D$113)+'СЕТ СН'!$I$9+СВЦЭМ!$D$10+'СЕТ СН'!$I$5-'СЕТ СН'!$I$17</f>
        <v>3625.1937411399999</v>
      </c>
      <c r="E139" s="36">
        <f>SUMIFS(СВЦЭМ!$C$33:$C$776,СВЦЭМ!$A$33:$A$776,$A139,СВЦЭМ!$B$33:$B$776,E$113)+'СЕТ СН'!$I$9+СВЦЭМ!$D$10+'СЕТ СН'!$I$5-'СЕТ СН'!$I$17</f>
        <v>3638.7045982099999</v>
      </c>
      <c r="F139" s="36">
        <f>SUMIFS(СВЦЭМ!$C$33:$C$776,СВЦЭМ!$A$33:$A$776,$A139,СВЦЭМ!$B$33:$B$776,F$113)+'СЕТ СН'!$I$9+СВЦЭМ!$D$10+'СЕТ СН'!$I$5-'СЕТ СН'!$I$17</f>
        <v>3629.05530886</v>
      </c>
      <c r="G139" s="36">
        <f>SUMIFS(СВЦЭМ!$C$33:$C$776,СВЦЭМ!$A$33:$A$776,$A139,СВЦЭМ!$B$33:$B$776,G$113)+'СЕТ СН'!$I$9+СВЦЭМ!$D$10+'СЕТ СН'!$I$5-'СЕТ СН'!$I$17</f>
        <v>3602.7289584199998</v>
      </c>
      <c r="H139" s="36">
        <f>SUMIFS(СВЦЭМ!$C$33:$C$776,СВЦЭМ!$A$33:$A$776,$A139,СВЦЭМ!$B$33:$B$776,H$113)+'СЕТ СН'!$I$9+СВЦЭМ!$D$10+'СЕТ СН'!$I$5-'СЕТ СН'!$I$17</f>
        <v>3564.7383982000001</v>
      </c>
      <c r="I139" s="36">
        <f>SUMIFS(СВЦЭМ!$C$33:$C$776,СВЦЭМ!$A$33:$A$776,$A139,СВЦЭМ!$B$33:$B$776,I$113)+'СЕТ СН'!$I$9+СВЦЭМ!$D$10+'СЕТ СН'!$I$5-'СЕТ СН'!$I$17</f>
        <v>3543.0379491900003</v>
      </c>
      <c r="J139" s="36">
        <f>SUMIFS(СВЦЭМ!$C$33:$C$776,СВЦЭМ!$A$33:$A$776,$A139,СВЦЭМ!$B$33:$B$776,J$113)+'СЕТ СН'!$I$9+СВЦЭМ!$D$10+'СЕТ СН'!$I$5-'СЕТ СН'!$I$17</f>
        <v>3511.07105146</v>
      </c>
      <c r="K139" s="36">
        <f>SUMIFS(СВЦЭМ!$C$33:$C$776,СВЦЭМ!$A$33:$A$776,$A139,СВЦЭМ!$B$33:$B$776,K$113)+'СЕТ СН'!$I$9+СВЦЭМ!$D$10+'СЕТ СН'!$I$5-'СЕТ СН'!$I$17</f>
        <v>3500.2841486699999</v>
      </c>
      <c r="L139" s="36">
        <f>SUMIFS(СВЦЭМ!$C$33:$C$776,СВЦЭМ!$A$33:$A$776,$A139,СВЦЭМ!$B$33:$B$776,L$113)+'СЕТ СН'!$I$9+СВЦЭМ!$D$10+'СЕТ СН'!$I$5-'СЕТ СН'!$I$17</f>
        <v>3511.78895117</v>
      </c>
      <c r="M139" s="36">
        <f>SUMIFS(СВЦЭМ!$C$33:$C$776,СВЦЭМ!$A$33:$A$776,$A139,СВЦЭМ!$B$33:$B$776,M$113)+'СЕТ СН'!$I$9+СВЦЭМ!$D$10+'СЕТ СН'!$I$5-'СЕТ СН'!$I$17</f>
        <v>3519.3577887599999</v>
      </c>
      <c r="N139" s="36">
        <f>SUMIFS(СВЦЭМ!$C$33:$C$776,СВЦЭМ!$A$33:$A$776,$A139,СВЦЭМ!$B$33:$B$776,N$113)+'СЕТ СН'!$I$9+СВЦЭМ!$D$10+'СЕТ СН'!$I$5-'СЕТ СН'!$I$17</f>
        <v>3530.8806792200003</v>
      </c>
      <c r="O139" s="36">
        <f>SUMIFS(СВЦЭМ!$C$33:$C$776,СВЦЭМ!$A$33:$A$776,$A139,СВЦЭМ!$B$33:$B$776,O$113)+'СЕТ СН'!$I$9+СВЦЭМ!$D$10+'СЕТ СН'!$I$5-'СЕТ СН'!$I$17</f>
        <v>3544.4740409699998</v>
      </c>
      <c r="P139" s="36">
        <f>SUMIFS(СВЦЭМ!$C$33:$C$776,СВЦЭМ!$A$33:$A$776,$A139,СВЦЭМ!$B$33:$B$776,P$113)+'СЕТ СН'!$I$9+СВЦЭМ!$D$10+'СЕТ СН'!$I$5-'СЕТ СН'!$I$17</f>
        <v>3554.6454555</v>
      </c>
      <c r="Q139" s="36">
        <f>SUMIFS(СВЦЭМ!$C$33:$C$776,СВЦЭМ!$A$33:$A$776,$A139,СВЦЭМ!$B$33:$B$776,Q$113)+'СЕТ СН'!$I$9+СВЦЭМ!$D$10+'СЕТ СН'!$I$5-'СЕТ СН'!$I$17</f>
        <v>3558.0416320499999</v>
      </c>
      <c r="R139" s="36">
        <f>SUMIFS(СВЦЭМ!$C$33:$C$776,СВЦЭМ!$A$33:$A$776,$A139,СВЦЭМ!$B$33:$B$776,R$113)+'СЕТ СН'!$I$9+СВЦЭМ!$D$10+'СЕТ СН'!$I$5-'СЕТ СН'!$I$17</f>
        <v>3547.97434505</v>
      </c>
      <c r="S139" s="36">
        <f>SUMIFS(СВЦЭМ!$C$33:$C$776,СВЦЭМ!$A$33:$A$776,$A139,СВЦЭМ!$B$33:$B$776,S$113)+'СЕТ СН'!$I$9+СВЦЭМ!$D$10+'СЕТ СН'!$I$5-'СЕТ СН'!$I$17</f>
        <v>3530.7955629100002</v>
      </c>
      <c r="T139" s="36">
        <f>SUMIFS(СВЦЭМ!$C$33:$C$776,СВЦЭМ!$A$33:$A$776,$A139,СВЦЭМ!$B$33:$B$776,T$113)+'СЕТ СН'!$I$9+СВЦЭМ!$D$10+'СЕТ СН'!$I$5-'СЕТ СН'!$I$17</f>
        <v>3502.8100532200001</v>
      </c>
      <c r="U139" s="36">
        <f>SUMIFS(СВЦЭМ!$C$33:$C$776,СВЦЭМ!$A$33:$A$776,$A139,СВЦЭМ!$B$33:$B$776,U$113)+'СЕТ СН'!$I$9+СВЦЭМ!$D$10+'СЕТ СН'!$I$5-'СЕТ СН'!$I$17</f>
        <v>3497.4690074</v>
      </c>
      <c r="V139" s="36">
        <f>SUMIFS(СВЦЭМ!$C$33:$C$776,СВЦЭМ!$A$33:$A$776,$A139,СВЦЭМ!$B$33:$B$776,V$113)+'СЕТ СН'!$I$9+СВЦЭМ!$D$10+'СЕТ СН'!$I$5-'СЕТ СН'!$I$17</f>
        <v>3501.83746819</v>
      </c>
      <c r="W139" s="36">
        <f>SUMIFS(СВЦЭМ!$C$33:$C$776,СВЦЭМ!$A$33:$A$776,$A139,СВЦЭМ!$B$33:$B$776,W$113)+'СЕТ СН'!$I$9+СВЦЭМ!$D$10+'СЕТ СН'!$I$5-'СЕТ СН'!$I$17</f>
        <v>3507.9803592500002</v>
      </c>
      <c r="X139" s="36">
        <f>SUMIFS(СВЦЭМ!$C$33:$C$776,СВЦЭМ!$A$33:$A$776,$A139,СВЦЭМ!$B$33:$B$776,X$113)+'СЕТ СН'!$I$9+СВЦЭМ!$D$10+'СЕТ СН'!$I$5-'СЕТ СН'!$I$17</f>
        <v>3528.86267761</v>
      </c>
      <c r="Y139" s="36">
        <f>SUMIFS(СВЦЭМ!$C$33:$C$776,СВЦЭМ!$A$33:$A$776,$A139,СВЦЭМ!$B$33:$B$776,Y$113)+'СЕТ СН'!$I$9+СВЦЭМ!$D$10+'СЕТ СН'!$I$5-'СЕТ СН'!$I$17</f>
        <v>3548.75233764</v>
      </c>
    </row>
    <row r="140" spans="1:26" ht="15.75" x14ac:dyDescent="0.2">
      <c r="A140" s="35">
        <f t="shared" si="3"/>
        <v>43888</v>
      </c>
      <c r="B140" s="36">
        <f>SUMIFS(СВЦЭМ!$C$33:$C$776,СВЦЭМ!$A$33:$A$776,$A140,СВЦЭМ!$B$33:$B$776,B$113)+'СЕТ СН'!$I$9+СВЦЭМ!$D$10+'СЕТ СН'!$I$5-'СЕТ СН'!$I$17</f>
        <v>3589.9890530399998</v>
      </c>
      <c r="C140" s="36">
        <f>SUMIFS(СВЦЭМ!$C$33:$C$776,СВЦЭМ!$A$33:$A$776,$A140,СВЦЭМ!$B$33:$B$776,C$113)+'СЕТ СН'!$I$9+СВЦЭМ!$D$10+'СЕТ СН'!$I$5-'СЕТ СН'!$I$17</f>
        <v>3605.0272544899999</v>
      </c>
      <c r="D140" s="36">
        <f>SUMIFS(СВЦЭМ!$C$33:$C$776,СВЦЭМ!$A$33:$A$776,$A140,СВЦЭМ!$B$33:$B$776,D$113)+'СЕТ СН'!$I$9+СВЦЭМ!$D$10+'СЕТ СН'!$I$5-'СЕТ СН'!$I$17</f>
        <v>3614.0696015200001</v>
      </c>
      <c r="E140" s="36">
        <f>SUMIFS(СВЦЭМ!$C$33:$C$776,СВЦЭМ!$A$33:$A$776,$A140,СВЦЭМ!$B$33:$B$776,E$113)+'СЕТ СН'!$I$9+СВЦЭМ!$D$10+'СЕТ СН'!$I$5-'СЕТ СН'!$I$17</f>
        <v>3623.9421894699999</v>
      </c>
      <c r="F140" s="36">
        <f>SUMIFS(СВЦЭМ!$C$33:$C$776,СВЦЭМ!$A$33:$A$776,$A140,СВЦЭМ!$B$33:$B$776,F$113)+'СЕТ СН'!$I$9+СВЦЭМ!$D$10+'СЕТ СН'!$I$5-'СЕТ СН'!$I$17</f>
        <v>3614.72234979</v>
      </c>
      <c r="G140" s="36">
        <f>SUMIFS(СВЦЭМ!$C$33:$C$776,СВЦЭМ!$A$33:$A$776,$A140,СВЦЭМ!$B$33:$B$776,G$113)+'СЕТ СН'!$I$9+СВЦЭМ!$D$10+'СЕТ СН'!$I$5-'СЕТ СН'!$I$17</f>
        <v>3585.49221984</v>
      </c>
      <c r="H140" s="36">
        <f>SUMIFS(СВЦЭМ!$C$33:$C$776,СВЦЭМ!$A$33:$A$776,$A140,СВЦЭМ!$B$33:$B$776,H$113)+'СЕТ СН'!$I$9+СВЦЭМ!$D$10+'СЕТ СН'!$I$5-'СЕТ СН'!$I$17</f>
        <v>3563.78916136</v>
      </c>
      <c r="I140" s="36">
        <f>SUMIFS(СВЦЭМ!$C$33:$C$776,СВЦЭМ!$A$33:$A$776,$A140,СВЦЭМ!$B$33:$B$776,I$113)+'СЕТ СН'!$I$9+СВЦЭМ!$D$10+'СЕТ СН'!$I$5-'СЕТ СН'!$I$17</f>
        <v>3531.6975245000003</v>
      </c>
      <c r="J140" s="36">
        <f>SUMIFS(СВЦЭМ!$C$33:$C$776,СВЦЭМ!$A$33:$A$776,$A140,СВЦЭМ!$B$33:$B$776,J$113)+'СЕТ СН'!$I$9+СВЦЭМ!$D$10+'СЕТ СН'!$I$5-'СЕТ СН'!$I$17</f>
        <v>3517.5232013</v>
      </c>
      <c r="K140" s="36">
        <f>SUMIFS(СВЦЭМ!$C$33:$C$776,СВЦЭМ!$A$33:$A$776,$A140,СВЦЭМ!$B$33:$B$776,K$113)+'СЕТ СН'!$I$9+СВЦЭМ!$D$10+'СЕТ СН'!$I$5-'СЕТ СН'!$I$17</f>
        <v>3499.7262370899998</v>
      </c>
      <c r="L140" s="36">
        <f>SUMIFS(СВЦЭМ!$C$33:$C$776,СВЦЭМ!$A$33:$A$776,$A140,СВЦЭМ!$B$33:$B$776,L$113)+'СЕТ СН'!$I$9+СВЦЭМ!$D$10+'СЕТ СН'!$I$5-'СЕТ СН'!$I$17</f>
        <v>3502.1345061400002</v>
      </c>
      <c r="M140" s="36">
        <f>SUMIFS(СВЦЭМ!$C$33:$C$776,СВЦЭМ!$A$33:$A$776,$A140,СВЦЭМ!$B$33:$B$776,M$113)+'СЕТ СН'!$I$9+СВЦЭМ!$D$10+'СЕТ СН'!$I$5-'СЕТ СН'!$I$17</f>
        <v>3516.65020499</v>
      </c>
      <c r="N140" s="36">
        <f>SUMIFS(СВЦЭМ!$C$33:$C$776,СВЦЭМ!$A$33:$A$776,$A140,СВЦЭМ!$B$33:$B$776,N$113)+'СЕТ СН'!$I$9+СВЦЭМ!$D$10+'СЕТ СН'!$I$5-'СЕТ СН'!$I$17</f>
        <v>3520.0847996100001</v>
      </c>
      <c r="O140" s="36">
        <f>SUMIFS(СВЦЭМ!$C$33:$C$776,СВЦЭМ!$A$33:$A$776,$A140,СВЦЭМ!$B$33:$B$776,O$113)+'СЕТ СН'!$I$9+СВЦЭМ!$D$10+'СЕТ СН'!$I$5-'СЕТ СН'!$I$17</f>
        <v>3536.9190294999999</v>
      </c>
      <c r="P140" s="36">
        <f>SUMIFS(СВЦЭМ!$C$33:$C$776,СВЦЭМ!$A$33:$A$776,$A140,СВЦЭМ!$B$33:$B$776,P$113)+'СЕТ СН'!$I$9+СВЦЭМ!$D$10+'СЕТ СН'!$I$5-'СЕТ СН'!$I$17</f>
        <v>3552.15265542</v>
      </c>
      <c r="Q140" s="36">
        <f>SUMIFS(СВЦЭМ!$C$33:$C$776,СВЦЭМ!$A$33:$A$776,$A140,СВЦЭМ!$B$33:$B$776,Q$113)+'СЕТ СН'!$I$9+СВЦЭМ!$D$10+'СЕТ СН'!$I$5-'СЕТ СН'!$I$17</f>
        <v>3563.13685037</v>
      </c>
      <c r="R140" s="36">
        <f>SUMIFS(СВЦЭМ!$C$33:$C$776,СВЦЭМ!$A$33:$A$776,$A140,СВЦЭМ!$B$33:$B$776,R$113)+'СЕТ СН'!$I$9+СВЦЭМ!$D$10+'СЕТ СН'!$I$5-'СЕТ СН'!$I$17</f>
        <v>3566.8079361800001</v>
      </c>
      <c r="S140" s="36">
        <f>SUMIFS(СВЦЭМ!$C$33:$C$776,СВЦЭМ!$A$33:$A$776,$A140,СВЦЭМ!$B$33:$B$776,S$113)+'СЕТ СН'!$I$9+СВЦЭМ!$D$10+'СЕТ СН'!$I$5-'СЕТ СН'!$I$17</f>
        <v>3547.8962496700001</v>
      </c>
      <c r="T140" s="36">
        <f>SUMIFS(СВЦЭМ!$C$33:$C$776,СВЦЭМ!$A$33:$A$776,$A140,СВЦЭМ!$B$33:$B$776,T$113)+'СЕТ СН'!$I$9+СВЦЭМ!$D$10+'СЕТ СН'!$I$5-'СЕТ СН'!$I$17</f>
        <v>3515.2298524900002</v>
      </c>
      <c r="U140" s="36">
        <f>SUMIFS(СВЦЭМ!$C$33:$C$776,СВЦЭМ!$A$33:$A$776,$A140,СВЦЭМ!$B$33:$B$776,U$113)+'СЕТ СН'!$I$9+СВЦЭМ!$D$10+'СЕТ СН'!$I$5-'СЕТ СН'!$I$17</f>
        <v>3509.0253002300001</v>
      </c>
      <c r="V140" s="36">
        <f>SUMIFS(СВЦЭМ!$C$33:$C$776,СВЦЭМ!$A$33:$A$776,$A140,СВЦЭМ!$B$33:$B$776,V$113)+'СЕТ СН'!$I$9+СВЦЭМ!$D$10+'СЕТ СН'!$I$5-'СЕТ СН'!$I$17</f>
        <v>3508.39006251</v>
      </c>
      <c r="W140" s="36">
        <f>SUMIFS(СВЦЭМ!$C$33:$C$776,СВЦЭМ!$A$33:$A$776,$A140,СВЦЭМ!$B$33:$B$776,W$113)+'СЕТ СН'!$I$9+СВЦЭМ!$D$10+'СЕТ СН'!$I$5-'СЕТ СН'!$I$17</f>
        <v>3519.2905191999998</v>
      </c>
      <c r="X140" s="36">
        <f>SUMIFS(СВЦЭМ!$C$33:$C$776,СВЦЭМ!$A$33:$A$776,$A140,СВЦЭМ!$B$33:$B$776,X$113)+'СЕТ СН'!$I$9+СВЦЭМ!$D$10+'СЕТ СН'!$I$5-'СЕТ СН'!$I$17</f>
        <v>3535.0240363600001</v>
      </c>
      <c r="Y140" s="36">
        <f>SUMIFS(СВЦЭМ!$C$33:$C$776,СВЦЭМ!$A$33:$A$776,$A140,СВЦЭМ!$B$33:$B$776,Y$113)+'СЕТ СН'!$I$9+СВЦЭМ!$D$10+'СЕТ СН'!$I$5-'СЕТ СН'!$I$17</f>
        <v>3559.6116274000001</v>
      </c>
    </row>
    <row r="141" spans="1:26" ht="15.75" x14ac:dyDescent="0.2">
      <c r="A141" s="35">
        <f t="shared" si="3"/>
        <v>43889</v>
      </c>
      <c r="B141" s="36">
        <f>SUMIFS(СВЦЭМ!$C$33:$C$776,СВЦЭМ!$A$33:$A$776,$A141,СВЦЭМ!$B$33:$B$776,B$113)+'СЕТ СН'!$I$9+СВЦЭМ!$D$10+'СЕТ СН'!$I$5-'СЕТ СН'!$I$17</f>
        <v>3570.2507874800003</v>
      </c>
      <c r="C141" s="36">
        <f>SUMIFS(СВЦЭМ!$C$33:$C$776,СВЦЭМ!$A$33:$A$776,$A141,СВЦЭМ!$B$33:$B$776,C$113)+'СЕТ СН'!$I$9+СВЦЭМ!$D$10+'СЕТ СН'!$I$5-'СЕТ СН'!$I$17</f>
        <v>3598.9336586300001</v>
      </c>
      <c r="D141" s="36">
        <f>SUMIFS(СВЦЭМ!$C$33:$C$776,СВЦЭМ!$A$33:$A$776,$A141,СВЦЭМ!$B$33:$B$776,D$113)+'СЕТ СН'!$I$9+СВЦЭМ!$D$10+'СЕТ СН'!$I$5-'СЕТ СН'!$I$17</f>
        <v>3610.7275927600003</v>
      </c>
      <c r="E141" s="36">
        <f>SUMIFS(СВЦЭМ!$C$33:$C$776,СВЦЭМ!$A$33:$A$776,$A141,СВЦЭМ!$B$33:$B$776,E$113)+'СЕТ СН'!$I$9+СВЦЭМ!$D$10+'СЕТ СН'!$I$5-'СЕТ СН'!$I$17</f>
        <v>3618.6692992100002</v>
      </c>
      <c r="F141" s="36">
        <f>SUMIFS(СВЦЭМ!$C$33:$C$776,СВЦЭМ!$A$33:$A$776,$A141,СВЦЭМ!$B$33:$B$776,F$113)+'СЕТ СН'!$I$9+СВЦЭМ!$D$10+'СЕТ СН'!$I$5-'СЕТ СН'!$I$17</f>
        <v>3609.4028599200001</v>
      </c>
      <c r="G141" s="36">
        <f>SUMIFS(СВЦЭМ!$C$33:$C$776,СВЦЭМ!$A$33:$A$776,$A141,СВЦЭМ!$B$33:$B$776,G$113)+'СЕТ СН'!$I$9+СВЦЭМ!$D$10+'СЕТ СН'!$I$5-'СЕТ СН'!$I$17</f>
        <v>3590.7697925000002</v>
      </c>
      <c r="H141" s="36">
        <f>SUMIFS(СВЦЭМ!$C$33:$C$776,СВЦЭМ!$A$33:$A$776,$A141,СВЦЭМ!$B$33:$B$776,H$113)+'СЕТ СН'!$I$9+СВЦЭМ!$D$10+'СЕТ СН'!$I$5-'СЕТ СН'!$I$17</f>
        <v>3542.2810614099999</v>
      </c>
      <c r="I141" s="36">
        <f>SUMIFS(СВЦЭМ!$C$33:$C$776,СВЦЭМ!$A$33:$A$776,$A141,СВЦЭМ!$B$33:$B$776,I$113)+'СЕТ СН'!$I$9+СВЦЭМ!$D$10+'СЕТ СН'!$I$5-'СЕТ СН'!$I$17</f>
        <v>3519.84934294</v>
      </c>
      <c r="J141" s="36">
        <f>SUMIFS(СВЦЭМ!$C$33:$C$776,СВЦЭМ!$A$33:$A$776,$A141,СВЦЭМ!$B$33:$B$776,J$113)+'СЕТ СН'!$I$9+СВЦЭМ!$D$10+'СЕТ СН'!$I$5-'СЕТ СН'!$I$17</f>
        <v>3517.2507440999998</v>
      </c>
      <c r="K141" s="36">
        <f>SUMIFS(СВЦЭМ!$C$33:$C$776,СВЦЭМ!$A$33:$A$776,$A141,СВЦЭМ!$B$33:$B$776,K$113)+'СЕТ СН'!$I$9+СВЦЭМ!$D$10+'СЕТ СН'!$I$5-'СЕТ СН'!$I$17</f>
        <v>3512.2072493800001</v>
      </c>
      <c r="L141" s="36">
        <f>SUMIFS(СВЦЭМ!$C$33:$C$776,СВЦЭМ!$A$33:$A$776,$A141,СВЦЭМ!$B$33:$B$776,L$113)+'СЕТ СН'!$I$9+СВЦЭМ!$D$10+'СЕТ СН'!$I$5-'СЕТ СН'!$I$17</f>
        <v>3516.2160240799999</v>
      </c>
      <c r="M141" s="36">
        <f>SUMIFS(СВЦЭМ!$C$33:$C$776,СВЦЭМ!$A$33:$A$776,$A141,СВЦЭМ!$B$33:$B$776,M$113)+'СЕТ СН'!$I$9+СВЦЭМ!$D$10+'СЕТ СН'!$I$5-'СЕТ СН'!$I$17</f>
        <v>3521.1703865700001</v>
      </c>
      <c r="N141" s="36">
        <f>SUMIFS(СВЦЭМ!$C$33:$C$776,СВЦЭМ!$A$33:$A$776,$A141,СВЦЭМ!$B$33:$B$776,N$113)+'СЕТ СН'!$I$9+СВЦЭМ!$D$10+'СЕТ СН'!$I$5-'СЕТ СН'!$I$17</f>
        <v>3519.99707906</v>
      </c>
      <c r="O141" s="36">
        <f>SUMIFS(СВЦЭМ!$C$33:$C$776,СВЦЭМ!$A$33:$A$776,$A141,СВЦЭМ!$B$33:$B$776,O$113)+'СЕТ СН'!$I$9+СВЦЭМ!$D$10+'СЕТ СН'!$I$5-'СЕТ СН'!$I$17</f>
        <v>3535.46304577</v>
      </c>
      <c r="P141" s="36">
        <f>SUMIFS(СВЦЭМ!$C$33:$C$776,СВЦЭМ!$A$33:$A$776,$A141,СВЦЭМ!$B$33:$B$776,P$113)+'СЕТ СН'!$I$9+СВЦЭМ!$D$10+'СЕТ СН'!$I$5-'СЕТ СН'!$I$17</f>
        <v>3545.3745111100002</v>
      </c>
      <c r="Q141" s="36">
        <f>SUMIFS(СВЦЭМ!$C$33:$C$776,СВЦЭМ!$A$33:$A$776,$A141,СВЦЭМ!$B$33:$B$776,Q$113)+'СЕТ СН'!$I$9+СВЦЭМ!$D$10+'СЕТ СН'!$I$5-'СЕТ СН'!$I$17</f>
        <v>3547.8655156499999</v>
      </c>
      <c r="R141" s="36">
        <f>SUMIFS(СВЦЭМ!$C$33:$C$776,СВЦЭМ!$A$33:$A$776,$A141,СВЦЭМ!$B$33:$B$776,R$113)+'СЕТ СН'!$I$9+СВЦЭМ!$D$10+'СЕТ СН'!$I$5-'СЕТ СН'!$I$17</f>
        <v>3533.0107213299998</v>
      </c>
      <c r="S141" s="36">
        <f>SUMIFS(СВЦЭМ!$C$33:$C$776,СВЦЭМ!$A$33:$A$776,$A141,СВЦЭМ!$B$33:$B$776,S$113)+'СЕТ СН'!$I$9+СВЦЭМ!$D$10+'СЕТ СН'!$I$5-'СЕТ СН'!$I$17</f>
        <v>3504.9040016600002</v>
      </c>
      <c r="T141" s="36">
        <f>SUMIFS(СВЦЭМ!$C$33:$C$776,СВЦЭМ!$A$33:$A$776,$A141,СВЦЭМ!$B$33:$B$776,T$113)+'СЕТ СН'!$I$9+СВЦЭМ!$D$10+'СЕТ СН'!$I$5-'СЕТ СН'!$I$17</f>
        <v>3499.0099526200001</v>
      </c>
      <c r="U141" s="36">
        <f>SUMIFS(СВЦЭМ!$C$33:$C$776,СВЦЭМ!$A$33:$A$776,$A141,СВЦЭМ!$B$33:$B$776,U$113)+'СЕТ СН'!$I$9+СВЦЭМ!$D$10+'СЕТ СН'!$I$5-'СЕТ СН'!$I$17</f>
        <v>3500.6228928099999</v>
      </c>
      <c r="V141" s="36">
        <f>SUMIFS(СВЦЭМ!$C$33:$C$776,СВЦЭМ!$A$33:$A$776,$A141,СВЦЭМ!$B$33:$B$776,V$113)+'СЕТ СН'!$I$9+СВЦЭМ!$D$10+'СЕТ СН'!$I$5-'СЕТ СН'!$I$17</f>
        <v>3500.03813046</v>
      </c>
      <c r="W141" s="36">
        <f>SUMIFS(СВЦЭМ!$C$33:$C$776,СВЦЭМ!$A$33:$A$776,$A141,СВЦЭМ!$B$33:$B$776,W$113)+'СЕТ СН'!$I$9+СВЦЭМ!$D$10+'СЕТ СН'!$I$5-'СЕТ СН'!$I$17</f>
        <v>3522.3307206700001</v>
      </c>
      <c r="X141" s="36">
        <f>SUMIFS(СВЦЭМ!$C$33:$C$776,СВЦЭМ!$A$33:$A$776,$A141,СВЦЭМ!$B$33:$B$776,X$113)+'СЕТ СН'!$I$9+СВЦЭМ!$D$10+'СЕТ СН'!$I$5-'СЕТ СН'!$I$17</f>
        <v>3524.0731410799999</v>
      </c>
      <c r="Y141" s="36">
        <f>SUMIFS(СВЦЭМ!$C$33:$C$776,СВЦЭМ!$A$33:$A$776,$A141,СВЦЭМ!$B$33:$B$776,Y$113)+'СЕТ СН'!$I$9+СВЦЭМ!$D$10+'СЕТ СН'!$I$5-'СЕТ СН'!$I$17</f>
        <v>3534.8834559300003</v>
      </c>
    </row>
    <row r="142" spans="1:26" ht="15.75" x14ac:dyDescent="0.2">
      <c r="A142" s="35">
        <f t="shared" si="3"/>
        <v>43890</v>
      </c>
      <c r="B142" s="36">
        <f>SUMIFS(СВЦЭМ!$C$33:$C$776,СВЦЭМ!$A$33:$A$776,$A142,СВЦЭМ!$B$33:$B$776,B$113)+'СЕТ СН'!$I$9+СВЦЭМ!$D$10+'СЕТ СН'!$I$5-'СЕТ СН'!$I$17</f>
        <v>3563.8846469300001</v>
      </c>
      <c r="C142" s="36">
        <f>SUMIFS(СВЦЭМ!$C$33:$C$776,СВЦЭМ!$A$33:$A$776,$A142,СВЦЭМ!$B$33:$B$776,C$113)+'СЕТ СН'!$I$9+СВЦЭМ!$D$10+'СЕТ СН'!$I$5-'СЕТ СН'!$I$17</f>
        <v>3567.4508286199998</v>
      </c>
      <c r="D142" s="36">
        <f>SUMIFS(СВЦЭМ!$C$33:$C$776,СВЦЭМ!$A$33:$A$776,$A142,СВЦЭМ!$B$33:$B$776,D$113)+'СЕТ СН'!$I$9+СВЦЭМ!$D$10+'СЕТ СН'!$I$5-'СЕТ СН'!$I$17</f>
        <v>3580.8118811600002</v>
      </c>
      <c r="E142" s="36">
        <f>SUMIFS(СВЦЭМ!$C$33:$C$776,СВЦЭМ!$A$33:$A$776,$A142,СВЦЭМ!$B$33:$B$776,E$113)+'СЕТ СН'!$I$9+СВЦЭМ!$D$10+'СЕТ СН'!$I$5-'СЕТ СН'!$I$17</f>
        <v>3598.3056572800001</v>
      </c>
      <c r="F142" s="36">
        <f>SUMIFS(СВЦЭМ!$C$33:$C$776,СВЦЭМ!$A$33:$A$776,$A142,СВЦЭМ!$B$33:$B$776,F$113)+'СЕТ СН'!$I$9+СВЦЭМ!$D$10+'СЕТ СН'!$I$5-'СЕТ СН'!$I$17</f>
        <v>3603.4518361199998</v>
      </c>
      <c r="G142" s="36">
        <f>SUMIFS(СВЦЭМ!$C$33:$C$776,СВЦЭМ!$A$33:$A$776,$A142,СВЦЭМ!$B$33:$B$776,G$113)+'СЕТ СН'!$I$9+СВЦЭМ!$D$10+'СЕТ СН'!$I$5-'СЕТ СН'!$I$17</f>
        <v>3611.8074245500002</v>
      </c>
      <c r="H142" s="36">
        <f>SUMIFS(СВЦЭМ!$C$33:$C$776,СВЦЭМ!$A$33:$A$776,$A142,СВЦЭМ!$B$33:$B$776,H$113)+'СЕТ СН'!$I$9+СВЦЭМ!$D$10+'СЕТ СН'!$I$5-'СЕТ СН'!$I$17</f>
        <v>3583.3244520100002</v>
      </c>
      <c r="I142" s="36">
        <f>SUMIFS(СВЦЭМ!$C$33:$C$776,СВЦЭМ!$A$33:$A$776,$A142,СВЦЭМ!$B$33:$B$776,I$113)+'СЕТ СН'!$I$9+СВЦЭМ!$D$10+'СЕТ СН'!$I$5-'СЕТ СН'!$I$17</f>
        <v>3553.6559661199999</v>
      </c>
      <c r="J142" s="36">
        <f>SUMIFS(СВЦЭМ!$C$33:$C$776,СВЦЭМ!$A$33:$A$776,$A142,СВЦЭМ!$B$33:$B$776,J$113)+'СЕТ СН'!$I$9+СВЦЭМ!$D$10+'СЕТ СН'!$I$5-'СЕТ СН'!$I$17</f>
        <v>3516.0540785200001</v>
      </c>
      <c r="K142" s="36">
        <f>SUMIFS(СВЦЭМ!$C$33:$C$776,СВЦЭМ!$A$33:$A$776,$A142,СВЦЭМ!$B$33:$B$776,K$113)+'СЕТ СН'!$I$9+СВЦЭМ!$D$10+'СЕТ СН'!$I$5-'СЕТ СН'!$I$17</f>
        <v>3519.86626574</v>
      </c>
      <c r="L142" s="36">
        <f>SUMIFS(СВЦЭМ!$C$33:$C$776,СВЦЭМ!$A$33:$A$776,$A142,СВЦЭМ!$B$33:$B$776,L$113)+'СЕТ СН'!$I$9+СВЦЭМ!$D$10+'СЕТ СН'!$I$5-'СЕТ СН'!$I$17</f>
        <v>3512.1804317400001</v>
      </c>
      <c r="M142" s="36">
        <f>SUMIFS(СВЦЭМ!$C$33:$C$776,СВЦЭМ!$A$33:$A$776,$A142,СВЦЭМ!$B$33:$B$776,M$113)+'СЕТ СН'!$I$9+СВЦЭМ!$D$10+'СЕТ СН'!$I$5-'СЕТ СН'!$I$17</f>
        <v>3519.54798351</v>
      </c>
      <c r="N142" s="36">
        <f>SUMIFS(СВЦЭМ!$C$33:$C$776,СВЦЭМ!$A$33:$A$776,$A142,СВЦЭМ!$B$33:$B$776,N$113)+'СЕТ СН'!$I$9+СВЦЭМ!$D$10+'СЕТ СН'!$I$5-'СЕТ СН'!$I$17</f>
        <v>3521.8903136200001</v>
      </c>
      <c r="O142" s="36">
        <f>SUMIFS(СВЦЭМ!$C$33:$C$776,СВЦЭМ!$A$33:$A$776,$A142,СВЦЭМ!$B$33:$B$776,O$113)+'СЕТ СН'!$I$9+СВЦЭМ!$D$10+'СЕТ СН'!$I$5-'СЕТ СН'!$I$17</f>
        <v>3523.75080454</v>
      </c>
      <c r="P142" s="36">
        <f>SUMIFS(СВЦЭМ!$C$33:$C$776,СВЦЭМ!$A$33:$A$776,$A142,СВЦЭМ!$B$33:$B$776,P$113)+'СЕТ СН'!$I$9+СВЦЭМ!$D$10+'СЕТ СН'!$I$5-'СЕТ СН'!$I$17</f>
        <v>3539.4901228200001</v>
      </c>
      <c r="Q142" s="36">
        <f>SUMIFS(СВЦЭМ!$C$33:$C$776,СВЦЭМ!$A$33:$A$776,$A142,СВЦЭМ!$B$33:$B$776,Q$113)+'СЕТ СН'!$I$9+СВЦЭМ!$D$10+'СЕТ СН'!$I$5-'СЕТ СН'!$I$17</f>
        <v>3554.1313296200001</v>
      </c>
      <c r="R142" s="36">
        <f>SUMIFS(СВЦЭМ!$C$33:$C$776,СВЦЭМ!$A$33:$A$776,$A142,СВЦЭМ!$B$33:$B$776,R$113)+'СЕТ СН'!$I$9+СВЦЭМ!$D$10+'СЕТ СН'!$I$5-'СЕТ СН'!$I$17</f>
        <v>3551.70851025</v>
      </c>
      <c r="S142" s="36">
        <f>SUMIFS(СВЦЭМ!$C$33:$C$776,СВЦЭМ!$A$33:$A$776,$A142,СВЦЭМ!$B$33:$B$776,S$113)+'СЕТ СН'!$I$9+СВЦЭМ!$D$10+'СЕТ СН'!$I$5-'СЕТ СН'!$I$17</f>
        <v>3545.6985103500001</v>
      </c>
      <c r="T142" s="36">
        <f>SUMIFS(СВЦЭМ!$C$33:$C$776,СВЦЭМ!$A$33:$A$776,$A142,СВЦЭМ!$B$33:$B$776,T$113)+'СЕТ СН'!$I$9+СВЦЭМ!$D$10+'СЕТ СН'!$I$5-'СЕТ СН'!$I$17</f>
        <v>3522.2554797000003</v>
      </c>
      <c r="U142" s="36">
        <f>SUMIFS(СВЦЭМ!$C$33:$C$776,СВЦЭМ!$A$33:$A$776,$A142,СВЦЭМ!$B$33:$B$776,U$113)+'СЕТ СН'!$I$9+СВЦЭМ!$D$10+'СЕТ СН'!$I$5-'СЕТ СН'!$I$17</f>
        <v>3525.1521319799999</v>
      </c>
      <c r="V142" s="36">
        <f>SUMIFS(СВЦЭМ!$C$33:$C$776,СВЦЭМ!$A$33:$A$776,$A142,СВЦЭМ!$B$33:$B$776,V$113)+'СЕТ СН'!$I$9+СВЦЭМ!$D$10+'СЕТ СН'!$I$5-'СЕТ СН'!$I$17</f>
        <v>3518.7221136400003</v>
      </c>
      <c r="W142" s="36">
        <f>SUMIFS(СВЦЭМ!$C$33:$C$776,СВЦЭМ!$A$33:$A$776,$A142,СВЦЭМ!$B$33:$B$776,W$113)+'СЕТ СН'!$I$9+СВЦЭМ!$D$10+'СЕТ СН'!$I$5-'СЕТ СН'!$I$17</f>
        <v>3528.9838637000003</v>
      </c>
      <c r="X142" s="36">
        <f>SUMIFS(СВЦЭМ!$C$33:$C$776,СВЦЭМ!$A$33:$A$776,$A142,СВЦЭМ!$B$33:$B$776,X$113)+'СЕТ СН'!$I$9+СВЦЭМ!$D$10+'СЕТ СН'!$I$5-'СЕТ СН'!$I$17</f>
        <v>3530.3435795599999</v>
      </c>
      <c r="Y142" s="36">
        <f>SUMIFS(СВЦЭМ!$C$33:$C$776,СВЦЭМ!$A$33:$A$776,$A142,СВЦЭМ!$B$33:$B$776,Y$113)+'СЕТ СН'!$I$9+СВЦЭМ!$D$10+'СЕТ СН'!$I$5-'СЕТ СН'!$I$17</f>
        <v>3550.6126081000002</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customHeight="1" x14ac:dyDescent="0.2">
      <c r="A145" s="119" t="s">
        <v>77</v>
      </c>
      <c r="B145" s="119"/>
      <c r="C145" s="119"/>
      <c r="D145" s="119"/>
      <c r="E145" s="119"/>
      <c r="F145" s="119"/>
      <c r="G145" s="119"/>
      <c r="H145" s="119"/>
      <c r="I145" s="119"/>
      <c r="J145" s="119"/>
      <c r="K145" s="119"/>
      <c r="L145" s="119"/>
      <c r="M145" s="119"/>
      <c r="N145" s="120" t="s">
        <v>29</v>
      </c>
      <c r="O145" s="120"/>
      <c r="P145" s="120"/>
      <c r="Q145" s="120"/>
      <c r="R145" s="120"/>
      <c r="S145" s="120"/>
      <c r="T145" s="120"/>
      <c r="U145" s="120"/>
      <c r="V145" s="39"/>
      <c r="W145" s="39"/>
      <c r="X145" s="39"/>
      <c r="Y145" s="39"/>
      <c r="Z145" s="39"/>
    </row>
    <row r="146" spans="1:26" ht="15.75" x14ac:dyDescent="0.2">
      <c r="A146" s="119"/>
      <c r="B146" s="119"/>
      <c r="C146" s="119"/>
      <c r="D146" s="119"/>
      <c r="E146" s="119"/>
      <c r="F146" s="119"/>
      <c r="G146" s="119"/>
      <c r="H146" s="119"/>
      <c r="I146" s="119"/>
      <c r="J146" s="119"/>
      <c r="K146" s="119"/>
      <c r="L146" s="119"/>
      <c r="M146" s="119"/>
      <c r="N146" s="121" t="s">
        <v>0</v>
      </c>
      <c r="O146" s="121"/>
      <c r="P146" s="121" t="s">
        <v>1</v>
      </c>
      <c r="Q146" s="121"/>
      <c r="R146" s="121" t="s">
        <v>2</v>
      </c>
      <c r="S146" s="121"/>
      <c r="T146" s="121" t="s">
        <v>3</v>
      </c>
      <c r="U146" s="121"/>
      <c r="V146" s="39"/>
      <c r="W146" s="39"/>
      <c r="X146" s="39"/>
      <c r="Y146" s="39"/>
      <c r="Z146" s="39"/>
    </row>
    <row r="147" spans="1:26" ht="15.75" customHeight="1" x14ac:dyDescent="0.2">
      <c r="A147" s="119"/>
      <c r="B147" s="119"/>
      <c r="C147" s="119"/>
      <c r="D147" s="119"/>
      <c r="E147" s="119"/>
      <c r="F147" s="119"/>
      <c r="G147" s="119"/>
      <c r="H147" s="119"/>
      <c r="I147" s="119"/>
      <c r="J147" s="119"/>
      <c r="K147" s="119"/>
      <c r="L147" s="119"/>
      <c r="M147" s="119"/>
      <c r="N147" s="122">
        <f>СВЦЭМ!$D$12+'СЕТ СН'!$F$10-'СЕТ СН'!$F$18</f>
        <v>610683.94719993975</v>
      </c>
      <c r="O147" s="123"/>
      <c r="P147" s="122">
        <f>СВЦЭМ!$D$12+'СЕТ СН'!$F$10-'СЕТ СН'!$G$18</f>
        <v>610683.94719993975</v>
      </c>
      <c r="Q147" s="123"/>
      <c r="R147" s="122">
        <f>СВЦЭМ!$D$12+'СЕТ СН'!$F$10-'СЕТ СН'!$H$18</f>
        <v>610683.94719993975</v>
      </c>
      <c r="S147" s="123"/>
      <c r="T147" s="122">
        <f>СВЦЭМ!$D$12+'СЕТ СН'!$F$10-'СЕТ СН'!$I$18</f>
        <v>610683.94719993975</v>
      </c>
      <c r="U147" s="123"/>
      <c r="V147" s="40"/>
      <c r="W147" s="40"/>
      <c r="X147" s="40"/>
      <c r="Y147" s="30"/>
    </row>
    <row r="148" spans="1:26" x14ac:dyDescent="0.25">
      <c r="A148" s="133"/>
      <c r="B148" s="133"/>
      <c r="C148" s="133"/>
      <c r="D148" s="133"/>
      <c r="E148" s="133"/>
      <c r="F148" s="134"/>
      <c r="G148" s="134"/>
      <c r="H148" s="134"/>
      <c r="I148" s="134"/>
      <c r="J148" s="134"/>
      <c r="K148" s="134"/>
      <c r="L148" s="134"/>
      <c r="M148" s="134"/>
    </row>
  </sheetData>
  <sheetProtection algorithmName="SHA-512" hashValue="W/fAS4VU4/6eEQ++okILeOSq+kYHnDdPwP18XZYo2hE/NeNoEQJDgx5tLT+ObHW7vD0Ga0H6i7+6sEspy9Au3w==" saltValue="E+cjezdrAHGVu20w7Hu39A==" spinCount="100000"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48:E148"/>
    <mergeCell ref="F148:G148"/>
    <mergeCell ref="H148:I148"/>
    <mergeCell ref="J148:K148"/>
    <mergeCell ref="L148:M148"/>
    <mergeCell ref="B111:Y112"/>
    <mergeCell ref="A77:A79"/>
    <mergeCell ref="B77:Y78"/>
    <mergeCell ref="A43:A45"/>
    <mergeCell ref="B43:Y44"/>
    <mergeCell ref="A111:A113"/>
    <mergeCell ref="A145:M147"/>
    <mergeCell ref="N145:U145"/>
    <mergeCell ref="N146:O146"/>
    <mergeCell ref="P146:Q146"/>
    <mergeCell ref="R146:S146"/>
    <mergeCell ref="T146:U146"/>
    <mergeCell ref="N147:O147"/>
    <mergeCell ref="P147:Q147"/>
    <mergeCell ref="R147:S147"/>
    <mergeCell ref="T147:U147"/>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1"/>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6" t="s">
        <v>39</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3" customHeight="1" x14ac:dyDescent="0.2">
      <c r="A4" s="149" t="s">
        <v>9</v>
      </c>
      <c r="B4" s="149"/>
      <c r="C4" s="149"/>
      <c r="D4" s="149"/>
      <c r="E4" s="149"/>
      <c r="F4" s="149"/>
      <c r="G4" s="149"/>
      <c r="H4" s="149"/>
      <c r="I4" s="149"/>
      <c r="J4" s="149"/>
      <c r="K4" s="149"/>
      <c r="L4" s="149"/>
      <c r="M4" s="149"/>
      <c r="N4" s="149"/>
      <c r="O4" s="149"/>
      <c r="P4" s="149"/>
      <c r="Q4" s="149"/>
      <c r="R4" s="149"/>
      <c r="S4" s="149"/>
      <c r="T4" s="149"/>
      <c r="U4" s="149"/>
      <c r="V4" s="149"/>
      <c r="W4" s="149"/>
      <c r="X4" s="149"/>
      <c r="Y4" s="14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SUMIFS(СВЦЭМ!$C$33:$C$776,СВЦЭМ!$A$33:$A$776,$A12,СВЦЭМ!$B$33:$B$776,B$11)+'СЕТ СН'!$F$9+СВЦЭМ!$D$10+'СЕТ СН'!$F$6-'СЕТ СН'!$F$19</f>
        <v>1001.08256944</v>
      </c>
      <c r="C12" s="36">
        <f>SUMIFS(СВЦЭМ!$C$33:$C$776,СВЦЭМ!$A$33:$A$776,$A12,СВЦЭМ!$B$33:$B$776,C$11)+'СЕТ СН'!$F$9+СВЦЭМ!$D$10+'СЕТ СН'!$F$6-'СЕТ СН'!$F$19</f>
        <v>1033.99391676</v>
      </c>
      <c r="D12" s="36">
        <f>SUMIFS(СВЦЭМ!$C$33:$C$776,СВЦЭМ!$A$33:$A$776,$A12,СВЦЭМ!$B$33:$B$776,D$11)+'СЕТ СН'!$F$9+СВЦЭМ!$D$10+'СЕТ СН'!$F$6-'СЕТ СН'!$F$19</f>
        <v>1064.4305419</v>
      </c>
      <c r="E12" s="36">
        <f>SUMIFS(СВЦЭМ!$C$33:$C$776,СВЦЭМ!$A$33:$A$776,$A12,СВЦЭМ!$B$33:$B$776,E$11)+'СЕТ СН'!$F$9+СВЦЭМ!$D$10+'СЕТ СН'!$F$6-'СЕТ СН'!$F$19</f>
        <v>1061.0866303600001</v>
      </c>
      <c r="F12" s="36">
        <f>SUMIFS(СВЦЭМ!$C$33:$C$776,СВЦЭМ!$A$33:$A$776,$A12,СВЦЭМ!$B$33:$B$776,F$11)+'СЕТ СН'!$F$9+СВЦЭМ!$D$10+'СЕТ СН'!$F$6-'СЕТ СН'!$F$19</f>
        <v>1049.4284560200001</v>
      </c>
      <c r="G12" s="36">
        <f>SUMIFS(СВЦЭМ!$C$33:$C$776,СВЦЭМ!$A$33:$A$776,$A12,СВЦЭМ!$B$33:$B$776,G$11)+'СЕТ СН'!$F$9+СВЦЭМ!$D$10+'СЕТ СН'!$F$6-'СЕТ СН'!$F$19</f>
        <v>1035.4714081900001</v>
      </c>
      <c r="H12" s="36">
        <f>SUMIFS(СВЦЭМ!$C$33:$C$776,СВЦЭМ!$A$33:$A$776,$A12,СВЦЭМ!$B$33:$B$776,H$11)+'СЕТ СН'!$F$9+СВЦЭМ!$D$10+'СЕТ СН'!$F$6-'СЕТ СН'!$F$19</f>
        <v>1004.87832395</v>
      </c>
      <c r="I12" s="36">
        <f>SUMIFS(СВЦЭМ!$C$33:$C$776,СВЦЭМ!$A$33:$A$776,$A12,СВЦЭМ!$B$33:$B$776,I$11)+'СЕТ СН'!$F$9+СВЦЭМ!$D$10+'СЕТ СН'!$F$6-'СЕТ СН'!$F$19</f>
        <v>977.53786479999997</v>
      </c>
      <c r="J12" s="36">
        <f>SUMIFS(СВЦЭМ!$C$33:$C$776,СВЦЭМ!$A$33:$A$776,$A12,СВЦЭМ!$B$33:$B$776,J$11)+'СЕТ СН'!$F$9+СВЦЭМ!$D$10+'СЕТ СН'!$F$6-'СЕТ СН'!$F$19</f>
        <v>957.87965537000002</v>
      </c>
      <c r="K12" s="36">
        <f>SUMIFS(СВЦЭМ!$C$33:$C$776,СВЦЭМ!$A$33:$A$776,$A12,СВЦЭМ!$B$33:$B$776,K$11)+'СЕТ СН'!$F$9+СВЦЭМ!$D$10+'СЕТ СН'!$F$6-'СЕТ СН'!$F$19</f>
        <v>929.04248422000001</v>
      </c>
      <c r="L12" s="36">
        <f>SUMIFS(СВЦЭМ!$C$33:$C$776,СВЦЭМ!$A$33:$A$776,$A12,СВЦЭМ!$B$33:$B$776,L$11)+'СЕТ СН'!$F$9+СВЦЭМ!$D$10+'СЕТ СН'!$F$6-'СЕТ СН'!$F$19</f>
        <v>922.75933215999999</v>
      </c>
      <c r="M12" s="36">
        <f>SUMIFS(СВЦЭМ!$C$33:$C$776,СВЦЭМ!$A$33:$A$776,$A12,СВЦЭМ!$B$33:$B$776,M$11)+'СЕТ СН'!$F$9+СВЦЭМ!$D$10+'СЕТ СН'!$F$6-'СЕТ СН'!$F$19</f>
        <v>927.50687748999997</v>
      </c>
      <c r="N12" s="36">
        <f>SUMIFS(СВЦЭМ!$C$33:$C$776,СВЦЭМ!$A$33:$A$776,$A12,СВЦЭМ!$B$33:$B$776,N$11)+'СЕТ СН'!$F$9+СВЦЭМ!$D$10+'СЕТ СН'!$F$6-'СЕТ СН'!$F$19</f>
        <v>939.66871000000003</v>
      </c>
      <c r="O12" s="36">
        <f>SUMIFS(СВЦЭМ!$C$33:$C$776,СВЦЭМ!$A$33:$A$776,$A12,СВЦЭМ!$B$33:$B$776,O$11)+'СЕТ СН'!$F$9+СВЦЭМ!$D$10+'СЕТ СН'!$F$6-'СЕТ СН'!$F$19</f>
        <v>965.84026640000002</v>
      </c>
      <c r="P12" s="36">
        <f>SUMIFS(СВЦЭМ!$C$33:$C$776,СВЦЭМ!$A$33:$A$776,$A12,СВЦЭМ!$B$33:$B$776,P$11)+'СЕТ СН'!$F$9+СВЦЭМ!$D$10+'СЕТ СН'!$F$6-'СЕТ СН'!$F$19</f>
        <v>975.78117893000001</v>
      </c>
      <c r="Q12" s="36">
        <f>SUMIFS(СВЦЭМ!$C$33:$C$776,СВЦЭМ!$A$33:$A$776,$A12,СВЦЭМ!$B$33:$B$776,Q$11)+'СЕТ СН'!$F$9+СВЦЭМ!$D$10+'СЕТ СН'!$F$6-'СЕТ СН'!$F$19</f>
        <v>973.12782951999998</v>
      </c>
      <c r="R12" s="36">
        <f>SUMIFS(СВЦЭМ!$C$33:$C$776,СВЦЭМ!$A$33:$A$776,$A12,СВЦЭМ!$B$33:$B$776,R$11)+'СЕТ СН'!$F$9+СВЦЭМ!$D$10+'СЕТ СН'!$F$6-'СЕТ СН'!$F$19</f>
        <v>971.37087128999997</v>
      </c>
      <c r="S12" s="36">
        <f>SUMIFS(СВЦЭМ!$C$33:$C$776,СВЦЭМ!$A$33:$A$776,$A12,СВЦЭМ!$B$33:$B$776,S$11)+'СЕТ СН'!$F$9+СВЦЭМ!$D$10+'СЕТ СН'!$F$6-'СЕТ СН'!$F$19</f>
        <v>958.01154843999996</v>
      </c>
      <c r="T12" s="36">
        <f>SUMIFS(СВЦЭМ!$C$33:$C$776,СВЦЭМ!$A$33:$A$776,$A12,СВЦЭМ!$B$33:$B$776,T$11)+'СЕТ СН'!$F$9+СВЦЭМ!$D$10+'СЕТ СН'!$F$6-'СЕТ СН'!$F$19</f>
        <v>928.20567240000003</v>
      </c>
      <c r="U12" s="36">
        <f>SUMIFS(СВЦЭМ!$C$33:$C$776,СВЦЭМ!$A$33:$A$776,$A12,СВЦЭМ!$B$33:$B$776,U$11)+'СЕТ СН'!$F$9+СВЦЭМ!$D$10+'СЕТ СН'!$F$6-'СЕТ СН'!$F$19</f>
        <v>933.76791536999997</v>
      </c>
      <c r="V12" s="36">
        <f>SUMIFS(СВЦЭМ!$C$33:$C$776,СВЦЭМ!$A$33:$A$776,$A12,СВЦЭМ!$B$33:$B$776,V$11)+'СЕТ СН'!$F$9+СВЦЭМ!$D$10+'СЕТ СН'!$F$6-'СЕТ СН'!$F$19</f>
        <v>939.18509885000003</v>
      </c>
      <c r="W12" s="36">
        <f>SUMIFS(СВЦЭМ!$C$33:$C$776,СВЦЭМ!$A$33:$A$776,$A12,СВЦЭМ!$B$33:$B$776,W$11)+'СЕТ СН'!$F$9+СВЦЭМ!$D$10+'СЕТ СН'!$F$6-'СЕТ СН'!$F$19</f>
        <v>953.90156219000005</v>
      </c>
      <c r="X12" s="36">
        <f>SUMIFS(СВЦЭМ!$C$33:$C$776,СВЦЭМ!$A$33:$A$776,$A12,СВЦЭМ!$B$33:$B$776,X$11)+'СЕТ СН'!$F$9+СВЦЭМ!$D$10+'СЕТ СН'!$F$6-'СЕТ СН'!$F$19</f>
        <v>973.64494747000003</v>
      </c>
      <c r="Y12" s="36">
        <f>SUMIFS(СВЦЭМ!$C$33:$C$776,СВЦЭМ!$A$33:$A$776,$A12,СВЦЭМ!$B$33:$B$776,Y$11)+'СЕТ СН'!$F$9+СВЦЭМ!$D$10+'СЕТ СН'!$F$6-'СЕТ СН'!$F$19</f>
        <v>991.03349761000004</v>
      </c>
      <c r="AA12" s="37"/>
    </row>
    <row r="13" spans="1:27" ht="15.75" x14ac:dyDescent="0.2">
      <c r="A13" s="35">
        <f>A12+1</f>
        <v>43863</v>
      </c>
      <c r="B13" s="36">
        <f>SUMIFS(СВЦЭМ!$C$33:$C$776,СВЦЭМ!$A$33:$A$776,$A13,СВЦЭМ!$B$33:$B$776,B$11)+'СЕТ СН'!$F$9+СВЦЭМ!$D$10+'СЕТ СН'!$F$6-'СЕТ СН'!$F$19</f>
        <v>994.26720798999997</v>
      </c>
      <c r="C13" s="36">
        <f>SUMIFS(СВЦЭМ!$C$33:$C$776,СВЦЭМ!$A$33:$A$776,$A13,СВЦЭМ!$B$33:$B$776,C$11)+'СЕТ СН'!$F$9+СВЦЭМ!$D$10+'СЕТ СН'!$F$6-'СЕТ СН'!$F$19</f>
        <v>1021.31911126</v>
      </c>
      <c r="D13" s="36">
        <f>SUMIFS(СВЦЭМ!$C$33:$C$776,СВЦЭМ!$A$33:$A$776,$A13,СВЦЭМ!$B$33:$B$776,D$11)+'СЕТ СН'!$F$9+СВЦЭМ!$D$10+'СЕТ СН'!$F$6-'СЕТ СН'!$F$19</f>
        <v>1043.43639317</v>
      </c>
      <c r="E13" s="36">
        <f>SUMIFS(СВЦЭМ!$C$33:$C$776,СВЦЭМ!$A$33:$A$776,$A13,СВЦЭМ!$B$33:$B$776,E$11)+'СЕТ СН'!$F$9+СВЦЭМ!$D$10+'СЕТ СН'!$F$6-'СЕТ СН'!$F$19</f>
        <v>1051.89611326</v>
      </c>
      <c r="F13" s="36">
        <f>SUMIFS(СВЦЭМ!$C$33:$C$776,СВЦЭМ!$A$33:$A$776,$A13,СВЦЭМ!$B$33:$B$776,F$11)+'СЕТ СН'!$F$9+СВЦЭМ!$D$10+'СЕТ СН'!$F$6-'СЕТ СН'!$F$19</f>
        <v>1049.22415957</v>
      </c>
      <c r="G13" s="36">
        <f>SUMIFS(СВЦЭМ!$C$33:$C$776,СВЦЭМ!$A$33:$A$776,$A13,СВЦЭМ!$B$33:$B$776,G$11)+'СЕТ СН'!$F$9+СВЦЭМ!$D$10+'СЕТ СН'!$F$6-'СЕТ СН'!$F$19</f>
        <v>1039.8977638700001</v>
      </c>
      <c r="H13" s="36">
        <f>SUMIFS(СВЦЭМ!$C$33:$C$776,СВЦЭМ!$A$33:$A$776,$A13,СВЦЭМ!$B$33:$B$776,H$11)+'СЕТ СН'!$F$9+СВЦЭМ!$D$10+'СЕТ СН'!$F$6-'СЕТ СН'!$F$19</f>
        <v>1015.55028233</v>
      </c>
      <c r="I13" s="36">
        <f>SUMIFS(СВЦЭМ!$C$33:$C$776,СВЦЭМ!$A$33:$A$776,$A13,СВЦЭМ!$B$33:$B$776,I$11)+'СЕТ СН'!$F$9+СВЦЭМ!$D$10+'СЕТ СН'!$F$6-'СЕТ СН'!$F$19</f>
        <v>993.96931479</v>
      </c>
      <c r="J13" s="36">
        <f>SUMIFS(СВЦЭМ!$C$33:$C$776,СВЦЭМ!$A$33:$A$776,$A13,СВЦЭМ!$B$33:$B$776,J$11)+'СЕТ СН'!$F$9+СВЦЭМ!$D$10+'СЕТ СН'!$F$6-'СЕТ СН'!$F$19</f>
        <v>968.77715401</v>
      </c>
      <c r="K13" s="36">
        <f>SUMIFS(СВЦЭМ!$C$33:$C$776,СВЦЭМ!$A$33:$A$776,$A13,СВЦЭМ!$B$33:$B$776,K$11)+'СЕТ СН'!$F$9+СВЦЭМ!$D$10+'СЕТ СН'!$F$6-'СЕТ СН'!$F$19</f>
        <v>931.16163452000001</v>
      </c>
      <c r="L13" s="36">
        <f>SUMIFS(СВЦЭМ!$C$33:$C$776,СВЦЭМ!$A$33:$A$776,$A13,СВЦЭМ!$B$33:$B$776,L$11)+'СЕТ СН'!$F$9+СВЦЭМ!$D$10+'СЕТ СН'!$F$6-'СЕТ СН'!$F$19</f>
        <v>922.99093444000005</v>
      </c>
      <c r="M13" s="36">
        <f>SUMIFS(СВЦЭМ!$C$33:$C$776,СВЦЭМ!$A$33:$A$776,$A13,СВЦЭМ!$B$33:$B$776,M$11)+'СЕТ СН'!$F$9+СВЦЭМ!$D$10+'СЕТ СН'!$F$6-'СЕТ СН'!$F$19</f>
        <v>923.23665598000002</v>
      </c>
      <c r="N13" s="36">
        <f>SUMIFS(СВЦЭМ!$C$33:$C$776,СВЦЭМ!$A$33:$A$776,$A13,СВЦЭМ!$B$33:$B$776,N$11)+'СЕТ СН'!$F$9+СВЦЭМ!$D$10+'СЕТ СН'!$F$6-'СЕТ СН'!$F$19</f>
        <v>932.83582264000006</v>
      </c>
      <c r="O13" s="36">
        <f>SUMIFS(СВЦЭМ!$C$33:$C$776,СВЦЭМ!$A$33:$A$776,$A13,СВЦЭМ!$B$33:$B$776,O$11)+'СЕТ СН'!$F$9+СВЦЭМ!$D$10+'СЕТ СН'!$F$6-'СЕТ СН'!$F$19</f>
        <v>952.87048789000005</v>
      </c>
      <c r="P13" s="36">
        <f>SUMIFS(СВЦЭМ!$C$33:$C$776,СВЦЭМ!$A$33:$A$776,$A13,СВЦЭМ!$B$33:$B$776,P$11)+'СЕТ СН'!$F$9+СВЦЭМ!$D$10+'СЕТ СН'!$F$6-'СЕТ СН'!$F$19</f>
        <v>965.22906885999998</v>
      </c>
      <c r="Q13" s="36">
        <f>SUMIFS(СВЦЭМ!$C$33:$C$776,СВЦЭМ!$A$33:$A$776,$A13,СВЦЭМ!$B$33:$B$776,Q$11)+'СЕТ СН'!$F$9+СВЦЭМ!$D$10+'СЕТ СН'!$F$6-'СЕТ СН'!$F$19</f>
        <v>982.28663209000001</v>
      </c>
      <c r="R13" s="36">
        <f>SUMIFS(СВЦЭМ!$C$33:$C$776,СВЦЭМ!$A$33:$A$776,$A13,СВЦЭМ!$B$33:$B$776,R$11)+'СЕТ СН'!$F$9+СВЦЭМ!$D$10+'СЕТ СН'!$F$6-'СЕТ СН'!$F$19</f>
        <v>972.95467601999997</v>
      </c>
      <c r="S13" s="36">
        <f>SUMIFS(СВЦЭМ!$C$33:$C$776,СВЦЭМ!$A$33:$A$776,$A13,СВЦЭМ!$B$33:$B$776,S$11)+'СЕТ СН'!$F$9+СВЦЭМ!$D$10+'СЕТ СН'!$F$6-'СЕТ СН'!$F$19</f>
        <v>962.21175014000005</v>
      </c>
      <c r="T13" s="36">
        <f>SUMIFS(СВЦЭМ!$C$33:$C$776,СВЦЭМ!$A$33:$A$776,$A13,СВЦЭМ!$B$33:$B$776,T$11)+'СЕТ СН'!$F$9+СВЦЭМ!$D$10+'СЕТ СН'!$F$6-'СЕТ СН'!$F$19</f>
        <v>943.47932348000006</v>
      </c>
      <c r="U13" s="36">
        <f>SUMIFS(СВЦЭМ!$C$33:$C$776,СВЦЭМ!$A$33:$A$776,$A13,СВЦЭМ!$B$33:$B$776,U$11)+'СЕТ СН'!$F$9+СВЦЭМ!$D$10+'СЕТ СН'!$F$6-'СЕТ СН'!$F$19</f>
        <v>936.29240879999998</v>
      </c>
      <c r="V13" s="36">
        <f>SUMIFS(СВЦЭМ!$C$33:$C$776,СВЦЭМ!$A$33:$A$776,$A13,СВЦЭМ!$B$33:$B$776,V$11)+'СЕТ СН'!$F$9+СВЦЭМ!$D$10+'СЕТ СН'!$F$6-'СЕТ СН'!$F$19</f>
        <v>931.33264919999999</v>
      </c>
      <c r="W13" s="36">
        <f>SUMIFS(СВЦЭМ!$C$33:$C$776,СВЦЭМ!$A$33:$A$776,$A13,СВЦЭМ!$B$33:$B$776,W$11)+'СЕТ СН'!$F$9+СВЦЭМ!$D$10+'СЕТ СН'!$F$6-'СЕТ СН'!$F$19</f>
        <v>941.25763159999997</v>
      </c>
      <c r="X13" s="36">
        <f>SUMIFS(СВЦЭМ!$C$33:$C$776,СВЦЭМ!$A$33:$A$776,$A13,СВЦЭМ!$B$33:$B$776,X$11)+'СЕТ СН'!$F$9+СВЦЭМ!$D$10+'СЕТ СН'!$F$6-'СЕТ СН'!$F$19</f>
        <v>949.99788310999998</v>
      </c>
      <c r="Y13" s="36">
        <f>SUMIFS(СВЦЭМ!$C$33:$C$776,СВЦЭМ!$A$33:$A$776,$A13,СВЦЭМ!$B$33:$B$776,Y$11)+'СЕТ СН'!$F$9+СВЦЭМ!$D$10+'СЕТ СН'!$F$6-'СЕТ СН'!$F$19</f>
        <v>964.56919117000007</v>
      </c>
    </row>
    <row r="14" spans="1:27" ht="15.75" x14ac:dyDescent="0.2">
      <c r="A14" s="35">
        <f t="shared" ref="A14:A40" si="0">A13+1</f>
        <v>43864</v>
      </c>
      <c r="B14" s="36">
        <f>SUMIFS(СВЦЭМ!$C$33:$C$776,СВЦЭМ!$A$33:$A$776,$A14,СВЦЭМ!$B$33:$B$776,B$11)+'СЕТ СН'!$F$9+СВЦЭМ!$D$10+'СЕТ СН'!$F$6-'СЕТ СН'!$F$19</f>
        <v>997.32382415999996</v>
      </c>
      <c r="C14" s="36">
        <f>SUMIFS(СВЦЭМ!$C$33:$C$776,СВЦЭМ!$A$33:$A$776,$A14,СВЦЭМ!$B$33:$B$776,C$11)+'СЕТ СН'!$F$9+СВЦЭМ!$D$10+'СЕТ СН'!$F$6-'СЕТ СН'!$F$19</f>
        <v>1010.89499792</v>
      </c>
      <c r="D14" s="36">
        <f>SUMIFS(СВЦЭМ!$C$33:$C$776,СВЦЭМ!$A$33:$A$776,$A14,СВЦЭМ!$B$33:$B$776,D$11)+'СЕТ СН'!$F$9+СВЦЭМ!$D$10+'СЕТ СН'!$F$6-'СЕТ СН'!$F$19</f>
        <v>1018.0797788900001</v>
      </c>
      <c r="E14" s="36">
        <f>SUMIFS(СВЦЭМ!$C$33:$C$776,СВЦЭМ!$A$33:$A$776,$A14,СВЦЭМ!$B$33:$B$776,E$11)+'СЕТ СН'!$F$9+СВЦЭМ!$D$10+'СЕТ СН'!$F$6-'СЕТ СН'!$F$19</f>
        <v>1019.72911623</v>
      </c>
      <c r="F14" s="36">
        <f>SUMIFS(СВЦЭМ!$C$33:$C$776,СВЦЭМ!$A$33:$A$776,$A14,СВЦЭМ!$B$33:$B$776,F$11)+'СЕТ СН'!$F$9+СВЦЭМ!$D$10+'СЕТ СН'!$F$6-'СЕТ СН'!$F$19</f>
        <v>1016.72316649</v>
      </c>
      <c r="G14" s="36">
        <f>SUMIFS(СВЦЭМ!$C$33:$C$776,СВЦЭМ!$A$33:$A$776,$A14,СВЦЭМ!$B$33:$B$776,G$11)+'СЕТ СН'!$F$9+СВЦЭМ!$D$10+'СЕТ СН'!$F$6-'СЕТ СН'!$F$19</f>
        <v>1015.37303823</v>
      </c>
      <c r="H14" s="36">
        <f>SUMIFS(СВЦЭМ!$C$33:$C$776,СВЦЭМ!$A$33:$A$776,$A14,СВЦЭМ!$B$33:$B$776,H$11)+'СЕТ СН'!$F$9+СВЦЭМ!$D$10+'СЕТ СН'!$F$6-'СЕТ СН'!$F$19</f>
        <v>979.72514331000002</v>
      </c>
      <c r="I14" s="36">
        <f>SUMIFS(СВЦЭМ!$C$33:$C$776,СВЦЭМ!$A$33:$A$776,$A14,СВЦЭМ!$B$33:$B$776,I$11)+'СЕТ СН'!$F$9+СВЦЭМ!$D$10+'СЕТ СН'!$F$6-'СЕТ СН'!$F$19</f>
        <v>961.91176149</v>
      </c>
      <c r="J14" s="36">
        <f>SUMIFS(СВЦЭМ!$C$33:$C$776,СВЦЭМ!$A$33:$A$776,$A14,СВЦЭМ!$B$33:$B$776,J$11)+'СЕТ СН'!$F$9+СВЦЭМ!$D$10+'СЕТ СН'!$F$6-'СЕТ СН'!$F$19</f>
        <v>951.20942149999996</v>
      </c>
      <c r="K14" s="36">
        <f>SUMIFS(СВЦЭМ!$C$33:$C$776,СВЦЭМ!$A$33:$A$776,$A14,СВЦЭМ!$B$33:$B$776,K$11)+'СЕТ СН'!$F$9+СВЦЭМ!$D$10+'СЕТ СН'!$F$6-'СЕТ СН'!$F$19</f>
        <v>960.63193179000007</v>
      </c>
      <c r="L14" s="36">
        <f>SUMIFS(СВЦЭМ!$C$33:$C$776,СВЦЭМ!$A$33:$A$776,$A14,СВЦЭМ!$B$33:$B$776,L$11)+'СЕТ СН'!$F$9+СВЦЭМ!$D$10+'СЕТ СН'!$F$6-'СЕТ СН'!$F$19</f>
        <v>960.49107113000002</v>
      </c>
      <c r="M14" s="36">
        <f>SUMIFS(СВЦЭМ!$C$33:$C$776,СВЦЭМ!$A$33:$A$776,$A14,СВЦЭМ!$B$33:$B$776,M$11)+'СЕТ СН'!$F$9+СВЦЭМ!$D$10+'СЕТ СН'!$F$6-'СЕТ СН'!$F$19</f>
        <v>960.31602795000003</v>
      </c>
      <c r="N14" s="36">
        <f>SUMIFS(СВЦЭМ!$C$33:$C$776,СВЦЭМ!$A$33:$A$776,$A14,СВЦЭМ!$B$33:$B$776,N$11)+'СЕТ СН'!$F$9+СВЦЭМ!$D$10+'СЕТ СН'!$F$6-'СЕТ СН'!$F$19</f>
        <v>991.13145441999995</v>
      </c>
      <c r="O14" s="36">
        <f>SUMIFS(СВЦЭМ!$C$33:$C$776,СВЦЭМ!$A$33:$A$776,$A14,СВЦЭМ!$B$33:$B$776,O$11)+'СЕТ СН'!$F$9+СВЦЭМ!$D$10+'СЕТ СН'!$F$6-'СЕТ СН'!$F$19</f>
        <v>1013.15581518</v>
      </c>
      <c r="P14" s="36">
        <f>SUMIFS(СВЦЭМ!$C$33:$C$776,СВЦЭМ!$A$33:$A$776,$A14,СВЦЭМ!$B$33:$B$776,P$11)+'СЕТ СН'!$F$9+СВЦЭМ!$D$10+'СЕТ СН'!$F$6-'СЕТ СН'!$F$19</f>
        <v>1017.89364256</v>
      </c>
      <c r="Q14" s="36">
        <f>SUMIFS(СВЦЭМ!$C$33:$C$776,СВЦЭМ!$A$33:$A$776,$A14,СВЦЭМ!$B$33:$B$776,Q$11)+'СЕТ СН'!$F$9+СВЦЭМ!$D$10+'СЕТ СН'!$F$6-'СЕТ СН'!$F$19</f>
        <v>1027.91604889</v>
      </c>
      <c r="R14" s="36">
        <f>SUMIFS(СВЦЭМ!$C$33:$C$776,СВЦЭМ!$A$33:$A$776,$A14,СВЦЭМ!$B$33:$B$776,R$11)+'СЕТ СН'!$F$9+СВЦЭМ!$D$10+'СЕТ СН'!$F$6-'СЕТ СН'!$F$19</f>
        <v>1023.7140392800001</v>
      </c>
      <c r="S14" s="36">
        <f>SUMIFS(СВЦЭМ!$C$33:$C$776,СВЦЭМ!$A$33:$A$776,$A14,СВЦЭМ!$B$33:$B$776,S$11)+'СЕТ СН'!$F$9+СВЦЭМ!$D$10+'СЕТ СН'!$F$6-'СЕТ СН'!$F$19</f>
        <v>1012.56989704</v>
      </c>
      <c r="T14" s="36">
        <f>SUMIFS(СВЦЭМ!$C$33:$C$776,СВЦЭМ!$A$33:$A$776,$A14,СВЦЭМ!$B$33:$B$776,T$11)+'СЕТ СН'!$F$9+СВЦЭМ!$D$10+'СЕТ СН'!$F$6-'СЕТ СН'!$F$19</f>
        <v>978.44328329000007</v>
      </c>
      <c r="U14" s="36">
        <f>SUMIFS(СВЦЭМ!$C$33:$C$776,СВЦЭМ!$A$33:$A$776,$A14,СВЦЭМ!$B$33:$B$776,U$11)+'СЕТ СН'!$F$9+СВЦЭМ!$D$10+'СЕТ СН'!$F$6-'СЕТ СН'!$F$19</f>
        <v>969.59913310000002</v>
      </c>
      <c r="V14" s="36">
        <f>SUMIFS(СВЦЭМ!$C$33:$C$776,СВЦЭМ!$A$33:$A$776,$A14,СВЦЭМ!$B$33:$B$776,V$11)+'СЕТ СН'!$F$9+СВЦЭМ!$D$10+'СЕТ СН'!$F$6-'СЕТ СН'!$F$19</f>
        <v>976.37179981999998</v>
      </c>
      <c r="W14" s="36">
        <f>SUMIFS(СВЦЭМ!$C$33:$C$776,СВЦЭМ!$A$33:$A$776,$A14,СВЦЭМ!$B$33:$B$776,W$11)+'СЕТ СН'!$F$9+СВЦЭМ!$D$10+'СЕТ СН'!$F$6-'СЕТ СН'!$F$19</f>
        <v>962.03670698999997</v>
      </c>
      <c r="X14" s="36">
        <f>SUMIFS(СВЦЭМ!$C$33:$C$776,СВЦЭМ!$A$33:$A$776,$A14,СВЦЭМ!$B$33:$B$776,X$11)+'СЕТ СН'!$F$9+СВЦЭМ!$D$10+'СЕТ СН'!$F$6-'СЕТ СН'!$F$19</f>
        <v>967.38099535000003</v>
      </c>
      <c r="Y14" s="36">
        <f>SUMIFS(СВЦЭМ!$C$33:$C$776,СВЦЭМ!$A$33:$A$776,$A14,СВЦЭМ!$B$33:$B$776,Y$11)+'СЕТ СН'!$F$9+СВЦЭМ!$D$10+'СЕТ СН'!$F$6-'СЕТ СН'!$F$19</f>
        <v>978.04050441000004</v>
      </c>
    </row>
    <row r="15" spans="1:27" ht="15.75" x14ac:dyDescent="0.2">
      <c r="A15" s="35">
        <f t="shared" si="0"/>
        <v>43865</v>
      </c>
      <c r="B15" s="36">
        <f>SUMIFS(СВЦЭМ!$C$33:$C$776,СВЦЭМ!$A$33:$A$776,$A15,СВЦЭМ!$B$33:$B$776,B$11)+'СЕТ СН'!$F$9+СВЦЭМ!$D$10+'СЕТ СН'!$F$6-'СЕТ СН'!$F$19</f>
        <v>978.27119133999997</v>
      </c>
      <c r="C15" s="36">
        <f>SUMIFS(СВЦЭМ!$C$33:$C$776,СВЦЭМ!$A$33:$A$776,$A15,СВЦЭМ!$B$33:$B$776,C$11)+'СЕТ СН'!$F$9+СВЦЭМ!$D$10+'СЕТ СН'!$F$6-'СЕТ СН'!$F$19</f>
        <v>989.65450791000001</v>
      </c>
      <c r="D15" s="36">
        <f>SUMIFS(СВЦЭМ!$C$33:$C$776,СВЦЭМ!$A$33:$A$776,$A15,СВЦЭМ!$B$33:$B$776,D$11)+'СЕТ СН'!$F$9+СВЦЭМ!$D$10+'СЕТ СН'!$F$6-'СЕТ СН'!$F$19</f>
        <v>1002.52810119</v>
      </c>
      <c r="E15" s="36">
        <f>SUMIFS(СВЦЭМ!$C$33:$C$776,СВЦЭМ!$A$33:$A$776,$A15,СВЦЭМ!$B$33:$B$776,E$11)+'СЕТ СН'!$F$9+СВЦЭМ!$D$10+'СЕТ СН'!$F$6-'СЕТ СН'!$F$19</f>
        <v>1001.36377156</v>
      </c>
      <c r="F15" s="36">
        <f>SUMIFS(СВЦЭМ!$C$33:$C$776,СВЦЭМ!$A$33:$A$776,$A15,СВЦЭМ!$B$33:$B$776,F$11)+'СЕТ СН'!$F$9+СВЦЭМ!$D$10+'СЕТ СН'!$F$6-'СЕТ СН'!$F$19</f>
        <v>991.73867308000001</v>
      </c>
      <c r="G15" s="36">
        <f>SUMIFS(СВЦЭМ!$C$33:$C$776,СВЦЭМ!$A$33:$A$776,$A15,СВЦЭМ!$B$33:$B$776,G$11)+'СЕТ СН'!$F$9+СВЦЭМ!$D$10+'СЕТ СН'!$F$6-'СЕТ СН'!$F$19</f>
        <v>972.14848417999997</v>
      </c>
      <c r="H15" s="36">
        <f>SUMIFS(СВЦЭМ!$C$33:$C$776,СВЦЭМ!$A$33:$A$776,$A15,СВЦЭМ!$B$33:$B$776,H$11)+'СЕТ СН'!$F$9+СВЦЭМ!$D$10+'СЕТ СН'!$F$6-'СЕТ СН'!$F$19</f>
        <v>954.42787249000003</v>
      </c>
      <c r="I15" s="36">
        <f>SUMIFS(СВЦЭМ!$C$33:$C$776,СВЦЭМ!$A$33:$A$776,$A15,СВЦЭМ!$B$33:$B$776,I$11)+'СЕТ СН'!$F$9+СВЦЭМ!$D$10+'СЕТ СН'!$F$6-'СЕТ СН'!$F$19</f>
        <v>927.53671553000004</v>
      </c>
      <c r="J15" s="36">
        <f>SUMIFS(СВЦЭМ!$C$33:$C$776,СВЦЭМ!$A$33:$A$776,$A15,СВЦЭМ!$B$33:$B$776,J$11)+'СЕТ СН'!$F$9+СВЦЭМ!$D$10+'СЕТ СН'!$F$6-'СЕТ СН'!$F$19</f>
        <v>909.52108857999997</v>
      </c>
      <c r="K15" s="36">
        <f>SUMIFS(СВЦЭМ!$C$33:$C$776,СВЦЭМ!$A$33:$A$776,$A15,СВЦЭМ!$B$33:$B$776,K$11)+'СЕТ СН'!$F$9+СВЦЭМ!$D$10+'СЕТ СН'!$F$6-'СЕТ СН'!$F$19</f>
        <v>899.00262313999997</v>
      </c>
      <c r="L15" s="36">
        <f>SUMIFS(СВЦЭМ!$C$33:$C$776,СВЦЭМ!$A$33:$A$776,$A15,СВЦЭМ!$B$33:$B$776,L$11)+'СЕТ СН'!$F$9+СВЦЭМ!$D$10+'СЕТ СН'!$F$6-'СЕТ СН'!$F$19</f>
        <v>917.47572776000004</v>
      </c>
      <c r="M15" s="36">
        <f>SUMIFS(СВЦЭМ!$C$33:$C$776,СВЦЭМ!$A$33:$A$776,$A15,СВЦЭМ!$B$33:$B$776,M$11)+'СЕТ СН'!$F$9+СВЦЭМ!$D$10+'СЕТ СН'!$F$6-'СЕТ СН'!$F$19</f>
        <v>973.92426258</v>
      </c>
      <c r="N15" s="36">
        <f>SUMIFS(СВЦЭМ!$C$33:$C$776,СВЦЭМ!$A$33:$A$776,$A15,СВЦЭМ!$B$33:$B$776,N$11)+'СЕТ СН'!$F$9+СВЦЭМ!$D$10+'СЕТ СН'!$F$6-'СЕТ СН'!$F$19</f>
        <v>1020.13451709</v>
      </c>
      <c r="O15" s="36">
        <f>SUMIFS(СВЦЭМ!$C$33:$C$776,СВЦЭМ!$A$33:$A$776,$A15,СВЦЭМ!$B$33:$B$776,O$11)+'СЕТ СН'!$F$9+СВЦЭМ!$D$10+'СЕТ СН'!$F$6-'СЕТ СН'!$F$19</f>
        <v>1037.1058931500002</v>
      </c>
      <c r="P15" s="36">
        <f>SUMIFS(СВЦЭМ!$C$33:$C$776,СВЦЭМ!$A$33:$A$776,$A15,СВЦЭМ!$B$33:$B$776,P$11)+'СЕТ СН'!$F$9+СВЦЭМ!$D$10+'СЕТ СН'!$F$6-'СЕТ СН'!$F$19</f>
        <v>1041.0963314000001</v>
      </c>
      <c r="Q15" s="36">
        <f>SUMIFS(СВЦЭМ!$C$33:$C$776,СВЦЭМ!$A$33:$A$776,$A15,СВЦЭМ!$B$33:$B$776,Q$11)+'СЕТ СН'!$F$9+СВЦЭМ!$D$10+'СЕТ СН'!$F$6-'СЕТ СН'!$F$19</f>
        <v>1045.74874989</v>
      </c>
      <c r="R15" s="36">
        <f>SUMIFS(СВЦЭМ!$C$33:$C$776,СВЦЭМ!$A$33:$A$776,$A15,СВЦЭМ!$B$33:$B$776,R$11)+'СЕТ СН'!$F$9+СВЦЭМ!$D$10+'СЕТ СН'!$F$6-'СЕТ СН'!$F$19</f>
        <v>1045.2684018</v>
      </c>
      <c r="S15" s="36">
        <f>SUMIFS(СВЦЭМ!$C$33:$C$776,СВЦЭМ!$A$33:$A$776,$A15,СВЦЭМ!$B$33:$B$776,S$11)+'СЕТ СН'!$F$9+СВЦЭМ!$D$10+'СЕТ СН'!$F$6-'СЕТ СН'!$F$19</f>
        <v>1034.62508899</v>
      </c>
      <c r="T15" s="36">
        <f>SUMIFS(СВЦЭМ!$C$33:$C$776,СВЦЭМ!$A$33:$A$776,$A15,СВЦЭМ!$B$33:$B$776,T$11)+'СЕТ СН'!$F$9+СВЦЭМ!$D$10+'СЕТ СН'!$F$6-'СЕТ СН'!$F$19</f>
        <v>1009.93011519</v>
      </c>
      <c r="U15" s="36">
        <f>SUMIFS(СВЦЭМ!$C$33:$C$776,СВЦЭМ!$A$33:$A$776,$A15,СВЦЭМ!$B$33:$B$776,U$11)+'СЕТ СН'!$F$9+СВЦЭМ!$D$10+'СЕТ СН'!$F$6-'СЕТ СН'!$F$19</f>
        <v>995.93857817000003</v>
      </c>
      <c r="V15" s="36">
        <f>SUMIFS(СВЦЭМ!$C$33:$C$776,СВЦЭМ!$A$33:$A$776,$A15,СВЦЭМ!$B$33:$B$776,V$11)+'СЕТ СН'!$F$9+СВЦЭМ!$D$10+'СЕТ СН'!$F$6-'СЕТ СН'!$F$19</f>
        <v>1003.55913666</v>
      </c>
      <c r="W15" s="36">
        <f>SUMIFS(СВЦЭМ!$C$33:$C$776,СВЦЭМ!$A$33:$A$776,$A15,СВЦЭМ!$B$33:$B$776,W$11)+'СЕТ СН'!$F$9+СВЦЭМ!$D$10+'СЕТ СН'!$F$6-'СЕТ СН'!$F$19</f>
        <v>1006.45984674</v>
      </c>
      <c r="X15" s="36">
        <f>SUMIFS(СВЦЭМ!$C$33:$C$776,СВЦЭМ!$A$33:$A$776,$A15,СВЦЭМ!$B$33:$B$776,X$11)+'СЕТ СН'!$F$9+СВЦЭМ!$D$10+'СЕТ СН'!$F$6-'СЕТ СН'!$F$19</f>
        <v>1011.8093499</v>
      </c>
      <c r="Y15" s="36">
        <f>SUMIFS(СВЦЭМ!$C$33:$C$776,СВЦЭМ!$A$33:$A$776,$A15,СВЦЭМ!$B$33:$B$776,Y$11)+'СЕТ СН'!$F$9+СВЦЭМ!$D$10+'СЕТ СН'!$F$6-'СЕТ СН'!$F$19</f>
        <v>1032.7876730300002</v>
      </c>
    </row>
    <row r="16" spans="1:27" ht="15.75" x14ac:dyDescent="0.2">
      <c r="A16" s="35">
        <f t="shared" si="0"/>
        <v>43866</v>
      </c>
      <c r="B16" s="36">
        <f>SUMIFS(СВЦЭМ!$C$33:$C$776,СВЦЭМ!$A$33:$A$776,$A16,СВЦЭМ!$B$33:$B$776,B$11)+'СЕТ СН'!$F$9+СВЦЭМ!$D$10+'СЕТ СН'!$F$6-'СЕТ СН'!$F$19</f>
        <v>1032.27233817</v>
      </c>
      <c r="C16" s="36">
        <f>SUMIFS(СВЦЭМ!$C$33:$C$776,СВЦЭМ!$A$33:$A$776,$A16,СВЦЭМ!$B$33:$B$776,C$11)+'СЕТ СН'!$F$9+СВЦЭМ!$D$10+'СЕТ СН'!$F$6-'СЕТ СН'!$F$19</f>
        <v>1058.9287578200001</v>
      </c>
      <c r="D16" s="36">
        <f>SUMIFS(СВЦЭМ!$C$33:$C$776,СВЦЭМ!$A$33:$A$776,$A16,СВЦЭМ!$B$33:$B$776,D$11)+'СЕТ СН'!$F$9+СВЦЭМ!$D$10+'СЕТ СН'!$F$6-'СЕТ СН'!$F$19</f>
        <v>1073.1783347200001</v>
      </c>
      <c r="E16" s="36">
        <f>SUMIFS(СВЦЭМ!$C$33:$C$776,СВЦЭМ!$A$33:$A$776,$A16,СВЦЭМ!$B$33:$B$776,E$11)+'СЕТ СН'!$F$9+СВЦЭМ!$D$10+'СЕТ СН'!$F$6-'СЕТ СН'!$F$19</f>
        <v>1070.0673663100001</v>
      </c>
      <c r="F16" s="36">
        <f>SUMIFS(СВЦЭМ!$C$33:$C$776,СВЦЭМ!$A$33:$A$776,$A16,СВЦЭМ!$B$33:$B$776,F$11)+'СЕТ СН'!$F$9+СВЦЭМ!$D$10+'СЕТ СН'!$F$6-'СЕТ СН'!$F$19</f>
        <v>1060.1127972000002</v>
      </c>
      <c r="G16" s="36">
        <f>SUMIFS(СВЦЭМ!$C$33:$C$776,СВЦЭМ!$A$33:$A$776,$A16,СВЦЭМ!$B$33:$B$776,G$11)+'СЕТ СН'!$F$9+СВЦЭМ!$D$10+'СЕТ СН'!$F$6-'СЕТ СН'!$F$19</f>
        <v>1041.20365326</v>
      </c>
      <c r="H16" s="36">
        <f>SUMIFS(СВЦЭМ!$C$33:$C$776,СВЦЭМ!$A$33:$A$776,$A16,СВЦЭМ!$B$33:$B$776,H$11)+'СЕТ СН'!$F$9+СВЦЭМ!$D$10+'СЕТ СН'!$F$6-'СЕТ СН'!$F$19</f>
        <v>1005.7238931100001</v>
      </c>
      <c r="I16" s="36">
        <f>SUMIFS(СВЦЭМ!$C$33:$C$776,СВЦЭМ!$A$33:$A$776,$A16,СВЦЭМ!$B$33:$B$776,I$11)+'СЕТ СН'!$F$9+СВЦЭМ!$D$10+'СЕТ СН'!$F$6-'СЕТ СН'!$F$19</f>
        <v>968.52481127999999</v>
      </c>
      <c r="J16" s="36">
        <f>SUMIFS(СВЦЭМ!$C$33:$C$776,СВЦЭМ!$A$33:$A$776,$A16,СВЦЭМ!$B$33:$B$776,J$11)+'СЕТ СН'!$F$9+СВЦЭМ!$D$10+'СЕТ СН'!$F$6-'СЕТ СН'!$F$19</f>
        <v>933.42578099000002</v>
      </c>
      <c r="K16" s="36">
        <f>SUMIFS(СВЦЭМ!$C$33:$C$776,СВЦЭМ!$A$33:$A$776,$A16,СВЦЭМ!$B$33:$B$776,K$11)+'СЕТ СН'!$F$9+СВЦЭМ!$D$10+'СЕТ СН'!$F$6-'СЕТ СН'!$F$19</f>
        <v>926.28938632999996</v>
      </c>
      <c r="L16" s="36">
        <f>SUMIFS(СВЦЭМ!$C$33:$C$776,СВЦЭМ!$A$33:$A$776,$A16,СВЦЭМ!$B$33:$B$776,L$11)+'СЕТ СН'!$F$9+СВЦЭМ!$D$10+'СЕТ СН'!$F$6-'СЕТ СН'!$F$19</f>
        <v>920.51995161000002</v>
      </c>
      <c r="M16" s="36">
        <f>SUMIFS(СВЦЭМ!$C$33:$C$776,СВЦЭМ!$A$33:$A$776,$A16,СВЦЭМ!$B$33:$B$776,M$11)+'СЕТ СН'!$F$9+СВЦЭМ!$D$10+'СЕТ СН'!$F$6-'СЕТ СН'!$F$19</f>
        <v>925.51355002000003</v>
      </c>
      <c r="N16" s="36">
        <f>SUMIFS(СВЦЭМ!$C$33:$C$776,СВЦЭМ!$A$33:$A$776,$A16,СВЦЭМ!$B$33:$B$776,N$11)+'СЕТ СН'!$F$9+СВЦЭМ!$D$10+'СЕТ СН'!$F$6-'СЕТ СН'!$F$19</f>
        <v>949.14263206999999</v>
      </c>
      <c r="O16" s="36">
        <f>SUMIFS(СВЦЭМ!$C$33:$C$776,СВЦЭМ!$A$33:$A$776,$A16,СВЦЭМ!$B$33:$B$776,O$11)+'СЕТ СН'!$F$9+СВЦЭМ!$D$10+'СЕТ СН'!$F$6-'СЕТ СН'!$F$19</f>
        <v>982.71740203000002</v>
      </c>
      <c r="P16" s="36">
        <f>SUMIFS(СВЦЭМ!$C$33:$C$776,СВЦЭМ!$A$33:$A$776,$A16,СВЦЭМ!$B$33:$B$776,P$11)+'СЕТ СН'!$F$9+СВЦЭМ!$D$10+'СЕТ СН'!$F$6-'СЕТ СН'!$F$19</f>
        <v>1000.0771682</v>
      </c>
      <c r="Q16" s="36">
        <f>SUMIFS(СВЦЭМ!$C$33:$C$776,СВЦЭМ!$A$33:$A$776,$A16,СВЦЭМ!$B$33:$B$776,Q$11)+'СЕТ СН'!$F$9+СВЦЭМ!$D$10+'СЕТ СН'!$F$6-'СЕТ СН'!$F$19</f>
        <v>999.06102117</v>
      </c>
      <c r="R16" s="36">
        <f>SUMIFS(СВЦЭМ!$C$33:$C$776,СВЦЭМ!$A$33:$A$776,$A16,СВЦЭМ!$B$33:$B$776,R$11)+'СЕТ СН'!$F$9+СВЦЭМ!$D$10+'СЕТ СН'!$F$6-'СЕТ СН'!$F$19</f>
        <v>997.50463609999997</v>
      </c>
      <c r="S16" s="36">
        <f>SUMIFS(СВЦЭМ!$C$33:$C$776,СВЦЭМ!$A$33:$A$776,$A16,СВЦЭМ!$B$33:$B$776,S$11)+'СЕТ СН'!$F$9+СВЦЭМ!$D$10+'СЕТ СН'!$F$6-'СЕТ СН'!$F$19</f>
        <v>971.56186911999998</v>
      </c>
      <c r="T16" s="36">
        <f>SUMIFS(СВЦЭМ!$C$33:$C$776,СВЦЭМ!$A$33:$A$776,$A16,СВЦЭМ!$B$33:$B$776,T$11)+'СЕТ СН'!$F$9+СВЦЭМ!$D$10+'СЕТ СН'!$F$6-'СЕТ СН'!$F$19</f>
        <v>950.33843044000002</v>
      </c>
      <c r="U16" s="36">
        <f>SUMIFS(СВЦЭМ!$C$33:$C$776,СВЦЭМ!$A$33:$A$776,$A16,СВЦЭМ!$B$33:$B$776,U$11)+'СЕТ СН'!$F$9+СВЦЭМ!$D$10+'СЕТ СН'!$F$6-'СЕТ СН'!$F$19</f>
        <v>946.17273669999997</v>
      </c>
      <c r="V16" s="36">
        <f>SUMIFS(СВЦЭМ!$C$33:$C$776,СВЦЭМ!$A$33:$A$776,$A16,СВЦЭМ!$B$33:$B$776,V$11)+'СЕТ СН'!$F$9+СВЦЭМ!$D$10+'СЕТ СН'!$F$6-'СЕТ СН'!$F$19</f>
        <v>948.92103646999999</v>
      </c>
      <c r="W16" s="36">
        <f>SUMIFS(СВЦЭМ!$C$33:$C$776,СВЦЭМ!$A$33:$A$776,$A16,СВЦЭМ!$B$33:$B$776,W$11)+'СЕТ СН'!$F$9+СВЦЭМ!$D$10+'СЕТ СН'!$F$6-'СЕТ СН'!$F$19</f>
        <v>966.08900584000003</v>
      </c>
      <c r="X16" s="36">
        <f>SUMIFS(СВЦЭМ!$C$33:$C$776,СВЦЭМ!$A$33:$A$776,$A16,СВЦЭМ!$B$33:$B$776,X$11)+'СЕТ СН'!$F$9+СВЦЭМ!$D$10+'СЕТ СН'!$F$6-'СЕТ СН'!$F$19</f>
        <v>979.36882328000002</v>
      </c>
      <c r="Y16" s="36">
        <f>SUMIFS(СВЦЭМ!$C$33:$C$776,СВЦЭМ!$A$33:$A$776,$A16,СВЦЭМ!$B$33:$B$776,Y$11)+'СЕТ СН'!$F$9+СВЦЭМ!$D$10+'СЕТ СН'!$F$6-'СЕТ СН'!$F$19</f>
        <v>1010.6341658700001</v>
      </c>
    </row>
    <row r="17" spans="1:25" ht="15.75" x14ac:dyDescent="0.2">
      <c r="A17" s="35">
        <f t="shared" si="0"/>
        <v>43867</v>
      </c>
      <c r="B17" s="36">
        <f>SUMIFS(СВЦЭМ!$C$33:$C$776,СВЦЭМ!$A$33:$A$776,$A17,СВЦЭМ!$B$33:$B$776,B$11)+'СЕТ СН'!$F$9+СВЦЭМ!$D$10+'СЕТ СН'!$F$6-'СЕТ СН'!$F$19</f>
        <v>1009.8938339800001</v>
      </c>
      <c r="C17" s="36">
        <f>SUMIFS(СВЦЭМ!$C$33:$C$776,СВЦЭМ!$A$33:$A$776,$A17,СВЦЭМ!$B$33:$B$776,C$11)+'СЕТ СН'!$F$9+СВЦЭМ!$D$10+'СЕТ СН'!$F$6-'СЕТ СН'!$F$19</f>
        <v>1038.76422834</v>
      </c>
      <c r="D17" s="36">
        <f>SUMIFS(СВЦЭМ!$C$33:$C$776,СВЦЭМ!$A$33:$A$776,$A17,СВЦЭМ!$B$33:$B$776,D$11)+'СЕТ СН'!$F$9+СВЦЭМ!$D$10+'СЕТ СН'!$F$6-'СЕТ СН'!$F$19</f>
        <v>1049.2676281500001</v>
      </c>
      <c r="E17" s="36">
        <f>SUMIFS(СВЦЭМ!$C$33:$C$776,СВЦЭМ!$A$33:$A$776,$A17,СВЦЭМ!$B$33:$B$776,E$11)+'СЕТ СН'!$F$9+СВЦЭМ!$D$10+'СЕТ СН'!$F$6-'СЕТ СН'!$F$19</f>
        <v>1053.9420693300001</v>
      </c>
      <c r="F17" s="36">
        <f>SUMIFS(СВЦЭМ!$C$33:$C$776,СВЦЭМ!$A$33:$A$776,$A17,СВЦЭМ!$B$33:$B$776,F$11)+'СЕТ СН'!$F$9+СВЦЭМ!$D$10+'СЕТ СН'!$F$6-'СЕТ СН'!$F$19</f>
        <v>1051.13199435</v>
      </c>
      <c r="G17" s="36">
        <f>SUMIFS(СВЦЭМ!$C$33:$C$776,СВЦЭМ!$A$33:$A$776,$A17,СВЦЭМ!$B$33:$B$776,G$11)+'СЕТ СН'!$F$9+СВЦЭМ!$D$10+'СЕТ СН'!$F$6-'СЕТ СН'!$F$19</f>
        <v>1044.0541855900001</v>
      </c>
      <c r="H17" s="36">
        <f>SUMIFS(СВЦЭМ!$C$33:$C$776,СВЦЭМ!$A$33:$A$776,$A17,СВЦЭМ!$B$33:$B$776,H$11)+'СЕТ СН'!$F$9+СВЦЭМ!$D$10+'СЕТ СН'!$F$6-'СЕТ СН'!$F$19</f>
        <v>1009.12329498</v>
      </c>
      <c r="I17" s="36">
        <f>SUMIFS(СВЦЭМ!$C$33:$C$776,СВЦЭМ!$A$33:$A$776,$A17,СВЦЭМ!$B$33:$B$776,I$11)+'СЕТ СН'!$F$9+СВЦЭМ!$D$10+'СЕТ СН'!$F$6-'СЕТ СН'!$F$19</f>
        <v>968.36507187999996</v>
      </c>
      <c r="J17" s="36">
        <f>SUMIFS(СВЦЭМ!$C$33:$C$776,СВЦЭМ!$A$33:$A$776,$A17,СВЦЭМ!$B$33:$B$776,J$11)+'СЕТ СН'!$F$9+СВЦЭМ!$D$10+'СЕТ СН'!$F$6-'СЕТ СН'!$F$19</f>
        <v>945.03204117999996</v>
      </c>
      <c r="K17" s="36">
        <f>SUMIFS(СВЦЭМ!$C$33:$C$776,СВЦЭМ!$A$33:$A$776,$A17,СВЦЭМ!$B$33:$B$776,K$11)+'СЕТ СН'!$F$9+СВЦЭМ!$D$10+'СЕТ СН'!$F$6-'СЕТ СН'!$F$19</f>
        <v>919.85945808999998</v>
      </c>
      <c r="L17" s="36">
        <f>SUMIFS(СВЦЭМ!$C$33:$C$776,СВЦЭМ!$A$33:$A$776,$A17,СВЦЭМ!$B$33:$B$776,L$11)+'СЕТ СН'!$F$9+СВЦЭМ!$D$10+'СЕТ СН'!$F$6-'СЕТ СН'!$F$19</f>
        <v>934.04668402000004</v>
      </c>
      <c r="M17" s="36">
        <f>SUMIFS(СВЦЭМ!$C$33:$C$776,СВЦЭМ!$A$33:$A$776,$A17,СВЦЭМ!$B$33:$B$776,M$11)+'СЕТ СН'!$F$9+СВЦЭМ!$D$10+'СЕТ СН'!$F$6-'СЕТ СН'!$F$19</f>
        <v>952.57543852000003</v>
      </c>
      <c r="N17" s="36">
        <f>SUMIFS(СВЦЭМ!$C$33:$C$776,СВЦЭМ!$A$33:$A$776,$A17,СВЦЭМ!$B$33:$B$776,N$11)+'СЕТ СН'!$F$9+СВЦЭМ!$D$10+'СЕТ СН'!$F$6-'СЕТ СН'!$F$19</f>
        <v>966.64340160000006</v>
      </c>
      <c r="O17" s="36">
        <f>SUMIFS(СВЦЭМ!$C$33:$C$776,СВЦЭМ!$A$33:$A$776,$A17,СВЦЭМ!$B$33:$B$776,O$11)+'СЕТ СН'!$F$9+СВЦЭМ!$D$10+'СЕТ СН'!$F$6-'СЕТ СН'!$F$19</f>
        <v>984.43855423000002</v>
      </c>
      <c r="P17" s="36">
        <f>SUMIFS(СВЦЭМ!$C$33:$C$776,СВЦЭМ!$A$33:$A$776,$A17,СВЦЭМ!$B$33:$B$776,P$11)+'СЕТ СН'!$F$9+СВЦЭМ!$D$10+'СЕТ СН'!$F$6-'СЕТ СН'!$F$19</f>
        <v>999.74023328999999</v>
      </c>
      <c r="Q17" s="36">
        <f>SUMIFS(СВЦЭМ!$C$33:$C$776,СВЦЭМ!$A$33:$A$776,$A17,СВЦЭМ!$B$33:$B$776,Q$11)+'СЕТ СН'!$F$9+СВЦЭМ!$D$10+'СЕТ СН'!$F$6-'СЕТ СН'!$F$19</f>
        <v>1009.31111234</v>
      </c>
      <c r="R17" s="36">
        <f>SUMIFS(СВЦЭМ!$C$33:$C$776,СВЦЭМ!$A$33:$A$776,$A17,СВЦЭМ!$B$33:$B$776,R$11)+'СЕТ СН'!$F$9+СВЦЭМ!$D$10+'СЕТ СН'!$F$6-'СЕТ СН'!$F$19</f>
        <v>1001.28337442</v>
      </c>
      <c r="S17" s="36">
        <f>SUMIFS(СВЦЭМ!$C$33:$C$776,СВЦЭМ!$A$33:$A$776,$A17,СВЦЭМ!$B$33:$B$776,S$11)+'СЕТ СН'!$F$9+СВЦЭМ!$D$10+'СЕТ СН'!$F$6-'СЕТ СН'!$F$19</f>
        <v>978.23414149999996</v>
      </c>
      <c r="T17" s="36">
        <f>SUMIFS(СВЦЭМ!$C$33:$C$776,СВЦЭМ!$A$33:$A$776,$A17,СВЦЭМ!$B$33:$B$776,T$11)+'СЕТ СН'!$F$9+СВЦЭМ!$D$10+'СЕТ СН'!$F$6-'СЕТ СН'!$F$19</f>
        <v>945.93444783000007</v>
      </c>
      <c r="U17" s="36">
        <f>SUMIFS(СВЦЭМ!$C$33:$C$776,СВЦЭМ!$A$33:$A$776,$A17,СВЦЭМ!$B$33:$B$776,U$11)+'СЕТ СН'!$F$9+СВЦЭМ!$D$10+'СЕТ СН'!$F$6-'СЕТ СН'!$F$19</f>
        <v>941.03871139</v>
      </c>
      <c r="V17" s="36">
        <f>SUMIFS(СВЦЭМ!$C$33:$C$776,СВЦЭМ!$A$33:$A$776,$A17,СВЦЭМ!$B$33:$B$776,V$11)+'СЕТ СН'!$F$9+СВЦЭМ!$D$10+'СЕТ СН'!$F$6-'СЕТ СН'!$F$19</f>
        <v>933.70683700000006</v>
      </c>
      <c r="W17" s="36">
        <f>SUMIFS(СВЦЭМ!$C$33:$C$776,СВЦЭМ!$A$33:$A$776,$A17,СВЦЭМ!$B$33:$B$776,W$11)+'СЕТ СН'!$F$9+СВЦЭМ!$D$10+'СЕТ СН'!$F$6-'СЕТ СН'!$F$19</f>
        <v>951.73586882000006</v>
      </c>
      <c r="X17" s="36">
        <f>SUMIFS(СВЦЭМ!$C$33:$C$776,СВЦЭМ!$A$33:$A$776,$A17,СВЦЭМ!$B$33:$B$776,X$11)+'СЕТ СН'!$F$9+СВЦЭМ!$D$10+'СЕТ СН'!$F$6-'СЕТ СН'!$F$19</f>
        <v>969.41696907000005</v>
      </c>
      <c r="Y17" s="36">
        <f>SUMIFS(СВЦЭМ!$C$33:$C$776,СВЦЭМ!$A$33:$A$776,$A17,СВЦЭМ!$B$33:$B$776,Y$11)+'СЕТ СН'!$F$9+СВЦЭМ!$D$10+'СЕТ СН'!$F$6-'СЕТ СН'!$F$19</f>
        <v>999.55251796000005</v>
      </c>
    </row>
    <row r="18" spans="1:25" ht="15.75" x14ac:dyDescent="0.2">
      <c r="A18" s="35">
        <f t="shared" si="0"/>
        <v>43868</v>
      </c>
      <c r="B18" s="36">
        <f>SUMIFS(СВЦЭМ!$C$33:$C$776,СВЦЭМ!$A$33:$A$776,$A18,СВЦЭМ!$B$33:$B$776,B$11)+'СЕТ СН'!$F$9+СВЦЭМ!$D$10+'СЕТ СН'!$F$6-'СЕТ СН'!$F$19</f>
        <v>1083.17543761</v>
      </c>
      <c r="C18" s="36">
        <f>SUMIFS(СВЦЭМ!$C$33:$C$776,СВЦЭМ!$A$33:$A$776,$A18,СВЦЭМ!$B$33:$B$776,C$11)+'СЕТ СН'!$F$9+СВЦЭМ!$D$10+'СЕТ СН'!$F$6-'СЕТ СН'!$F$19</f>
        <v>1083.2049149700001</v>
      </c>
      <c r="D18" s="36">
        <f>SUMIFS(СВЦЭМ!$C$33:$C$776,СВЦЭМ!$A$33:$A$776,$A18,СВЦЭМ!$B$33:$B$776,D$11)+'СЕТ СН'!$F$9+СВЦЭМ!$D$10+'СЕТ СН'!$F$6-'СЕТ СН'!$F$19</f>
        <v>1096.5207253800002</v>
      </c>
      <c r="E18" s="36">
        <f>SUMIFS(СВЦЭМ!$C$33:$C$776,СВЦЭМ!$A$33:$A$776,$A18,СВЦЭМ!$B$33:$B$776,E$11)+'СЕТ СН'!$F$9+СВЦЭМ!$D$10+'СЕТ СН'!$F$6-'СЕТ СН'!$F$19</f>
        <v>1095.67722822</v>
      </c>
      <c r="F18" s="36">
        <f>SUMIFS(СВЦЭМ!$C$33:$C$776,СВЦЭМ!$A$33:$A$776,$A18,СВЦЭМ!$B$33:$B$776,F$11)+'СЕТ СН'!$F$9+СВЦЭМ!$D$10+'СЕТ СН'!$F$6-'СЕТ СН'!$F$19</f>
        <v>1086.91898272</v>
      </c>
      <c r="G18" s="36">
        <f>SUMIFS(СВЦЭМ!$C$33:$C$776,СВЦЭМ!$A$33:$A$776,$A18,СВЦЭМ!$B$33:$B$776,G$11)+'СЕТ СН'!$F$9+СВЦЭМ!$D$10+'СЕТ СН'!$F$6-'СЕТ СН'!$F$19</f>
        <v>1074.6506638000001</v>
      </c>
      <c r="H18" s="36">
        <f>SUMIFS(СВЦЭМ!$C$33:$C$776,СВЦЭМ!$A$33:$A$776,$A18,СВЦЭМ!$B$33:$B$776,H$11)+'СЕТ СН'!$F$9+СВЦЭМ!$D$10+'СЕТ СН'!$F$6-'СЕТ СН'!$F$19</f>
        <v>1032.1147952900001</v>
      </c>
      <c r="I18" s="36">
        <f>SUMIFS(СВЦЭМ!$C$33:$C$776,СВЦЭМ!$A$33:$A$776,$A18,СВЦЭМ!$B$33:$B$776,I$11)+'СЕТ СН'!$F$9+СВЦЭМ!$D$10+'СЕТ СН'!$F$6-'СЕТ СН'!$F$19</f>
        <v>1001.83800075</v>
      </c>
      <c r="J18" s="36">
        <f>SUMIFS(СВЦЭМ!$C$33:$C$776,СВЦЭМ!$A$33:$A$776,$A18,СВЦЭМ!$B$33:$B$776,J$11)+'СЕТ СН'!$F$9+СВЦЭМ!$D$10+'СЕТ СН'!$F$6-'СЕТ СН'!$F$19</f>
        <v>968.27121972999998</v>
      </c>
      <c r="K18" s="36">
        <f>SUMIFS(СВЦЭМ!$C$33:$C$776,СВЦЭМ!$A$33:$A$776,$A18,СВЦЭМ!$B$33:$B$776,K$11)+'СЕТ СН'!$F$9+СВЦЭМ!$D$10+'СЕТ СН'!$F$6-'СЕТ СН'!$F$19</f>
        <v>972.21018096</v>
      </c>
      <c r="L18" s="36">
        <f>SUMIFS(СВЦЭМ!$C$33:$C$776,СВЦЭМ!$A$33:$A$776,$A18,СВЦЭМ!$B$33:$B$776,L$11)+'СЕТ СН'!$F$9+СВЦЭМ!$D$10+'СЕТ СН'!$F$6-'СЕТ СН'!$F$19</f>
        <v>979.45599814000002</v>
      </c>
      <c r="M18" s="36">
        <f>SUMIFS(СВЦЭМ!$C$33:$C$776,СВЦЭМ!$A$33:$A$776,$A18,СВЦЭМ!$B$33:$B$776,M$11)+'СЕТ СН'!$F$9+СВЦЭМ!$D$10+'СЕТ СН'!$F$6-'СЕТ СН'!$F$19</f>
        <v>971.29568412000003</v>
      </c>
      <c r="N18" s="36">
        <f>SUMIFS(СВЦЭМ!$C$33:$C$776,СВЦЭМ!$A$33:$A$776,$A18,СВЦЭМ!$B$33:$B$776,N$11)+'СЕТ СН'!$F$9+СВЦЭМ!$D$10+'СЕТ СН'!$F$6-'СЕТ СН'!$F$19</f>
        <v>983.73768393</v>
      </c>
      <c r="O18" s="36">
        <f>SUMIFS(СВЦЭМ!$C$33:$C$776,СВЦЭМ!$A$33:$A$776,$A18,СВЦЭМ!$B$33:$B$776,O$11)+'СЕТ СН'!$F$9+СВЦЭМ!$D$10+'СЕТ СН'!$F$6-'СЕТ СН'!$F$19</f>
        <v>997.26427639999997</v>
      </c>
      <c r="P18" s="36">
        <f>SUMIFS(СВЦЭМ!$C$33:$C$776,СВЦЭМ!$A$33:$A$776,$A18,СВЦЭМ!$B$33:$B$776,P$11)+'СЕТ СН'!$F$9+СВЦЭМ!$D$10+'СЕТ СН'!$F$6-'СЕТ СН'!$F$19</f>
        <v>1011.70500818</v>
      </c>
      <c r="Q18" s="36">
        <f>SUMIFS(СВЦЭМ!$C$33:$C$776,СВЦЭМ!$A$33:$A$776,$A18,СВЦЭМ!$B$33:$B$776,Q$11)+'СЕТ СН'!$F$9+СВЦЭМ!$D$10+'СЕТ СН'!$F$6-'СЕТ СН'!$F$19</f>
        <v>1019.14608365</v>
      </c>
      <c r="R18" s="36">
        <f>SUMIFS(СВЦЭМ!$C$33:$C$776,СВЦЭМ!$A$33:$A$776,$A18,СВЦЭМ!$B$33:$B$776,R$11)+'СЕТ СН'!$F$9+СВЦЭМ!$D$10+'СЕТ СН'!$F$6-'СЕТ СН'!$F$19</f>
        <v>1008.48613449</v>
      </c>
      <c r="S18" s="36">
        <f>SUMIFS(СВЦЭМ!$C$33:$C$776,СВЦЭМ!$A$33:$A$776,$A18,СВЦЭМ!$B$33:$B$776,S$11)+'СЕТ СН'!$F$9+СВЦЭМ!$D$10+'СЕТ СН'!$F$6-'СЕТ СН'!$F$19</f>
        <v>973.18993584999998</v>
      </c>
      <c r="T18" s="36">
        <f>SUMIFS(СВЦЭМ!$C$33:$C$776,СВЦЭМ!$A$33:$A$776,$A18,СВЦЭМ!$B$33:$B$776,T$11)+'СЕТ СН'!$F$9+СВЦЭМ!$D$10+'СЕТ СН'!$F$6-'СЕТ СН'!$F$19</f>
        <v>928.45459123000001</v>
      </c>
      <c r="U18" s="36">
        <f>SUMIFS(СВЦЭМ!$C$33:$C$776,СВЦЭМ!$A$33:$A$776,$A18,СВЦЭМ!$B$33:$B$776,U$11)+'СЕТ СН'!$F$9+СВЦЭМ!$D$10+'СЕТ СН'!$F$6-'СЕТ СН'!$F$19</f>
        <v>929.85330042999999</v>
      </c>
      <c r="V18" s="36">
        <f>SUMIFS(СВЦЭМ!$C$33:$C$776,СВЦЭМ!$A$33:$A$776,$A18,СВЦЭМ!$B$33:$B$776,V$11)+'СЕТ СН'!$F$9+СВЦЭМ!$D$10+'СЕТ СН'!$F$6-'СЕТ СН'!$F$19</f>
        <v>949.28587021999999</v>
      </c>
      <c r="W18" s="36">
        <f>SUMIFS(СВЦЭМ!$C$33:$C$776,СВЦЭМ!$A$33:$A$776,$A18,СВЦЭМ!$B$33:$B$776,W$11)+'СЕТ СН'!$F$9+СВЦЭМ!$D$10+'СЕТ СН'!$F$6-'СЕТ СН'!$F$19</f>
        <v>969.34218938000004</v>
      </c>
      <c r="X18" s="36">
        <f>SUMIFS(СВЦЭМ!$C$33:$C$776,СВЦЭМ!$A$33:$A$776,$A18,СВЦЭМ!$B$33:$B$776,X$11)+'СЕТ СН'!$F$9+СВЦЭМ!$D$10+'СЕТ СН'!$F$6-'СЕТ СН'!$F$19</f>
        <v>977.66041070000006</v>
      </c>
      <c r="Y18" s="36">
        <f>SUMIFS(СВЦЭМ!$C$33:$C$776,СВЦЭМ!$A$33:$A$776,$A18,СВЦЭМ!$B$33:$B$776,Y$11)+'СЕТ СН'!$F$9+СВЦЭМ!$D$10+'СЕТ СН'!$F$6-'СЕТ СН'!$F$19</f>
        <v>994.63233912999999</v>
      </c>
    </row>
    <row r="19" spans="1:25" ht="15.75" x14ac:dyDescent="0.2">
      <c r="A19" s="35">
        <f t="shared" si="0"/>
        <v>43869</v>
      </c>
      <c r="B19" s="36">
        <f>SUMIFS(СВЦЭМ!$C$33:$C$776,СВЦЭМ!$A$33:$A$776,$A19,СВЦЭМ!$B$33:$B$776,B$11)+'СЕТ СН'!$F$9+СВЦЭМ!$D$10+'СЕТ СН'!$F$6-'СЕТ СН'!$F$19</f>
        <v>1030.2533196000002</v>
      </c>
      <c r="C19" s="36">
        <f>SUMIFS(СВЦЭМ!$C$33:$C$776,СВЦЭМ!$A$33:$A$776,$A19,СВЦЭМ!$B$33:$B$776,C$11)+'СЕТ СН'!$F$9+СВЦЭМ!$D$10+'СЕТ СН'!$F$6-'СЕТ СН'!$F$19</f>
        <v>1061.04764658</v>
      </c>
      <c r="D19" s="36">
        <f>SUMIFS(СВЦЭМ!$C$33:$C$776,СВЦЭМ!$A$33:$A$776,$A19,СВЦЭМ!$B$33:$B$776,D$11)+'СЕТ СН'!$F$9+СВЦЭМ!$D$10+'СЕТ СН'!$F$6-'СЕТ СН'!$F$19</f>
        <v>1084.69732559</v>
      </c>
      <c r="E19" s="36">
        <f>SUMIFS(СВЦЭМ!$C$33:$C$776,СВЦЭМ!$A$33:$A$776,$A19,СВЦЭМ!$B$33:$B$776,E$11)+'СЕТ СН'!$F$9+СВЦЭМ!$D$10+'СЕТ СН'!$F$6-'СЕТ СН'!$F$19</f>
        <v>1085.6325703500002</v>
      </c>
      <c r="F19" s="36">
        <f>SUMIFS(СВЦЭМ!$C$33:$C$776,СВЦЭМ!$A$33:$A$776,$A19,СВЦЭМ!$B$33:$B$776,F$11)+'СЕТ СН'!$F$9+СВЦЭМ!$D$10+'СЕТ СН'!$F$6-'СЕТ СН'!$F$19</f>
        <v>1080.3751817300001</v>
      </c>
      <c r="G19" s="36">
        <f>SUMIFS(СВЦЭМ!$C$33:$C$776,СВЦЭМ!$A$33:$A$776,$A19,СВЦЭМ!$B$33:$B$776,G$11)+'СЕТ СН'!$F$9+СВЦЭМ!$D$10+'СЕТ СН'!$F$6-'СЕТ СН'!$F$19</f>
        <v>1073.90727251</v>
      </c>
      <c r="H19" s="36">
        <f>SUMIFS(СВЦЭМ!$C$33:$C$776,СВЦЭМ!$A$33:$A$776,$A19,СВЦЭМ!$B$33:$B$776,H$11)+'СЕТ СН'!$F$9+СВЦЭМ!$D$10+'СЕТ СН'!$F$6-'СЕТ СН'!$F$19</f>
        <v>1059.4187914500001</v>
      </c>
      <c r="I19" s="36">
        <f>SUMIFS(СВЦЭМ!$C$33:$C$776,СВЦЭМ!$A$33:$A$776,$A19,СВЦЭМ!$B$33:$B$776,I$11)+'СЕТ СН'!$F$9+СВЦЭМ!$D$10+'СЕТ СН'!$F$6-'СЕТ СН'!$F$19</f>
        <v>1038.2023567400001</v>
      </c>
      <c r="J19" s="36">
        <f>SUMIFS(СВЦЭМ!$C$33:$C$776,СВЦЭМ!$A$33:$A$776,$A19,СВЦЭМ!$B$33:$B$776,J$11)+'СЕТ СН'!$F$9+СВЦЭМ!$D$10+'СЕТ СН'!$F$6-'СЕТ СН'!$F$19</f>
        <v>1014.50580188</v>
      </c>
      <c r="K19" s="36">
        <f>SUMIFS(СВЦЭМ!$C$33:$C$776,СВЦЭМ!$A$33:$A$776,$A19,СВЦЭМ!$B$33:$B$776,K$11)+'СЕТ СН'!$F$9+СВЦЭМ!$D$10+'СЕТ СН'!$F$6-'СЕТ СН'!$F$19</f>
        <v>997.03250306999996</v>
      </c>
      <c r="L19" s="36">
        <f>SUMIFS(СВЦЭМ!$C$33:$C$776,СВЦЭМ!$A$33:$A$776,$A19,СВЦЭМ!$B$33:$B$776,L$11)+'СЕТ СН'!$F$9+СВЦЭМ!$D$10+'СЕТ СН'!$F$6-'СЕТ СН'!$F$19</f>
        <v>961.87684432000003</v>
      </c>
      <c r="M19" s="36">
        <f>SUMIFS(СВЦЭМ!$C$33:$C$776,СВЦЭМ!$A$33:$A$776,$A19,СВЦЭМ!$B$33:$B$776,M$11)+'СЕТ СН'!$F$9+СВЦЭМ!$D$10+'СЕТ СН'!$F$6-'СЕТ СН'!$F$19</f>
        <v>947.96166266</v>
      </c>
      <c r="N19" s="36">
        <f>SUMIFS(СВЦЭМ!$C$33:$C$776,СВЦЭМ!$A$33:$A$776,$A19,СВЦЭМ!$B$33:$B$776,N$11)+'СЕТ СН'!$F$9+СВЦЭМ!$D$10+'СЕТ СН'!$F$6-'СЕТ СН'!$F$19</f>
        <v>959.29820136000001</v>
      </c>
      <c r="O19" s="36">
        <f>SUMIFS(СВЦЭМ!$C$33:$C$776,СВЦЭМ!$A$33:$A$776,$A19,СВЦЭМ!$B$33:$B$776,O$11)+'СЕТ СН'!$F$9+СВЦЭМ!$D$10+'СЕТ СН'!$F$6-'СЕТ СН'!$F$19</f>
        <v>972.72492901999999</v>
      </c>
      <c r="P19" s="36">
        <f>SUMIFS(СВЦЭМ!$C$33:$C$776,СВЦЭМ!$A$33:$A$776,$A19,СВЦЭМ!$B$33:$B$776,P$11)+'СЕТ СН'!$F$9+СВЦЭМ!$D$10+'СЕТ СН'!$F$6-'СЕТ СН'!$F$19</f>
        <v>975.91017796000006</v>
      </c>
      <c r="Q19" s="36">
        <f>SUMIFS(СВЦЭМ!$C$33:$C$776,СВЦЭМ!$A$33:$A$776,$A19,СВЦЭМ!$B$33:$B$776,Q$11)+'СЕТ СН'!$F$9+СВЦЭМ!$D$10+'СЕТ СН'!$F$6-'СЕТ СН'!$F$19</f>
        <v>978.71939669000005</v>
      </c>
      <c r="R19" s="36">
        <f>SUMIFS(СВЦЭМ!$C$33:$C$776,СВЦЭМ!$A$33:$A$776,$A19,СВЦЭМ!$B$33:$B$776,R$11)+'СЕТ СН'!$F$9+СВЦЭМ!$D$10+'СЕТ СН'!$F$6-'СЕТ СН'!$F$19</f>
        <v>982.39464982000004</v>
      </c>
      <c r="S19" s="36">
        <f>SUMIFS(СВЦЭМ!$C$33:$C$776,СВЦЭМ!$A$33:$A$776,$A19,СВЦЭМ!$B$33:$B$776,S$11)+'СЕТ СН'!$F$9+СВЦЭМ!$D$10+'СЕТ СН'!$F$6-'СЕТ СН'!$F$19</f>
        <v>975.28068836</v>
      </c>
      <c r="T19" s="36">
        <f>SUMIFS(СВЦЭМ!$C$33:$C$776,СВЦЭМ!$A$33:$A$776,$A19,СВЦЭМ!$B$33:$B$776,T$11)+'СЕТ СН'!$F$9+СВЦЭМ!$D$10+'СЕТ СН'!$F$6-'СЕТ СН'!$F$19</f>
        <v>987.33364172000006</v>
      </c>
      <c r="U19" s="36">
        <f>SUMIFS(СВЦЭМ!$C$33:$C$776,СВЦЭМ!$A$33:$A$776,$A19,СВЦЭМ!$B$33:$B$776,U$11)+'СЕТ СН'!$F$9+СВЦЭМ!$D$10+'СЕТ СН'!$F$6-'СЕТ СН'!$F$19</f>
        <v>997.18296921000001</v>
      </c>
      <c r="V19" s="36">
        <f>SUMIFS(СВЦЭМ!$C$33:$C$776,СВЦЭМ!$A$33:$A$776,$A19,СВЦЭМ!$B$33:$B$776,V$11)+'СЕТ СН'!$F$9+СВЦЭМ!$D$10+'СЕТ СН'!$F$6-'СЕТ СН'!$F$19</f>
        <v>978.64764071000002</v>
      </c>
      <c r="W19" s="36">
        <f>SUMIFS(СВЦЭМ!$C$33:$C$776,СВЦЭМ!$A$33:$A$776,$A19,СВЦЭМ!$B$33:$B$776,W$11)+'СЕТ СН'!$F$9+СВЦЭМ!$D$10+'СЕТ СН'!$F$6-'СЕТ СН'!$F$19</f>
        <v>973.29842894000001</v>
      </c>
      <c r="X19" s="36">
        <f>SUMIFS(СВЦЭМ!$C$33:$C$776,СВЦЭМ!$A$33:$A$776,$A19,СВЦЭМ!$B$33:$B$776,X$11)+'СЕТ СН'!$F$9+СВЦЭМ!$D$10+'СЕТ СН'!$F$6-'СЕТ СН'!$F$19</f>
        <v>968.48711378999997</v>
      </c>
      <c r="Y19" s="36">
        <f>SUMIFS(СВЦЭМ!$C$33:$C$776,СВЦЭМ!$A$33:$A$776,$A19,СВЦЭМ!$B$33:$B$776,Y$11)+'СЕТ СН'!$F$9+СВЦЭМ!$D$10+'СЕТ СН'!$F$6-'СЕТ СН'!$F$19</f>
        <v>1000.62371296</v>
      </c>
    </row>
    <row r="20" spans="1:25" ht="15.75" x14ac:dyDescent="0.2">
      <c r="A20" s="35">
        <f t="shared" si="0"/>
        <v>43870</v>
      </c>
      <c r="B20" s="36">
        <f>SUMIFS(СВЦЭМ!$C$33:$C$776,СВЦЭМ!$A$33:$A$776,$A20,СВЦЭМ!$B$33:$B$776,B$11)+'СЕТ СН'!$F$9+СВЦЭМ!$D$10+'СЕТ СН'!$F$6-'СЕТ СН'!$F$19</f>
        <v>1042.46316047</v>
      </c>
      <c r="C20" s="36">
        <f>SUMIFS(СВЦЭМ!$C$33:$C$776,СВЦЭМ!$A$33:$A$776,$A20,СВЦЭМ!$B$33:$B$776,C$11)+'СЕТ СН'!$F$9+СВЦЭМ!$D$10+'СЕТ СН'!$F$6-'СЕТ СН'!$F$19</f>
        <v>1063.0789963100001</v>
      </c>
      <c r="D20" s="36">
        <f>SUMIFS(СВЦЭМ!$C$33:$C$776,СВЦЭМ!$A$33:$A$776,$A20,СВЦЭМ!$B$33:$B$776,D$11)+'СЕТ СН'!$F$9+СВЦЭМ!$D$10+'СЕТ СН'!$F$6-'СЕТ СН'!$F$19</f>
        <v>1073.69028306</v>
      </c>
      <c r="E20" s="36">
        <f>SUMIFS(СВЦЭМ!$C$33:$C$776,СВЦЭМ!$A$33:$A$776,$A20,СВЦЭМ!$B$33:$B$776,E$11)+'СЕТ СН'!$F$9+СВЦЭМ!$D$10+'СЕТ СН'!$F$6-'СЕТ СН'!$F$19</f>
        <v>1079.33707134</v>
      </c>
      <c r="F20" s="36">
        <f>SUMIFS(СВЦЭМ!$C$33:$C$776,СВЦЭМ!$A$33:$A$776,$A20,СВЦЭМ!$B$33:$B$776,F$11)+'СЕТ СН'!$F$9+СВЦЭМ!$D$10+'СЕТ СН'!$F$6-'СЕТ СН'!$F$19</f>
        <v>1070.45504996</v>
      </c>
      <c r="G20" s="36">
        <f>SUMIFS(СВЦЭМ!$C$33:$C$776,СВЦЭМ!$A$33:$A$776,$A20,СВЦЭМ!$B$33:$B$776,G$11)+'СЕТ СН'!$F$9+СВЦЭМ!$D$10+'СЕТ СН'!$F$6-'СЕТ СН'!$F$19</f>
        <v>1057.5153443200002</v>
      </c>
      <c r="H20" s="36">
        <f>SUMIFS(СВЦЭМ!$C$33:$C$776,СВЦЭМ!$A$33:$A$776,$A20,СВЦЭМ!$B$33:$B$776,H$11)+'СЕТ СН'!$F$9+СВЦЭМ!$D$10+'СЕТ СН'!$F$6-'СЕТ СН'!$F$19</f>
        <v>1033.5651747900001</v>
      </c>
      <c r="I20" s="36">
        <f>SUMIFS(СВЦЭМ!$C$33:$C$776,СВЦЭМ!$A$33:$A$776,$A20,СВЦЭМ!$B$33:$B$776,I$11)+'СЕТ СН'!$F$9+СВЦЭМ!$D$10+'СЕТ СН'!$F$6-'СЕТ СН'!$F$19</f>
        <v>1011.7380335300001</v>
      </c>
      <c r="J20" s="36">
        <f>SUMIFS(СВЦЭМ!$C$33:$C$776,СВЦЭМ!$A$33:$A$776,$A20,СВЦЭМ!$B$33:$B$776,J$11)+'СЕТ СН'!$F$9+СВЦЭМ!$D$10+'СЕТ СН'!$F$6-'СЕТ СН'!$F$19</f>
        <v>981.05468017999999</v>
      </c>
      <c r="K20" s="36">
        <f>SUMIFS(СВЦЭМ!$C$33:$C$776,СВЦЭМ!$A$33:$A$776,$A20,СВЦЭМ!$B$33:$B$776,K$11)+'СЕТ СН'!$F$9+СВЦЭМ!$D$10+'СЕТ СН'!$F$6-'СЕТ СН'!$F$19</f>
        <v>960.08725090999997</v>
      </c>
      <c r="L20" s="36">
        <f>SUMIFS(СВЦЭМ!$C$33:$C$776,СВЦЭМ!$A$33:$A$776,$A20,СВЦЭМ!$B$33:$B$776,L$11)+'СЕТ СН'!$F$9+СВЦЭМ!$D$10+'СЕТ СН'!$F$6-'СЕТ СН'!$F$19</f>
        <v>958.09209737000003</v>
      </c>
      <c r="M20" s="36">
        <f>SUMIFS(СВЦЭМ!$C$33:$C$776,СВЦЭМ!$A$33:$A$776,$A20,СВЦЭМ!$B$33:$B$776,M$11)+'СЕТ СН'!$F$9+СВЦЭМ!$D$10+'СЕТ СН'!$F$6-'СЕТ СН'!$F$19</f>
        <v>974.34756496</v>
      </c>
      <c r="N20" s="36">
        <f>SUMIFS(СВЦЭМ!$C$33:$C$776,СВЦЭМ!$A$33:$A$776,$A20,СВЦЭМ!$B$33:$B$776,N$11)+'СЕТ СН'!$F$9+СВЦЭМ!$D$10+'СЕТ СН'!$F$6-'СЕТ СН'!$F$19</f>
        <v>986.64594334000003</v>
      </c>
      <c r="O20" s="36">
        <f>SUMIFS(СВЦЭМ!$C$33:$C$776,СВЦЭМ!$A$33:$A$776,$A20,СВЦЭМ!$B$33:$B$776,O$11)+'СЕТ СН'!$F$9+СВЦЭМ!$D$10+'СЕТ СН'!$F$6-'СЕТ СН'!$F$19</f>
        <v>998.89523269000006</v>
      </c>
      <c r="P20" s="36">
        <f>SUMIFS(СВЦЭМ!$C$33:$C$776,СВЦЭМ!$A$33:$A$776,$A20,СВЦЭМ!$B$33:$B$776,P$11)+'СЕТ СН'!$F$9+СВЦЭМ!$D$10+'СЕТ СН'!$F$6-'СЕТ СН'!$F$19</f>
        <v>1005.81910599</v>
      </c>
      <c r="Q20" s="36">
        <f>SUMIFS(СВЦЭМ!$C$33:$C$776,СВЦЭМ!$A$33:$A$776,$A20,СВЦЭМ!$B$33:$B$776,Q$11)+'СЕТ СН'!$F$9+СВЦЭМ!$D$10+'СЕТ СН'!$F$6-'СЕТ СН'!$F$19</f>
        <v>1006.50941986</v>
      </c>
      <c r="R20" s="36">
        <f>SUMIFS(СВЦЭМ!$C$33:$C$776,СВЦЭМ!$A$33:$A$776,$A20,СВЦЭМ!$B$33:$B$776,R$11)+'СЕТ СН'!$F$9+СВЦЭМ!$D$10+'СЕТ СН'!$F$6-'СЕТ СН'!$F$19</f>
        <v>1005.20007073</v>
      </c>
      <c r="S20" s="36">
        <f>SUMIFS(СВЦЭМ!$C$33:$C$776,СВЦЭМ!$A$33:$A$776,$A20,СВЦЭМ!$B$33:$B$776,S$11)+'СЕТ СН'!$F$9+СВЦЭМ!$D$10+'СЕТ СН'!$F$6-'СЕТ СН'!$F$19</f>
        <v>1000.7665559</v>
      </c>
      <c r="T20" s="36">
        <f>SUMIFS(СВЦЭМ!$C$33:$C$776,СВЦЭМ!$A$33:$A$776,$A20,СВЦЭМ!$B$33:$B$776,T$11)+'СЕТ СН'!$F$9+СВЦЭМ!$D$10+'СЕТ СН'!$F$6-'СЕТ СН'!$F$19</f>
        <v>992.83198505999997</v>
      </c>
      <c r="U20" s="36">
        <f>SUMIFS(СВЦЭМ!$C$33:$C$776,СВЦЭМ!$A$33:$A$776,$A20,СВЦЭМ!$B$33:$B$776,U$11)+'СЕТ СН'!$F$9+СВЦЭМ!$D$10+'СЕТ СН'!$F$6-'СЕТ СН'!$F$19</f>
        <v>990.61991333000003</v>
      </c>
      <c r="V20" s="36">
        <f>SUMIFS(СВЦЭМ!$C$33:$C$776,СВЦЭМ!$A$33:$A$776,$A20,СВЦЭМ!$B$33:$B$776,V$11)+'СЕТ СН'!$F$9+СВЦЭМ!$D$10+'СЕТ СН'!$F$6-'СЕТ СН'!$F$19</f>
        <v>991.59963812000001</v>
      </c>
      <c r="W20" s="36">
        <f>SUMIFS(СВЦЭМ!$C$33:$C$776,СВЦЭМ!$A$33:$A$776,$A20,СВЦЭМ!$B$33:$B$776,W$11)+'СЕТ СН'!$F$9+СВЦЭМ!$D$10+'СЕТ СН'!$F$6-'СЕТ СН'!$F$19</f>
        <v>994.12327354000001</v>
      </c>
      <c r="X20" s="36">
        <f>SUMIFS(СВЦЭМ!$C$33:$C$776,СВЦЭМ!$A$33:$A$776,$A20,СВЦЭМ!$B$33:$B$776,X$11)+'СЕТ СН'!$F$9+СВЦЭМ!$D$10+'СЕТ СН'!$F$6-'СЕТ СН'!$F$19</f>
        <v>998.06892862999996</v>
      </c>
      <c r="Y20" s="36">
        <f>SUMIFS(СВЦЭМ!$C$33:$C$776,СВЦЭМ!$A$33:$A$776,$A20,СВЦЭМ!$B$33:$B$776,Y$11)+'СЕТ СН'!$F$9+СВЦЭМ!$D$10+'СЕТ СН'!$F$6-'СЕТ СН'!$F$19</f>
        <v>1010.98219532</v>
      </c>
    </row>
    <row r="21" spans="1:25" ht="15.75" x14ac:dyDescent="0.2">
      <c r="A21" s="35">
        <f t="shared" si="0"/>
        <v>43871</v>
      </c>
      <c r="B21" s="36">
        <f>SUMIFS(СВЦЭМ!$C$33:$C$776,СВЦЭМ!$A$33:$A$776,$A21,СВЦЭМ!$B$33:$B$776,B$11)+'СЕТ СН'!$F$9+СВЦЭМ!$D$10+'СЕТ СН'!$F$6-'СЕТ СН'!$F$19</f>
        <v>1073.0087993100001</v>
      </c>
      <c r="C21" s="36">
        <f>SUMIFS(СВЦЭМ!$C$33:$C$776,СВЦЭМ!$A$33:$A$776,$A21,СВЦЭМ!$B$33:$B$776,C$11)+'СЕТ СН'!$F$9+СВЦЭМ!$D$10+'СЕТ СН'!$F$6-'СЕТ СН'!$F$19</f>
        <v>1097.24664263</v>
      </c>
      <c r="D21" s="36">
        <f>SUMIFS(СВЦЭМ!$C$33:$C$776,СВЦЭМ!$A$33:$A$776,$A21,СВЦЭМ!$B$33:$B$776,D$11)+'СЕТ СН'!$F$9+СВЦЭМ!$D$10+'СЕТ СН'!$F$6-'СЕТ СН'!$F$19</f>
        <v>1108.35281652</v>
      </c>
      <c r="E21" s="36">
        <f>SUMIFS(СВЦЭМ!$C$33:$C$776,СВЦЭМ!$A$33:$A$776,$A21,СВЦЭМ!$B$33:$B$776,E$11)+'СЕТ СН'!$F$9+СВЦЭМ!$D$10+'СЕТ СН'!$F$6-'СЕТ СН'!$F$19</f>
        <v>1112.98484392</v>
      </c>
      <c r="F21" s="36">
        <f>SUMIFS(СВЦЭМ!$C$33:$C$776,СВЦЭМ!$A$33:$A$776,$A21,СВЦЭМ!$B$33:$B$776,F$11)+'СЕТ СН'!$F$9+СВЦЭМ!$D$10+'СЕТ СН'!$F$6-'СЕТ СН'!$F$19</f>
        <v>1105.24091991</v>
      </c>
      <c r="G21" s="36">
        <f>SUMIFS(СВЦЭМ!$C$33:$C$776,СВЦЭМ!$A$33:$A$776,$A21,СВЦЭМ!$B$33:$B$776,G$11)+'СЕТ СН'!$F$9+СВЦЭМ!$D$10+'СЕТ СН'!$F$6-'СЕТ СН'!$F$19</f>
        <v>1078.1732012500001</v>
      </c>
      <c r="H21" s="36">
        <f>SUMIFS(СВЦЭМ!$C$33:$C$776,СВЦЭМ!$A$33:$A$776,$A21,СВЦЭМ!$B$33:$B$776,H$11)+'СЕТ СН'!$F$9+СВЦЭМ!$D$10+'СЕТ СН'!$F$6-'СЕТ СН'!$F$19</f>
        <v>1043.75868715</v>
      </c>
      <c r="I21" s="36">
        <f>SUMIFS(СВЦЭМ!$C$33:$C$776,СВЦЭМ!$A$33:$A$776,$A21,СВЦЭМ!$B$33:$B$776,I$11)+'СЕТ СН'!$F$9+СВЦЭМ!$D$10+'СЕТ СН'!$F$6-'СЕТ СН'!$F$19</f>
        <v>1016.6053134700001</v>
      </c>
      <c r="J21" s="36">
        <f>SUMIFS(СВЦЭМ!$C$33:$C$776,СВЦЭМ!$A$33:$A$776,$A21,СВЦЭМ!$B$33:$B$776,J$11)+'СЕТ СН'!$F$9+СВЦЭМ!$D$10+'СЕТ СН'!$F$6-'СЕТ СН'!$F$19</f>
        <v>982.52928916999997</v>
      </c>
      <c r="K21" s="36">
        <f>SUMIFS(СВЦЭМ!$C$33:$C$776,СВЦЭМ!$A$33:$A$776,$A21,СВЦЭМ!$B$33:$B$776,K$11)+'СЕТ СН'!$F$9+СВЦЭМ!$D$10+'СЕТ СН'!$F$6-'СЕТ СН'!$F$19</f>
        <v>966.35804801000006</v>
      </c>
      <c r="L21" s="36">
        <f>SUMIFS(СВЦЭМ!$C$33:$C$776,СВЦЭМ!$A$33:$A$776,$A21,СВЦЭМ!$B$33:$B$776,L$11)+'СЕТ СН'!$F$9+СВЦЭМ!$D$10+'СЕТ СН'!$F$6-'СЕТ СН'!$F$19</f>
        <v>976.21313528999997</v>
      </c>
      <c r="M21" s="36">
        <f>SUMIFS(СВЦЭМ!$C$33:$C$776,СВЦЭМ!$A$33:$A$776,$A21,СВЦЭМ!$B$33:$B$776,M$11)+'СЕТ СН'!$F$9+СВЦЭМ!$D$10+'СЕТ СН'!$F$6-'СЕТ СН'!$F$19</f>
        <v>987.99311597999997</v>
      </c>
      <c r="N21" s="36">
        <f>SUMIFS(СВЦЭМ!$C$33:$C$776,СВЦЭМ!$A$33:$A$776,$A21,СВЦЭМ!$B$33:$B$776,N$11)+'СЕТ СН'!$F$9+СВЦЭМ!$D$10+'СЕТ СН'!$F$6-'СЕТ СН'!$F$19</f>
        <v>1006.5424072</v>
      </c>
      <c r="O21" s="36">
        <f>SUMIFS(СВЦЭМ!$C$33:$C$776,СВЦЭМ!$A$33:$A$776,$A21,СВЦЭМ!$B$33:$B$776,O$11)+'СЕТ СН'!$F$9+СВЦЭМ!$D$10+'СЕТ СН'!$F$6-'СЕТ СН'!$F$19</f>
        <v>1025.1989263200001</v>
      </c>
      <c r="P21" s="36">
        <f>SUMIFS(СВЦЭМ!$C$33:$C$776,СВЦЭМ!$A$33:$A$776,$A21,СВЦЭМ!$B$33:$B$776,P$11)+'СЕТ СН'!$F$9+СВЦЭМ!$D$10+'СЕТ СН'!$F$6-'СЕТ СН'!$F$19</f>
        <v>1033.0098223100001</v>
      </c>
      <c r="Q21" s="36">
        <f>SUMIFS(СВЦЭМ!$C$33:$C$776,СВЦЭМ!$A$33:$A$776,$A21,СВЦЭМ!$B$33:$B$776,Q$11)+'СЕТ СН'!$F$9+СВЦЭМ!$D$10+'СЕТ СН'!$F$6-'СЕТ СН'!$F$19</f>
        <v>1031.99549938</v>
      </c>
      <c r="R21" s="36">
        <f>SUMIFS(СВЦЭМ!$C$33:$C$776,СВЦЭМ!$A$33:$A$776,$A21,СВЦЭМ!$B$33:$B$776,R$11)+'СЕТ СН'!$F$9+СВЦЭМ!$D$10+'СЕТ СН'!$F$6-'СЕТ СН'!$F$19</f>
        <v>1035.25795756</v>
      </c>
      <c r="S21" s="36">
        <f>SUMIFS(СВЦЭМ!$C$33:$C$776,СВЦЭМ!$A$33:$A$776,$A21,СВЦЭМ!$B$33:$B$776,S$11)+'СЕТ СН'!$F$9+СВЦЭМ!$D$10+'СЕТ СН'!$F$6-'СЕТ СН'!$F$19</f>
        <v>1022.0098308400001</v>
      </c>
      <c r="T21" s="36">
        <f>SUMIFS(СВЦЭМ!$C$33:$C$776,СВЦЭМ!$A$33:$A$776,$A21,СВЦЭМ!$B$33:$B$776,T$11)+'СЕТ СН'!$F$9+СВЦЭМ!$D$10+'СЕТ СН'!$F$6-'СЕТ СН'!$F$19</f>
        <v>993.21187764000001</v>
      </c>
      <c r="U21" s="36">
        <f>SUMIFS(СВЦЭМ!$C$33:$C$776,СВЦЭМ!$A$33:$A$776,$A21,СВЦЭМ!$B$33:$B$776,U$11)+'СЕТ СН'!$F$9+СВЦЭМ!$D$10+'СЕТ СН'!$F$6-'СЕТ СН'!$F$19</f>
        <v>987.08274088999997</v>
      </c>
      <c r="V21" s="36">
        <f>SUMIFS(СВЦЭМ!$C$33:$C$776,СВЦЭМ!$A$33:$A$776,$A21,СВЦЭМ!$B$33:$B$776,V$11)+'СЕТ СН'!$F$9+СВЦЭМ!$D$10+'СЕТ СН'!$F$6-'СЕТ СН'!$F$19</f>
        <v>1007.7088141200001</v>
      </c>
      <c r="W21" s="36">
        <f>SUMIFS(СВЦЭМ!$C$33:$C$776,СВЦЭМ!$A$33:$A$776,$A21,СВЦЭМ!$B$33:$B$776,W$11)+'СЕТ СН'!$F$9+СВЦЭМ!$D$10+'СЕТ СН'!$F$6-'СЕТ СН'!$F$19</f>
        <v>1018.77285861</v>
      </c>
      <c r="X21" s="36">
        <f>SUMIFS(СВЦЭМ!$C$33:$C$776,СВЦЭМ!$A$33:$A$776,$A21,СВЦЭМ!$B$33:$B$776,X$11)+'СЕТ СН'!$F$9+СВЦЭМ!$D$10+'СЕТ СН'!$F$6-'СЕТ СН'!$F$19</f>
        <v>1035.4326451100001</v>
      </c>
      <c r="Y21" s="36">
        <f>SUMIFS(СВЦЭМ!$C$33:$C$776,СВЦЭМ!$A$33:$A$776,$A21,СВЦЭМ!$B$33:$B$776,Y$11)+'СЕТ СН'!$F$9+СВЦЭМ!$D$10+'СЕТ СН'!$F$6-'СЕТ СН'!$F$19</f>
        <v>1049.2590631800001</v>
      </c>
    </row>
    <row r="22" spans="1:25" ht="15.75" x14ac:dyDescent="0.2">
      <c r="A22" s="35">
        <f t="shared" si="0"/>
        <v>43872</v>
      </c>
      <c r="B22" s="36">
        <f>SUMIFS(СВЦЭМ!$C$33:$C$776,СВЦЭМ!$A$33:$A$776,$A22,СВЦЭМ!$B$33:$B$776,B$11)+'СЕТ СН'!$F$9+СВЦЭМ!$D$10+'СЕТ СН'!$F$6-'СЕТ СН'!$F$19</f>
        <v>1047.23464747</v>
      </c>
      <c r="C22" s="36">
        <f>SUMIFS(СВЦЭМ!$C$33:$C$776,СВЦЭМ!$A$33:$A$776,$A22,СВЦЭМ!$B$33:$B$776,C$11)+'СЕТ СН'!$F$9+СВЦЭМ!$D$10+'СЕТ СН'!$F$6-'СЕТ СН'!$F$19</f>
        <v>1063.05056094</v>
      </c>
      <c r="D22" s="36">
        <f>SUMIFS(СВЦЭМ!$C$33:$C$776,СВЦЭМ!$A$33:$A$776,$A22,СВЦЭМ!$B$33:$B$776,D$11)+'СЕТ СН'!$F$9+СВЦЭМ!$D$10+'СЕТ СН'!$F$6-'СЕТ СН'!$F$19</f>
        <v>1071.3495096000001</v>
      </c>
      <c r="E22" s="36">
        <f>SUMIFS(СВЦЭМ!$C$33:$C$776,СВЦЭМ!$A$33:$A$776,$A22,СВЦЭМ!$B$33:$B$776,E$11)+'СЕТ СН'!$F$9+СВЦЭМ!$D$10+'СЕТ СН'!$F$6-'СЕТ СН'!$F$19</f>
        <v>1073.89862062</v>
      </c>
      <c r="F22" s="36">
        <f>SUMIFS(СВЦЭМ!$C$33:$C$776,СВЦЭМ!$A$33:$A$776,$A22,СВЦЭМ!$B$33:$B$776,F$11)+'СЕТ СН'!$F$9+СВЦЭМ!$D$10+'СЕТ СН'!$F$6-'СЕТ СН'!$F$19</f>
        <v>1065.1646279300001</v>
      </c>
      <c r="G22" s="36">
        <f>SUMIFS(СВЦЭМ!$C$33:$C$776,СВЦЭМ!$A$33:$A$776,$A22,СВЦЭМ!$B$33:$B$776,G$11)+'СЕТ СН'!$F$9+СВЦЭМ!$D$10+'СЕТ СН'!$F$6-'СЕТ СН'!$F$19</f>
        <v>1048.8482639400002</v>
      </c>
      <c r="H22" s="36">
        <f>SUMIFS(СВЦЭМ!$C$33:$C$776,СВЦЭМ!$A$33:$A$776,$A22,СВЦЭМ!$B$33:$B$776,H$11)+'СЕТ СН'!$F$9+СВЦЭМ!$D$10+'СЕТ СН'!$F$6-'СЕТ СН'!$F$19</f>
        <v>1020.3916150800001</v>
      </c>
      <c r="I22" s="36">
        <f>SUMIFS(СВЦЭМ!$C$33:$C$776,СВЦЭМ!$A$33:$A$776,$A22,СВЦЭМ!$B$33:$B$776,I$11)+'СЕТ СН'!$F$9+СВЦЭМ!$D$10+'СЕТ СН'!$F$6-'СЕТ СН'!$F$19</f>
        <v>991.02405125999996</v>
      </c>
      <c r="J22" s="36">
        <f>SUMIFS(СВЦЭМ!$C$33:$C$776,СВЦЭМ!$A$33:$A$776,$A22,СВЦЭМ!$B$33:$B$776,J$11)+'СЕТ СН'!$F$9+СВЦЭМ!$D$10+'СЕТ СН'!$F$6-'СЕТ СН'!$F$19</f>
        <v>971.38968338000006</v>
      </c>
      <c r="K22" s="36">
        <f>SUMIFS(СВЦЭМ!$C$33:$C$776,СВЦЭМ!$A$33:$A$776,$A22,СВЦЭМ!$B$33:$B$776,K$11)+'СЕТ СН'!$F$9+СВЦЭМ!$D$10+'СЕТ СН'!$F$6-'СЕТ СН'!$F$19</f>
        <v>954.94289991000005</v>
      </c>
      <c r="L22" s="36">
        <f>SUMIFS(СВЦЭМ!$C$33:$C$776,СВЦЭМ!$A$33:$A$776,$A22,СВЦЭМ!$B$33:$B$776,L$11)+'СЕТ СН'!$F$9+СВЦЭМ!$D$10+'СЕТ СН'!$F$6-'СЕТ СН'!$F$19</f>
        <v>965.37889988000006</v>
      </c>
      <c r="M22" s="36">
        <f>SUMIFS(СВЦЭМ!$C$33:$C$776,СВЦЭМ!$A$33:$A$776,$A22,СВЦЭМ!$B$33:$B$776,M$11)+'СЕТ СН'!$F$9+СВЦЭМ!$D$10+'СЕТ СН'!$F$6-'СЕТ СН'!$F$19</f>
        <v>983.03941194000004</v>
      </c>
      <c r="N22" s="36">
        <f>SUMIFS(СВЦЭМ!$C$33:$C$776,СВЦЭМ!$A$33:$A$776,$A22,СВЦЭМ!$B$33:$B$776,N$11)+'СЕТ СН'!$F$9+СВЦЭМ!$D$10+'СЕТ СН'!$F$6-'СЕТ СН'!$F$19</f>
        <v>1004.41024175</v>
      </c>
      <c r="O22" s="36">
        <f>SUMIFS(СВЦЭМ!$C$33:$C$776,СВЦЭМ!$A$33:$A$776,$A22,СВЦЭМ!$B$33:$B$776,O$11)+'СЕТ СН'!$F$9+СВЦЭМ!$D$10+'СЕТ СН'!$F$6-'СЕТ СН'!$F$19</f>
        <v>1035.16377339</v>
      </c>
      <c r="P22" s="36">
        <f>SUMIFS(СВЦЭМ!$C$33:$C$776,СВЦЭМ!$A$33:$A$776,$A22,СВЦЭМ!$B$33:$B$776,P$11)+'СЕТ СН'!$F$9+СВЦЭМ!$D$10+'СЕТ СН'!$F$6-'СЕТ СН'!$F$19</f>
        <v>1053.50936198</v>
      </c>
      <c r="Q22" s="36">
        <f>SUMIFS(СВЦЭМ!$C$33:$C$776,СВЦЭМ!$A$33:$A$776,$A22,СВЦЭМ!$B$33:$B$776,Q$11)+'СЕТ СН'!$F$9+СВЦЭМ!$D$10+'СЕТ СН'!$F$6-'СЕТ СН'!$F$19</f>
        <v>1062.65944526</v>
      </c>
      <c r="R22" s="36">
        <f>SUMIFS(СВЦЭМ!$C$33:$C$776,СВЦЭМ!$A$33:$A$776,$A22,СВЦЭМ!$B$33:$B$776,R$11)+'СЕТ СН'!$F$9+СВЦЭМ!$D$10+'СЕТ СН'!$F$6-'СЕТ СН'!$F$19</f>
        <v>1041.6223575000001</v>
      </c>
      <c r="S22" s="36">
        <f>SUMIFS(СВЦЭМ!$C$33:$C$776,СВЦЭМ!$A$33:$A$776,$A22,СВЦЭМ!$B$33:$B$776,S$11)+'СЕТ СН'!$F$9+СВЦЭМ!$D$10+'СЕТ СН'!$F$6-'СЕТ СН'!$F$19</f>
        <v>1015.39983478</v>
      </c>
      <c r="T22" s="36">
        <f>SUMIFS(СВЦЭМ!$C$33:$C$776,СВЦЭМ!$A$33:$A$776,$A22,СВЦЭМ!$B$33:$B$776,T$11)+'СЕТ СН'!$F$9+СВЦЭМ!$D$10+'СЕТ СН'!$F$6-'СЕТ СН'!$F$19</f>
        <v>990.79312801000003</v>
      </c>
      <c r="U22" s="36">
        <f>SUMIFS(СВЦЭМ!$C$33:$C$776,СВЦЭМ!$A$33:$A$776,$A22,СВЦЭМ!$B$33:$B$776,U$11)+'СЕТ СН'!$F$9+СВЦЭМ!$D$10+'СЕТ СН'!$F$6-'СЕТ СН'!$F$19</f>
        <v>987.69119947000002</v>
      </c>
      <c r="V22" s="36">
        <f>SUMIFS(СВЦЭМ!$C$33:$C$776,СВЦЭМ!$A$33:$A$776,$A22,СВЦЭМ!$B$33:$B$776,V$11)+'СЕТ СН'!$F$9+СВЦЭМ!$D$10+'СЕТ СН'!$F$6-'СЕТ СН'!$F$19</f>
        <v>989.51116530000002</v>
      </c>
      <c r="W22" s="36">
        <f>SUMIFS(СВЦЭМ!$C$33:$C$776,СВЦЭМ!$A$33:$A$776,$A22,СВЦЭМ!$B$33:$B$776,W$11)+'СЕТ СН'!$F$9+СВЦЭМ!$D$10+'СЕТ СН'!$F$6-'СЕТ СН'!$F$19</f>
        <v>1005.01581677</v>
      </c>
      <c r="X22" s="36">
        <f>SUMIFS(СВЦЭМ!$C$33:$C$776,СВЦЭМ!$A$33:$A$776,$A22,СВЦЭМ!$B$33:$B$776,X$11)+'СЕТ СН'!$F$9+СВЦЭМ!$D$10+'СЕТ СН'!$F$6-'СЕТ СН'!$F$19</f>
        <v>1017.0176835</v>
      </c>
      <c r="Y22" s="36">
        <f>SUMIFS(СВЦЭМ!$C$33:$C$776,СВЦЭМ!$A$33:$A$776,$A22,СВЦЭМ!$B$33:$B$776,Y$11)+'СЕТ СН'!$F$9+СВЦЭМ!$D$10+'СЕТ СН'!$F$6-'СЕТ СН'!$F$19</f>
        <v>1018.9254830900001</v>
      </c>
    </row>
    <row r="23" spans="1:25" ht="15.75" x14ac:dyDescent="0.2">
      <c r="A23" s="35">
        <f t="shared" si="0"/>
        <v>43873</v>
      </c>
      <c r="B23" s="36">
        <f>SUMIFS(СВЦЭМ!$C$33:$C$776,СВЦЭМ!$A$33:$A$776,$A23,СВЦЭМ!$B$33:$B$776,B$11)+'СЕТ СН'!$F$9+СВЦЭМ!$D$10+'СЕТ СН'!$F$6-'СЕТ СН'!$F$19</f>
        <v>1026.0080975200001</v>
      </c>
      <c r="C23" s="36">
        <f>SUMIFS(СВЦЭМ!$C$33:$C$776,СВЦЭМ!$A$33:$A$776,$A23,СВЦЭМ!$B$33:$B$776,C$11)+'СЕТ СН'!$F$9+СВЦЭМ!$D$10+'СЕТ СН'!$F$6-'СЕТ СН'!$F$19</f>
        <v>1016.67612974</v>
      </c>
      <c r="D23" s="36">
        <f>SUMIFS(СВЦЭМ!$C$33:$C$776,СВЦЭМ!$A$33:$A$776,$A23,СВЦЭМ!$B$33:$B$776,D$11)+'СЕТ СН'!$F$9+СВЦЭМ!$D$10+'СЕТ СН'!$F$6-'СЕТ СН'!$F$19</f>
        <v>1031.91427512</v>
      </c>
      <c r="E23" s="36">
        <f>SUMIFS(СВЦЭМ!$C$33:$C$776,СВЦЭМ!$A$33:$A$776,$A23,СВЦЭМ!$B$33:$B$776,E$11)+'СЕТ СН'!$F$9+СВЦЭМ!$D$10+'СЕТ СН'!$F$6-'СЕТ СН'!$F$19</f>
        <v>1029.06602886</v>
      </c>
      <c r="F23" s="36">
        <f>SUMIFS(СВЦЭМ!$C$33:$C$776,СВЦЭМ!$A$33:$A$776,$A23,СВЦЭМ!$B$33:$B$776,F$11)+'СЕТ СН'!$F$9+СВЦЭМ!$D$10+'СЕТ СН'!$F$6-'СЕТ СН'!$F$19</f>
        <v>1030.5101943</v>
      </c>
      <c r="G23" s="36">
        <f>SUMIFS(СВЦЭМ!$C$33:$C$776,СВЦЭМ!$A$33:$A$776,$A23,СВЦЭМ!$B$33:$B$776,G$11)+'СЕТ СН'!$F$9+СВЦЭМ!$D$10+'СЕТ СН'!$F$6-'СЕТ СН'!$F$19</f>
        <v>1020.0614003000001</v>
      </c>
      <c r="H23" s="36">
        <f>SUMIFS(СВЦЭМ!$C$33:$C$776,СВЦЭМ!$A$33:$A$776,$A23,СВЦЭМ!$B$33:$B$776,H$11)+'СЕТ СН'!$F$9+СВЦЭМ!$D$10+'СЕТ СН'!$F$6-'СЕТ СН'!$F$19</f>
        <v>992.58050848000005</v>
      </c>
      <c r="I23" s="36">
        <f>SUMIFS(СВЦЭМ!$C$33:$C$776,СВЦЭМ!$A$33:$A$776,$A23,СВЦЭМ!$B$33:$B$776,I$11)+'СЕТ СН'!$F$9+СВЦЭМ!$D$10+'СЕТ СН'!$F$6-'СЕТ СН'!$F$19</f>
        <v>980.25922778999995</v>
      </c>
      <c r="J23" s="36">
        <f>SUMIFS(СВЦЭМ!$C$33:$C$776,СВЦЭМ!$A$33:$A$776,$A23,СВЦЭМ!$B$33:$B$776,J$11)+'СЕТ СН'!$F$9+СВЦЭМ!$D$10+'СЕТ СН'!$F$6-'СЕТ СН'!$F$19</f>
        <v>993.85765268</v>
      </c>
      <c r="K23" s="36">
        <f>SUMIFS(СВЦЭМ!$C$33:$C$776,СВЦЭМ!$A$33:$A$776,$A23,СВЦЭМ!$B$33:$B$776,K$11)+'СЕТ СН'!$F$9+СВЦЭМ!$D$10+'СЕТ СН'!$F$6-'СЕТ СН'!$F$19</f>
        <v>1000.68618398</v>
      </c>
      <c r="L23" s="36">
        <f>SUMIFS(СВЦЭМ!$C$33:$C$776,СВЦЭМ!$A$33:$A$776,$A23,СВЦЭМ!$B$33:$B$776,L$11)+'СЕТ СН'!$F$9+СВЦЭМ!$D$10+'СЕТ СН'!$F$6-'СЕТ СН'!$F$19</f>
        <v>989.22362178000003</v>
      </c>
      <c r="M23" s="36">
        <f>SUMIFS(СВЦЭМ!$C$33:$C$776,СВЦЭМ!$A$33:$A$776,$A23,СВЦЭМ!$B$33:$B$776,M$11)+'СЕТ СН'!$F$9+СВЦЭМ!$D$10+'СЕТ СН'!$F$6-'СЕТ СН'!$F$19</f>
        <v>979.79964382000003</v>
      </c>
      <c r="N23" s="36">
        <f>SUMIFS(СВЦЭМ!$C$33:$C$776,СВЦЭМ!$A$33:$A$776,$A23,СВЦЭМ!$B$33:$B$776,N$11)+'СЕТ СН'!$F$9+СВЦЭМ!$D$10+'СЕТ СН'!$F$6-'СЕТ СН'!$F$19</f>
        <v>979.95228718999999</v>
      </c>
      <c r="O23" s="36">
        <f>SUMIFS(СВЦЭМ!$C$33:$C$776,СВЦЭМ!$A$33:$A$776,$A23,СВЦЭМ!$B$33:$B$776,O$11)+'СЕТ СН'!$F$9+СВЦЭМ!$D$10+'СЕТ СН'!$F$6-'СЕТ СН'!$F$19</f>
        <v>983.24863088999996</v>
      </c>
      <c r="P23" s="36">
        <f>SUMIFS(СВЦЭМ!$C$33:$C$776,СВЦЭМ!$A$33:$A$776,$A23,СВЦЭМ!$B$33:$B$776,P$11)+'СЕТ СН'!$F$9+СВЦЭМ!$D$10+'СЕТ СН'!$F$6-'СЕТ СН'!$F$19</f>
        <v>981.93684741000004</v>
      </c>
      <c r="Q23" s="36">
        <f>SUMIFS(СВЦЭМ!$C$33:$C$776,СВЦЭМ!$A$33:$A$776,$A23,СВЦЭМ!$B$33:$B$776,Q$11)+'СЕТ СН'!$F$9+СВЦЭМ!$D$10+'СЕТ СН'!$F$6-'СЕТ СН'!$F$19</f>
        <v>977.10317857999996</v>
      </c>
      <c r="R23" s="36">
        <f>SUMIFS(СВЦЭМ!$C$33:$C$776,СВЦЭМ!$A$33:$A$776,$A23,СВЦЭМ!$B$33:$B$776,R$11)+'СЕТ СН'!$F$9+СВЦЭМ!$D$10+'СЕТ СН'!$F$6-'СЕТ СН'!$F$19</f>
        <v>975.32852897999999</v>
      </c>
      <c r="S23" s="36">
        <f>SUMIFS(СВЦЭМ!$C$33:$C$776,СВЦЭМ!$A$33:$A$776,$A23,СВЦЭМ!$B$33:$B$776,S$11)+'СЕТ СН'!$F$9+СВЦЭМ!$D$10+'СЕТ СН'!$F$6-'СЕТ СН'!$F$19</f>
        <v>977.01330508000001</v>
      </c>
      <c r="T23" s="36">
        <f>SUMIFS(СВЦЭМ!$C$33:$C$776,СВЦЭМ!$A$33:$A$776,$A23,СВЦЭМ!$B$33:$B$776,T$11)+'СЕТ СН'!$F$9+СВЦЭМ!$D$10+'СЕТ СН'!$F$6-'СЕТ СН'!$F$19</f>
        <v>980.79915679999999</v>
      </c>
      <c r="U23" s="36">
        <f>SUMIFS(СВЦЭМ!$C$33:$C$776,СВЦЭМ!$A$33:$A$776,$A23,СВЦЭМ!$B$33:$B$776,U$11)+'СЕТ СН'!$F$9+СВЦЭМ!$D$10+'СЕТ СН'!$F$6-'СЕТ СН'!$F$19</f>
        <v>987.88288001000001</v>
      </c>
      <c r="V23" s="36">
        <f>SUMIFS(СВЦЭМ!$C$33:$C$776,СВЦЭМ!$A$33:$A$776,$A23,СВЦЭМ!$B$33:$B$776,V$11)+'СЕТ СН'!$F$9+СВЦЭМ!$D$10+'СЕТ СН'!$F$6-'СЕТ СН'!$F$19</f>
        <v>970.40467981000006</v>
      </c>
      <c r="W23" s="36">
        <f>SUMIFS(СВЦЭМ!$C$33:$C$776,СВЦЭМ!$A$33:$A$776,$A23,СВЦЭМ!$B$33:$B$776,W$11)+'СЕТ СН'!$F$9+СВЦЭМ!$D$10+'СЕТ СН'!$F$6-'СЕТ СН'!$F$19</f>
        <v>973.08146409000005</v>
      </c>
      <c r="X23" s="36">
        <f>SUMIFS(СВЦЭМ!$C$33:$C$776,СВЦЭМ!$A$33:$A$776,$A23,СВЦЭМ!$B$33:$B$776,X$11)+'СЕТ СН'!$F$9+СВЦЭМ!$D$10+'СЕТ СН'!$F$6-'СЕТ СН'!$F$19</f>
        <v>961.94200853999996</v>
      </c>
      <c r="Y23" s="36">
        <f>SUMIFS(СВЦЭМ!$C$33:$C$776,СВЦЭМ!$A$33:$A$776,$A23,СВЦЭМ!$B$33:$B$776,Y$11)+'СЕТ СН'!$F$9+СВЦЭМ!$D$10+'СЕТ СН'!$F$6-'СЕТ СН'!$F$19</f>
        <v>957.77148439999996</v>
      </c>
    </row>
    <row r="24" spans="1:25" ht="15.75" x14ac:dyDescent="0.2">
      <c r="A24" s="35">
        <f t="shared" si="0"/>
        <v>43874</v>
      </c>
      <c r="B24" s="36">
        <f>SUMIFS(СВЦЭМ!$C$33:$C$776,СВЦЭМ!$A$33:$A$776,$A24,СВЦЭМ!$B$33:$B$776,B$11)+'СЕТ СН'!$F$9+СВЦЭМ!$D$10+'СЕТ СН'!$F$6-'СЕТ СН'!$F$19</f>
        <v>999.45682063000004</v>
      </c>
      <c r="C24" s="36">
        <f>SUMIFS(СВЦЭМ!$C$33:$C$776,СВЦЭМ!$A$33:$A$776,$A24,СВЦЭМ!$B$33:$B$776,C$11)+'СЕТ СН'!$F$9+СВЦЭМ!$D$10+'СЕТ СН'!$F$6-'СЕТ СН'!$F$19</f>
        <v>1008.76505071</v>
      </c>
      <c r="D24" s="36">
        <f>SUMIFS(СВЦЭМ!$C$33:$C$776,СВЦЭМ!$A$33:$A$776,$A24,СВЦЭМ!$B$33:$B$776,D$11)+'СЕТ СН'!$F$9+СВЦЭМ!$D$10+'СЕТ СН'!$F$6-'СЕТ СН'!$F$19</f>
        <v>1024.0593471500001</v>
      </c>
      <c r="E24" s="36">
        <f>SUMIFS(СВЦЭМ!$C$33:$C$776,СВЦЭМ!$A$33:$A$776,$A24,СВЦЭМ!$B$33:$B$776,E$11)+'СЕТ СН'!$F$9+СВЦЭМ!$D$10+'СЕТ СН'!$F$6-'СЕТ СН'!$F$19</f>
        <v>1036.9608597200001</v>
      </c>
      <c r="F24" s="36">
        <f>SUMIFS(СВЦЭМ!$C$33:$C$776,СВЦЭМ!$A$33:$A$776,$A24,СВЦЭМ!$B$33:$B$776,F$11)+'СЕТ СН'!$F$9+СВЦЭМ!$D$10+'СЕТ СН'!$F$6-'СЕТ СН'!$F$19</f>
        <v>1037.5115547300002</v>
      </c>
      <c r="G24" s="36">
        <f>SUMIFS(СВЦЭМ!$C$33:$C$776,СВЦЭМ!$A$33:$A$776,$A24,СВЦЭМ!$B$33:$B$776,G$11)+'СЕТ СН'!$F$9+СВЦЭМ!$D$10+'СЕТ СН'!$F$6-'СЕТ СН'!$F$19</f>
        <v>1031.1276644900001</v>
      </c>
      <c r="H24" s="36">
        <f>SUMIFS(СВЦЭМ!$C$33:$C$776,СВЦЭМ!$A$33:$A$776,$A24,СВЦЭМ!$B$33:$B$776,H$11)+'СЕТ СН'!$F$9+СВЦЭМ!$D$10+'СЕТ СН'!$F$6-'СЕТ СН'!$F$19</f>
        <v>1006.87470391</v>
      </c>
      <c r="I24" s="36">
        <f>SUMIFS(СВЦЭМ!$C$33:$C$776,СВЦЭМ!$A$33:$A$776,$A24,СВЦЭМ!$B$33:$B$776,I$11)+'СЕТ СН'!$F$9+СВЦЭМ!$D$10+'СЕТ СН'!$F$6-'СЕТ СН'!$F$19</f>
        <v>984.49844287999997</v>
      </c>
      <c r="J24" s="36">
        <f>SUMIFS(СВЦЭМ!$C$33:$C$776,СВЦЭМ!$A$33:$A$776,$A24,СВЦЭМ!$B$33:$B$776,J$11)+'СЕТ СН'!$F$9+СВЦЭМ!$D$10+'СЕТ СН'!$F$6-'СЕТ СН'!$F$19</f>
        <v>980.28033239000001</v>
      </c>
      <c r="K24" s="36">
        <f>SUMIFS(СВЦЭМ!$C$33:$C$776,СВЦЭМ!$A$33:$A$776,$A24,СВЦЭМ!$B$33:$B$776,K$11)+'СЕТ СН'!$F$9+СВЦЭМ!$D$10+'СЕТ СН'!$F$6-'СЕТ СН'!$F$19</f>
        <v>963.62012269000002</v>
      </c>
      <c r="L24" s="36">
        <f>SUMIFS(СВЦЭМ!$C$33:$C$776,СВЦЭМ!$A$33:$A$776,$A24,СВЦЭМ!$B$33:$B$776,L$11)+'СЕТ СН'!$F$9+СВЦЭМ!$D$10+'СЕТ СН'!$F$6-'СЕТ СН'!$F$19</f>
        <v>958.89914133000002</v>
      </c>
      <c r="M24" s="36">
        <f>SUMIFS(СВЦЭМ!$C$33:$C$776,СВЦЭМ!$A$33:$A$776,$A24,СВЦЭМ!$B$33:$B$776,M$11)+'СЕТ СН'!$F$9+СВЦЭМ!$D$10+'СЕТ СН'!$F$6-'СЕТ СН'!$F$19</f>
        <v>970.56192221000003</v>
      </c>
      <c r="N24" s="36">
        <f>SUMIFS(СВЦЭМ!$C$33:$C$776,СВЦЭМ!$A$33:$A$776,$A24,СВЦЭМ!$B$33:$B$776,N$11)+'СЕТ СН'!$F$9+СВЦЭМ!$D$10+'СЕТ СН'!$F$6-'СЕТ СН'!$F$19</f>
        <v>992.06075567000005</v>
      </c>
      <c r="O24" s="36">
        <f>SUMIFS(СВЦЭМ!$C$33:$C$776,СВЦЭМ!$A$33:$A$776,$A24,СВЦЭМ!$B$33:$B$776,O$11)+'СЕТ СН'!$F$9+СВЦЭМ!$D$10+'СЕТ СН'!$F$6-'СЕТ СН'!$F$19</f>
        <v>999.87418909999997</v>
      </c>
      <c r="P24" s="36">
        <f>SUMIFS(СВЦЭМ!$C$33:$C$776,СВЦЭМ!$A$33:$A$776,$A24,СВЦЭМ!$B$33:$B$776,P$11)+'СЕТ СН'!$F$9+СВЦЭМ!$D$10+'СЕТ СН'!$F$6-'СЕТ СН'!$F$19</f>
        <v>1004.79026175</v>
      </c>
      <c r="Q24" s="36">
        <f>SUMIFS(СВЦЭМ!$C$33:$C$776,СВЦЭМ!$A$33:$A$776,$A24,СВЦЭМ!$B$33:$B$776,Q$11)+'СЕТ СН'!$F$9+СВЦЭМ!$D$10+'СЕТ СН'!$F$6-'СЕТ СН'!$F$19</f>
        <v>1006.57799119</v>
      </c>
      <c r="R24" s="36">
        <f>SUMIFS(СВЦЭМ!$C$33:$C$776,СВЦЭМ!$A$33:$A$776,$A24,СВЦЭМ!$B$33:$B$776,R$11)+'СЕТ СН'!$F$9+СВЦЭМ!$D$10+'СЕТ СН'!$F$6-'СЕТ СН'!$F$19</f>
        <v>1007.3880391600001</v>
      </c>
      <c r="S24" s="36">
        <f>SUMIFS(СВЦЭМ!$C$33:$C$776,СВЦЭМ!$A$33:$A$776,$A24,СВЦЭМ!$B$33:$B$776,S$11)+'СЕТ СН'!$F$9+СВЦЭМ!$D$10+'СЕТ СН'!$F$6-'СЕТ СН'!$F$19</f>
        <v>993.10575258000006</v>
      </c>
      <c r="T24" s="36">
        <f>SUMIFS(СВЦЭМ!$C$33:$C$776,СВЦЭМ!$A$33:$A$776,$A24,СВЦЭМ!$B$33:$B$776,T$11)+'СЕТ СН'!$F$9+СВЦЭМ!$D$10+'СЕТ СН'!$F$6-'СЕТ СН'!$F$19</f>
        <v>956.89712933999999</v>
      </c>
      <c r="U24" s="36">
        <f>SUMIFS(СВЦЭМ!$C$33:$C$776,СВЦЭМ!$A$33:$A$776,$A24,СВЦЭМ!$B$33:$B$776,U$11)+'СЕТ СН'!$F$9+СВЦЭМ!$D$10+'СЕТ СН'!$F$6-'СЕТ СН'!$F$19</f>
        <v>947.25308973000006</v>
      </c>
      <c r="V24" s="36">
        <f>SUMIFS(СВЦЭМ!$C$33:$C$776,СВЦЭМ!$A$33:$A$776,$A24,СВЦЭМ!$B$33:$B$776,V$11)+'СЕТ СН'!$F$9+СВЦЭМ!$D$10+'СЕТ СН'!$F$6-'СЕТ СН'!$F$19</f>
        <v>942.57998712000006</v>
      </c>
      <c r="W24" s="36">
        <f>SUMIFS(СВЦЭМ!$C$33:$C$776,СВЦЭМ!$A$33:$A$776,$A24,СВЦЭМ!$B$33:$B$776,W$11)+'СЕТ СН'!$F$9+СВЦЭМ!$D$10+'СЕТ СН'!$F$6-'СЕТ СН'!$F$19</f>
        <v>960.51982035000003</v>
      </c>
      <c r="X24" s="36">
        <f>SUMIFS(СВЦЭМ!$C$33:$C$776,СВЦЭМ!$A$33:$A$776,$A24,СВЦЭМ!$B$33:$B$776,X$11)+'СЕТ СН'!$F$9+СВЦЭМ!$D$10+'СЕТ СН'!$F$6-'СЕТ СН'!$F$19</f>
        <v>973.77996243999996</v>
      </c>
      <c r="Y24" s="36">
        <f>SUMIFS(СВЦЭМ!$C$33:$C$776,СВЦЭМ!$A$33:$A$776,$A24,СВЦЭМ!$B$33:$B$776,Y$11)+'СЕТ СН'!$F$9+СВЦЭМ!$D$10+'СЕТ СН'!$F$6-'СЕТ СН'!$F$19</f>
        <v>995.57654378000007</v>
      </c>
    </row>
    <row r="25" spans="1:25" ht="15.75" x14ac:dyDescent="0.2">
      <c r="A25" s="35">
        <f t="shared" si="0"/>
        <v>43875</v>
      </c>
      <c r="B25" s="36">
        <f>SUMIFS(СВЦЭМ!$C$33:$C$776,СВЦЭМ!$A$33:$A$776,$A25,СВЦЭМ!$B$33:$B$776,B$11)+'СЕТ СН'!$F$9+СВЦЭМ!$D$10+'СЕТ СН'!$F$6-'СЕТ СН'!$F$19</f>
        <v>1021.17522476</v>
      </c>
      <c r="C25" s="36">
        <f>SUMIFS(СВЦЭМ!$C$33:$C$776,СВЦЭМ!$A$33:$A$776,$A25,СВЦЭМ!$B$33:$B$776,C$11)+'СЕТ СН'!$F$9+СВЦЭМ!$D$10+'СЕТ СН'!$F$6-'СЕТ СН'!$F$19</f>
        <v>1040.08196438</v>
      </c>
      <c r="D25" s="36">
        <f>SUMIFS(СВЦЭМ!$C$33:$C$776,СВЦЭМ!$A$33:$A$776,$A25,СВЦЭМ!$B$33:$B$776,D$11)+'СЕТ СН'!$F$9+СВЦЭМ!$D$10+'СЕТ СН'!$F$6-'СЕТ СН'!$F$19</f>
        <v>1056.2875096100001</v>
      </c>
      <c r="E25" s="36">
        <f>SUMIFS(СВЦЭМ!$C$33:$C$776,СВЦЭМ!$A$33:$A$776,$A25,СВЦЭМ!$B$33:$B$776,E$11)+'СЕТ СН'!$F$9+СВЦЭМ!$D$10+'СЕТ СН'!$F$6-'СЕТ СН'!$F$19</f>
        <v>1055.4526497500001</v>
      </c>
      <c r="F25" s="36">
        <f>SUMIFS(СВЦЭМ!$C$33:$C$776,СВЦЭМ!$A$33:$A$776,$A25,СВЦЭМ!$B$33:$B$776,F$11)+'СЕТ СН'!$F$9+СВЦЭМ!$D$10+'СЕТ СН'!$F$6-'СЕТ СН'!$F$19</f>
        <v>1050.11223591</v>
      </c>
      <c r="G25" s="36">
        <f>SUMIFS(СВЦЭМ!$C$33:$C$776,СВЦЭМ!$A$33:$A$776,$A25,СВЦЭМ!$B$33:$B$776,G$11)+'СЕТ СН'!$F$9+СВЦЭМ!$D$10+'СЕТ СН'!$F$6-'СЕТ СН'!$F$19</f>
        <v>1039.3978707800002</v>
      </c>
      <c r="H25" s="36">
        <f>SUMIFS(СВЦЭМ!$C$33:$C$776,СВЦЭМ!$A$33:$A$776,$A25,СВЦЭМ!$B$33:$B$776,H$11)+'СЕТ СН'!$F$9+СВЦЭМ!$D$10+'СЕТ СН'!$F$6-'СЕТ СН'!$F$19</f>
        <v>1008.82441569</v>
      </c>
      <c r="I25" s="36">
        <f>SUMIFS(СВЦЭМ!$C$33:$C$776,СВЦЭМ!$A$33:$A$776,$A25,СВЦЭМ!$B$33:$B$776,I$11)+'СЕТ СН'!$F$9+СВЦЭМ!$D$10+'СЕТ СН'!$F$6-'СЕТ СН'!$F$19</f>
        <v>985.98420334000002</v>
      </c>
      <c r="J25" s="36">
        <f>SUMIFS(СВЦЭМ!$C$33:$C$776,СВЦЭМ!$A$33:$A$776,$A25,СВЦЭМ!$B$33:$B$776,J$11)+'СЕТ СН'!$F$9+СВЦЭМ!$D$10+'СЕТ СН'!$F$6-'СЕТ СН'!$F$19</f>
        <v>971.75374250000004</v>
      </c>
      <c r="K25" s="36">
        <f>SUMIFS(СВЦЭМ!$C$33:$C$776,СВЦЭМ!$A$33:$A$776,$A25,СВЦЭМ!$B$33:$B$776,K$11)+'СЕТ СН'!$F$9+СВЦЭМ!$D$10+'СЕТ СН'!$F$6-'СЕТ СН'!$F$19</f>
        <v>953.10921781000002</v>
      </c>
      <c r="L25" s="36">
        <f>SUMIFS(СВЦЭМ!$C$33:$C$776,СВЦЭМ!$A$33:$A$776,$A25,СВЦЭМ!$B$33:$B$776,L$11)+'СЕТ СН'!$F$9+СВЦЭМ!$D$10+'СЕТ СН'!$F$6-'СЕТ СН'!$F$19</f>
        <v>950.89761551000004</v>
      </c>
      <c r="M25" s="36">
        <f>SUMIFS(СВЦЭМ!$C$33:$C$776,СВЦЭМ!$A$33:$A$776,$A25,СВЦЭМ!$B$33:$B$776,M$11)+'СЕТ СН'!$F$9+СВЦЭМ!$D$10+'СЕТ СН'!$F$6-'СЕТ СН'!$F$19</f>
        <v>950.79970248000006</v>
      </c>
      <c r="N25" s="36">
        <f>SUMIFS(СВЦЭМ!$C$33:$C$776,СВЦЭМ!$A$33:$A$776,$A25,СВЦЭМ!$B$33:$B$776,N$11)+'СЕТ СН'!$F$9+СВЦЭМ!$D$10+'СЕТ СН'!$F$6-'СЕТ СН'!$F$19</f>
        <v>972.56585583000003</v>
      </c>
      <c r="O25" s="36">
        <f>SUMIFS(СВЦЭМ!$C$33:$C$776,СВЦЭМ!$A$33:$A$776,$A25,СВЦЭМ!$B$33:$B$776,O$11)+'СЕТ СН'!$F$9+СВЦЭМ!$D$10+'СЕТ СН'!$F$6-'СЕТ СН'!$F$19</f>
        <v>983.25026050999998</v>
      </c>
      <c r="P25" s="36">
        <f>SUMIFS(СВЦЭМ!$C$33:$C$776,СВЦЭМ!$A$33:$A$776,$A25,СВЦЭМ!$B$33:$B$776,P$11)+'СЕТ СН'!$F$9+СВЦЭМ!$D$10+'СЕТ СН'!$F$6-'СЕТ СН'!$F$19</f>
        <v>992.54911673000004</v>
      </c>
      <c r="Q25" s="36">
        <f>SUMIFS(СВЦЭМ!$C$33:$C$776,СВЦЭМ!$A$33:$A$776,$A25,СВЦЭМ!$B$33:$B$776,Q$11)+'СЕТ СН'!$F$9+СВЦЭМ!$D$10+'СЕТ СН'!$F$6-'СЕТ СН'!$F$19</f>
        <v>995.68060006999997</v>
      </c>
      <c r="R25" s="36">
        <f>SUMIFS(СВЦЭМ!$C$33:$C$776,СВЦЭМ!$A$33:$A$776,$A25,СВЦЭМ!$B$33:$B$776,R$11)+'СЕТ СН'!$F$9+СВЦЭМ!$D$10+'СЕТ СН'!$F$6-'СЕТ СН'!$F$19</f>
        <v>988.69967214999997</v>
      </c>
      <c r="S25" s="36">
        <f>SUMIFS(СВЦЭМ!$C$33:$C$776,СВЦЭМ!$A$33:$A$776,$A25,СВЦЭМ!$B$33:$B$776,S$11)+'СЕТ СН'!$F$9+СВЦЭМ!$D$10+'СЕТ СН'!$F$6-'СЕТ СН'!$F$19</f>
        <v>970.01061391999997</v>
      </c>
      <c r="T25" s="36">
        <f>SUMIFS(СВЦЭМ!$C$33:$C$776,СВЦЭМ!$A$33:$A$776,$A25,СВЦЭМ!$B$33:$B$776,T$11)+'СЕТ СН'!$F$9+СВЦЭМ!$D$10+'СЕТ СН'!$F$6-'СЕТ СН'!$F$19</f>
        <v>952.29505252000001</v>
      </c>
      <c r="U25" s="36">
        <f>SUMIFS(СВЦЭМ!$C$33:$C$776,СВЦЭМ!$A$33:$A$776,$A25,СВЦЭМ!$B$33:$B$776,U$11)+'СЕТ СН'!$F$9+СВЦЭМ!$D$10+'СЕТ СН'!$F$6-'СЕТ СН'!$F$19</f>
        <v>947.84317728999997</v>
      </c>
      <c r="V25" s="36">
        <f>SUMIFS(СВЦЭМ!$C$33:$C$776,СВЦЭМ!$A$33:$A$776,$A25,СВЦЭМ!$B$33:$B$776,V$11)+'СЕТ СН'!$F$9+СВЦЭМ!$D$10+'СЕТ СН'!$F$6-'СЕТ СН'!$F$19</f>
        <v>953.09859792999998</v>
      </c>
      <c r="W25" s="36">
        <f>SUMIFS(СВЦЭМ!$C$33:$C$776,СВЦЭМ!$A$33:$A$776,$A25,СВЦЭМ!$B$33:$B$776,W$11)+'СЕТ СН'!$F$9+СВЦЭМ!$D$10+'СЕТ СН'!$F$6-'СЕТ СН'!$F$19</f>
        <v>972.90634685999999</v>
      </c>
      <c r="X25" s="36">
        <f>SUMIFS(СВЦЭМ!$C$33:$C$776,СВЦЭМ!$A$33:$A$776,$A25,СВЦЭМ!$B$33:$B$776,X$11)+'СЕТ СН'!$F$9+СВЦЭМ!$D$10+'СЕТ СН'!$F$6-'СЕТ СН'!$F$19</f>
        <v>990.48791624</v>
      </c>
      <c r="Y25" s="36">
        <f>SUMIFS(СВЦЭМ!$C$33:$C$776,СВЦЭМ!$A$33:$A$776,$A25,СВЦЭМ!$B$33:$B$776,Y$11)+'СЕТ СН'!$F$9+СВЦЭМ!$D$10+'СЕТ СН'!$F$6-'СЕТ СН'!$F$19</f>
        <v>993.87175401000002</v>
      </c>
    </row>
    <row r="26" spans="1:25" ht="15.75" x14ac:dyDescent="0.2">
      <c r="A26" s="35">
        <f t="shared" si="0"/>
        <v>43876</v>
      </c>
      <c r="B26" s="36">
        <f>SUMIFS(СВЦЭМ!$C$33:$C$776,СВЦЭМ!$A$33:$A$776,$A26,СВЦЭМ!$B$33:$B$776,B$11)+'СЕТ СН'!$F$9+СВЦЭМ!$D$10+'СЕТ СН'!$F$6-'СЕТ СН'!$F$19</f>
        <v>903.67344408999998</v>
      </c>
      <c r="C26" s="36">
        <f>SUMIFS(СВЦЭМ!$C$33:$C$776,СВЦЭМ!$A$33:$A$776,$A26,СВЦЭМ!$B$33:$B$776,C$11)+'СЕТ СН'!$F$9+СВЦЭМ!$D$10+'СЕТ СН'!$F$6-'СЕТ СН'!$F$19</f>
        <v>919.81247234</v>
      </c>
      <c r="D26" s="36">
        <f>SUMIFS(СВЦЭМ!$C$33:$C$776,СВЦЭМ!$A$33:$A$776,$A26,СВЦЭМ!$B$33:$B$776,D$11)+'СЕТ СН'!$F$9+СВЦЭМ!$D$10+'СЕТ СН'!$F$6-'СЕТ СН'!$F$19</f>
        <v>944.03425576999996</v>
      </c>
      <c r="E26" s="36">
        <f>SUMIFS(СВЦЭМ!$C$33:$C$776,СВЦЭМ!$A$33:$A$776,$A26,СВЦЭМ!$B$33:$B$776,E$11)+'СЕТ СН'!$F$9+СВЦЭМ!$D$10+'СЕТ СН'!$F$6-'СЕТ СН'!$F$19</f>
        <v>959.19349864000003</v>
      </c>
      <c r="F26" s="36">
        <f>SUMIFS(СВЦЭМ!$C$33:$C$776,СВЦЭМ!$A$33:$A$776,$A26,СВЦЭМ!$B$33:$B$776,F$11)+'СЕТ СН'!$F$9+СВЦЭМ!$D$10+'СЕТ СН'!$F$6-'СЕТ СН'!$F$19</f>
        <v>958.26666309000007</v>
      </c>
      <c r="G26" s="36">
        <f>SUMIFS(СВЦЭМ!$C$33:$C$776,СВЦЭМ!$A$33:$A$776,$A26,СВЦЭМ!$B$33:$B$776,G$11)+'СЕТ СН'!$F$9+СВЦЭМ!$D$10+'СЕТ СН'!$F$6-'СЕТ СН'!$F$19</f>
        <v>944.01450668999996</v>
      </c>
      <c r="H26" s="36">
        <f>SUMIFS(СВЦЭМ!$C$33:$C$776,СВЦЭМ!$A$33:$A$776,$A26,СВЦЭМ!$B$33:$B$776,H$11)+'СЕТ СН'!$F$9+СВЦЭМ!$D$10+'СЕТ СН'!$F$6-'СЕТ СН'!$F$19</f>
        <v>934.39909659</v>
      </c>
      <c r="I26" s="36">
        <f>SUMIFS(СВЦЭМ!$C$33:$C$776,СВЦЭМ!$A$33:$A$776,$A26,СВЦЭМ!$B$33:$B$776,I$11)+'СЕТ СН'!$F$9+СВЦЭМ!$D$10+'СЕТ СН'!$F$6-'СЕТ СН'!$F$19</f>
        <v>934.45834975000002</v>
      </c>
      <c r="J26" s="36">
        <f>SUMIFS(СВЦЭМ!$C$33:$C$776,СВЦЭМ!$A$33:$A$776,$A26,СВЦЭМ!$B$33:$B$776,J$11)+'СЕТ СН'!$F$9+СВЦЭМ!$D$10+'СЕТ СН'!$F$6-'СЕТ СН'!$F$19</f>
        <v>951.99370110000007</v>
      </c>
      <c r="K26" s="36">
        <f>SUMIFS(СВЦЭМ!$C$33:$C$776,СВЦЭМ!$A$33:$A$776,$A26,СВЦЭМ!$B$33:$B$776,K$11)+'СЕТ СН'!$F$9+СВЦЭМ!$D$10+'СЕТ СН'!$F$6-'СЕТ СН'!$F$19</f>
        <v>964.05476140999997</v>
      </c>
      <c r="L26" s="36">
        <f>SUMIFS(СВЦЭМ!$C$33:$C$776,СВЦЭМ!$A$33:$A$776,$A26,СВЦЭМ!$B$33:$B$776,L$11)+'СЕТ СН'!$F$9+СВЦЭМ!$D$10+'СЕТ СН'!$F$6-'СЕТ СН'!$F$19</f>
        <v>963.99006856000005</v>
      </c>
      <c r="M26" s="36">
        <f>SUMIFS(СВЦЭМ!$C$33:$C$776,СВЦЭМ!$A$33:$A$776,$A26,СВЦЭМ!$B$33:$B$776,M$11)+'СЕТ СН'!$F$9+СВЦЭМ!$D$10+'СЕТ СН'!$F$6-'СЕТ СН'!$F$19</f>
        <v>953.43111540999996</v>
      </c>
      <c r="N26" s="36">
        <f>SUMIFS(СВЦЭМ!$C$33:$C$776,СВЦЭМ!$A$33:$A$776,$A26,СВЦЭМ!$B$33:$B$776,N$11)+'СЕТ СН'!$F$9+СВЦЭМ!$D$10+'СЕТ СН'!$F$6-'СЕТ СН'!$F$19</f>
        <v>952.92279600000006</v>
      </c>
      <c r="O26" s="36">
        <f>SUMIFS(СВЦЭМ!$C$33:$C$776,СВЦЭМ!$A$33:$A$776,$A26,СВЦЭМ!$B$33:$B$776,O$11)+'СЕТ СН'!$F$9+СВЦЭМ!$D$10+'СЕТ СН'!$F$6-'СЕТ СН'!$F$19</f>
        <v>950.21970176000002</v>
      </c>
      <c r="P26" s="36">
        <f>SUMIFS(СВЦЭМ!$C$33:$C$776,СВЦЭМ!$A$33:$A$776,$A26,СВЦЭМ!$B$33:$B$776,P$11)+'СЕТ СН'!$F$9+СВЦЭМ!$D$10+'СЕТ СН'!$F$6-'СЕТ СН'!$F$19</f>
        <v>940.50632228000006</v>
      </c>
      <c r="Q26" s="36">
        <f>SUMIFS(СВЦЭМ!$C$33:$C$776,СВЦЭМ!$A$33:$A$776,$A26,СВЦЭМ!$B$33:$B$776,Q$11)+'СЕТ СН'!$F$9+СВЦЭМ!$D$10+'СЕТ СН'!$F$6-'СЕТ СН'!$F$19</f>
        <v>924.16877161000002</v>
      </c>
      <c r="R26" s="36">
        <f>SUMIFS(СВЦЭМ!$C$33:$C$776,СВЦЭМ!$A$33:$A$776,$A26,СВЦЭМ!$B$33:$B$776,R$11)+'СЕТ СН'!$F$9+СВЦЭМ!$D$10+'СЕТ СН'!$F$6-'СЕТ СН'!$F$19</f>
        <v>934.67993056</v>
      </c>
      <c r="S26" s="36">
        <f>SUMIFS(СВЦЭМ!$C$33:$C$776,СВЦЭМ!$A$33:$A$776,$A26,СВЦЭМ!$B$33:$B$776,S$11)+'СЕТ СН'!$F$9+СВЦЭМ!$D$10+'СЕТ СН'!$F$6-'СЕТ СН'!$F$19</f>
        <v>938.50839150000002</v>
      </c>
      <c r="T26" s="36">
        <f>SUMIFS(СВЦЭМ!$C$33:$C$776,СВЦЭМ!$A$33:$A$776,$A26,СВЦЭМ!$B$33:$B$776,T$11)+'СЕТ СН'!$F$9+СВЦЭМ!$D$10+'СЕТ СН'!$F$6-'СЕТ СН'!$F$19</f>
        <v>952.93416687000001</v>
      </c>
      <c r="U26" s="36">
        <f>SUMIFS(СВЦЭМ!$C$33:$C$776,СВЦЭМ!$A$33:$A$776,$A26,СВЦЭМ!$B$33:$B$776,U$11)+'СЕТ СН'!$F$9+СВЦЭМ!$D$10+'СЕТ СН'!$F$6-'СЕТ СН'!$F$19</f>
        <v>953.44995257000005</v>
      </c>
      <c r="V26" s="36">
        <f>SUMIFS(СВЦЭМ!$C$33:$C$776,СВЦЭМ!$A$33:$A$776,$A26,СВЦЭМ!$B$33:$B$776,V$11)+'СЕТ СН'!$F$9+СВЦЭМ!$D$10+'СЕТ СН'!$F$6-'СЕТ СН'!$F$19</f>
        <v>943.02404266999997</v>
      </c>
      <c r="W26" s="36">
        <f>SUMIFS(СВЦЭМ!$C$33:$C$776,СВЦЭМ!$A$33:$A$776,$A26,СВЦЭМ!$B$33:$B$776,W$11)+'СЕТ СН'!$F$9+СВЦЭМ!$D$10+'СЕТ СН'!$F$6-'СЕТ СН'!$F$19</f>
        <v>935.60084792999999</v>
      </c>
      <c r="X26" s="36">
        <f>SUMIFS(СВЦЭМ!$C$33:$C$776,СВЦЭМ!$A$33:$A$776,$A26,СВЦЭМ!$B$33:$B$776,X$11)+'СЕТ СН'!$F$9+СВЦЭМ!$D$10+'СЕТ СН'!$F$6-'СЕТ СН'!$F$19</f>
        <v>935.53045192000002</v>
      </c>
      <c r="Y26" s="36">
        <f>SUMIFS(СВЦЭМ!$C$33:$C$776,СВЦЭМ!$A$33:$A$776,$A26,СВЦЭМ!$B$33:$B$776,Y$11)+'СЕТ СН'!$F$9+СВЦЭМ!$D$10+'СЕТ СН'!$F$6-'СЕТ СН'!$F$19</f>
        <v>907.21168817</v>
      </c>
    </row>
    <row r="27" spans="1:25" ht="15.75" x14ac:dyDescent="0.2">
      <c r="A27" s="35">
        <f t="shared" si="0"/>
        <v>43877</v>
      </c>
      <c r="B27" s="36">
        <f>SUMIFS(СВЦЭМ!$C$33:$C$776,СВЦЭМ!$A$33:$A$776,$A27,СВЦЭМ!$B$33:$B$776,B$11)+'СЕТ СН'!$F$9+СВЦЭМ!$D$10+'СЕТ СН'!$F$6-'СЕТ СН'!$F$19</f>
        <v>1005.77644711</v>
      </c>
      <c r="C27" s="36">
        <f>SUMIFS(СВЦЭМ!$C$33:$C$776,СВЦЭМ!$A$33:$A$776,$A27,СВЦЭМ!$B$33:$B$776,C$11)+'СЕТ СН'!$F$9+СВЦЭМ!$D$10+'СЕТ СН'!$F$6-'СЕТ СН'!$F$19</f>
        <v>1036.7281385800002</v>
      </c>
      <c r="D27" s="36">
        <f>SUMIFS(СВЦЭМ!$C$33:$C$776,СВЦЭМ!$A$33:$A$776,$A27,СВЦЭМ!$B$33:$B$776,D$11)+'СЕТ СН'!$F$9+СВЦЭМ!$D$10+'СЕТ СН'!$F$6-'СЕТ СН'!$F$19</f>
        <v>1047.8488344100001</v>
      </c>
      <c r="E27" s="36">
        <f>SUMIFS(СВЦЭМ!$C$33:$C$776,СВЦЭМ!$A$33:$A$776,$A27,СВЦЭМ!$B$33:$B$776,E$11)+'СЕТ СН'!$F$9+СВЦЭМ!$D$10+'СЕТ СН'!$F$6-'СЕТ СН'!$F$19</f>
        <v>1056.6254165800001</v>
      </c>
      <c r="F27" s="36">
        <f>SUMIFS(СВЦЭМ!$C$33:$C$776,СВЦЭМ!$A$33:$A$776,$A27,СВЦЭМ!$B$33:$B$776,F$11)+'СЕТ СН'!$F$9+СВЦЭМ!$D$10+'СЕТ СН'!$F$6-'СЕТ СН'!$F$19</f>
        <v>1057.4294128500001</v>
      </c>
      <c r="G27" s="36">
        <f>SUMIFS(СВЦЭМ!$C$33:$C$776,СВЦЭМ!$A$33:$A$776,$A27,СВЦЭМ!$B$33:$B$776,G$11)+'СЕТ СН'!$F$9+СВЦЭМ!$D$10+'СЕТ СН'!$F$6-'СЕТ СН'!$F$19</f>
        <v>1046.6936466900002</v>
      </c>
      <c r="H27" s="36">
        <f>SUMIFS(СВЦЭМ!$C$33:$C$776,СВЦЭМ!$A$33:$A$776,$A27,СВЦЭМ!$B$33:$B$776,H$11)+'СЕТ СН'!$F$9+СВЦЭМ!$D$10+'СЕТ СН'!$F$6-'СЕТ СН'!$F$19</f>
        <v>1020.71834474</v>
      </c>
      <c r="I27" s="36">
        <f>SUMIFS(СВЦЭМ!$C$33:$C$776,СВЦЭМ!$A$33:$A$776,$A27,СВЦЭМ!$B$33:$B$776,I$11)+'СЕТ СН'!$F$9+СВЦЭМ!$D$10+'СЕТ СН'!$F$6-'СЕТ СН'!$F$19</f>
        <v>992.42784463999999</v>
      </c>
      <c r="J27" s="36">
        <f>SUMIFS(СВЦЭМ!$C$33:$C$776,СВЦЭМ!$A$33:$A$776,$A27,СВЦЭМ!$B$33:$B$776,J$11)+'СЕТ СН'!$F$9+СВЦЭМ!$D$10+'СЕТ СН'!$F$6-'СЕТ СН'!$F$19</f>
        <v>960.20762232000004</v>
      </c>
      <c r="K27" s="36">
        <f>SUMIFS(СВЦЭМ!$C$33:$C$776,СВЦЭМ!$A$33:$A$776,$A27,СВЦЭМ!$B$33:$B$776,K$11)+'СЕТ СН'!$F$9+СВЦЭМ!$D$10+'СЕТ СН'!$F$6-'СЕТ СН'!$F$19</f>
        <v>937.15689460999999</v>
      </c>
      <c r="L27" s="36">
        <f>SUMIFS(СВЦЭМ!$C$33:$C$776,СВЦЭМ!$A$33:$A$776,$A27,СВЦЭМ!$B$33:$B$776,L$11)+'СЕТ СН'!$F$9+СВЦЭМ!$D$10+'СЕТ СН'!$F$6-'СЕТ СН'!$F$19</f>
        <v>929.06514361999996</v>
      </c>
      <c r="M27" s="36">
        <f>SUMIFS(СВЦЭМ!$C$33:$C$776,СВЦЭМ!$A$33:$A$776,$A27,СВЦЭМ!$B$33:$B$776,M$11)+'СЕТ СН'!$F$9+СВЦЭМ!$D$10+'СЕТ СН'!$F$6-'СЕТ СН'!$F$19</f>
        <v>938.15579198</v>
      </c>
      <c r="N27" s="36">
        <f>SUMIFS(СВЦЭМ!$C$33:$C$776,СВЦЭМ!$A$33:$A$776,$A27,СВЦЭМ!$B$33:$B$776,N$11)+'СЕТ СН'!$F$9+СВЦЭМ!$D$10+'СЕТ СН'!$F$6-'СЕТ СН'!$F$19</f>
        <v>950.96442938999996</v>
      </c>
      <c r="O27" s="36">
        <f>SUMIFS(СВЦЭМ!$C$33:$C$776,СВЦЭМ!$A$33:$A$776,$A27,СВЦЭМ!$B$33:$B$776,O$11)+'СЕТ СН'!$F$9+СВЦЭМ!$D$10+'СЕТ СН'!$F$6-'СЕТ СН'!$F$19</f>
        <v>962.68901033999998</v>
      </c>
      <c r="P27" s="36">
        <f>SUMIFS(СВЦЭМ!$C$33:$C$776,СВЦЭМ!$A$33:$A$776,$A27,СВЦЭМ!$B$33:$B$776,P$11)+'СЕТ СН'!$F$9+СВЦЭМ!$D$10+'СЕТ СН'!$F$6-'СЕТ СН'!$F$19</f>
        <v>977.33725343000003</v>
      </c>
      <c r="Q27" s="36">
        <f>SUMIFS(СВЦЭМ!$C$33:$C$776,СВЦЭМ!$A$33:$A$776,$A27,СВЦЭМ!$B$33:$B$776,Q$11)+'СЕТ СН'!$F$9+СВЦЭМ!$D$10+'СЕТ СН'!$F$6-'СЕТ СН'!$F$19</f>
        <v>977.66883785000005</v>
      </c>
      <c r="R27" s="36">
        <f>SUMIFS(СВЦЭМ!$C$33:$C$776,СВЦЭМ!$A$33:$A$776,$A27,СВЦЭМ!$B$33:$B$776,R$11)+'СЕТ СН'!$F$9+СВЦЭМ!$D$10+'СЕТ СН'!$F$6-'СЕТ СН'!$F$19</f>
        <v>969.70353640999997</v>
      </c>
      <c r="S27" s="36">
        <f>SUMIFS(СВЦЭМ!$C$33:$C$776,СВЦЭМ!$A$33:$A$776,$A27,СВЦЭМ!$B$33:$B$776,S$11)+'СЕТ СН'!$F$9+СВЦЭМ!$D$10+'СЕТ СН'!$F$6-'СЕТ СН'!$F$19</f>
        <v>959.62848480000002</v>
      </c>
      <c r="T27" s="36">
        <f>SUMIFS(СВЦЭМ!$C$33:$C$776,СВЦЭМ!$A$33:$A$776,$A27,СВЦЭМ!$B$33:$B$776,T$11)+'СЕТ СН'!$F$9+СВЦЭМ!$D$10+'СЕТ СН'!$F$6-'СЕТ СН'!$F$19</f>
        <v>934.51217944999996</v>
      </c>
      <c r="U27" s="36">
        <f>SUMIFS(СВЦЭМ!$C$33:$C$776,СВЦЭМ!$A$33:$A$776,$A27,СВЦЭМ!$B$33:$B$776,U$11)+'СЕТ СН'!$F$9+СВЦЭМ!$D$10+'СЕТ СН'!$F$6-'СЕТ СН'!$F$19</f>
        <v>938.75668408000001</v>
      </c>
      <c r="V27" s="36">
        <f>SUMIFS(СВЦЭМ!$C$33:$C$776,СВЦЭМ!$A$33:$A$776,$A27,СВЦЭМ!$B$33:$B$776,V$11)+'СЕТ СН'!$F$9+СВЦЭМ!$D$10+'СЕТ СН'!$F$6-'СЕТ СН'!$F$19</f>
        <v>941.12159986000006</v>
      </c>
      <c r="W27" s="36">
        <f>SUMIFS(СВЦЭМ!$C$33:$C$776,СВЦЭМ!$A$33:$A$776,$A27,СВЦЭМ!$B$33:$B$776,W$11)+'СЕТ СН'!$F$9+СВЦЭМ!$D$10+'СЕТ СН'!$F$6-'СЕТ СН'!$F$19</f>
        <v>955.29231447999996</v>
      </c>
      <c r="X27" s="36">
        <f>SUMIFS(СВЦЭМ!$C$33:$C$776,СВЦЭМ!$A$33:$A$776,$A27,СВЦЭМ!$B$33:$B$776,X$11)+'СЕТ СН'!$F$9+СВЦЭМ!$D$10+'СЕТ СН'!$F$6-'СЕТ СН'!$F$19</f>
        <v>950.89202982999996</v>
      </c>
      <c r="Y27" s="36">
        <f>SUMIFS(СВЦЭМ!$C$33:$C$776,СВЦЭМ!$A$33:$A$776,$A27,СВЦЭМ!$B$33:$B$776,Y$11)+'СЕТ СН'!$F$9+СВЦЭМ!$D$10+'СЕТ СН'!$F$6-'СЕТ СН'!$F$19</f>
        <v>973.40315876</v>
      </c>
    </row>
    <row r="28" spans="1:25" ht="15.75" x14ac:dyDescent="0.2">
      <c r="A28" s="35">
        <f t="shared" si="0"/>
        <v>43878</v>
      </c>
      <c r="B28" s="36">
        <f>SUMIFS(СВЦЭМ!$C$33:$C$776,СВЦЭМ!$A$33:$A$776,$A28,СВЦЭМ!$B$33:$B$776,B$11)+'СЕТ СН'!$F$9+СВЦЭМ!$D$10+'СЕТ СН'!$F$6-'СЕТ СН'!$F$19</f>
        <v>999.18743588999996</v>
      </c>
      <c r="C28" s="36">
        <f>SUMIFS(СВЦЭМ!$C$33:$C$776,СВЦЭМ!$A$33:$A$776,$A28,СВЦЭМ!$B$33:$B$776,C$11)+'СЕТ СН'!$F$9+СВЦЭМ!$D$10+'СЕТ СН'!$F$6-'СЕТ СН'!$F$19</f>
        <v>1013.72633523</v>
      </c>
      <c r="D28" s="36">
        <f>SUMIFS(СВЦЭМ!$C$33:$C$776,СВЦЭМ!$A$33:$A$776,$A28,СВЦЭМ!$B$33:$B$776,D$11)+'СЕТ СН'!$F$9+СВЦЭМ!$D$10+'СЕТ СН'!$F$6-'СЕТ СН'!$F$19</f>
        <v>1026.6004541</v>
      </c>
      <c r="E28" s="36">
        <f>SUMIFS(СВЦЭМ!$C$33:$C$776,СВЦЭМ!$A$33:$A$776,$A28,СВЦЭМ!$B$33:$B$776,E$11)+'СЕТ СН'!$F$9+СВЦЭМ!$D$10+'СЕТ СН'!$F$6-'СЕТ СН'!$F$19</f>
        <v>1033.63994832</v>
      </c>
      <c r="F28" s="36">
        <f>SUMIFS(СВЦЭМ!$C$33:$C$776,СВЦЭМ!$A$33:$A$776,$A28,СВЦЭМ!$B$33:$B$776,F$11)+'СЕТ СН'!$F$9+СВЦЭМ!$D$10+'СЕТ СН'!$F$6-'СЕТ СН'!$F$19</f>
        <v>1031.7168623</v>
      </c>
      <c r="G28" s="36">
        <f>SUMIFS(СВЦЭМ!$C$33:$C$776,СВЦЭМ!$A$33:$A$776,$A28,СВЦЭМ!$B$33:$B$776,G$11)+'СЕТ СН'!$F$9+СВЦЭМ!$D$10+'СЕТ СН'!$F$6-'СЕТ СН'!$F$19</f>
        <v>1012.65278033</v>
      </c>
      <c r="H28" s="36">
        <f>SUMIFS(СВЦЭМ!$C$33:$C$776,СВЦЭМ!$A$33:$A$776,$A28,СВЦЭМ!$B$33:$B$776,H$11)+'СЕТ СН'!$F$9+СВЦЭМ!$D$10+'СЕТ СН'!$F$6-'СЕТ СН'!$F$19</f>
        <v>979.76790948999997</v>
      </c>
      <c r="I28" s="36">
        <f>SUMIFS(СВЦЭМ!$C$33:$C$776,СВЦЭМ!$A$33:$A$776,$A28,СВЦЭМ!$B$33:$B$776,I$11)+'СЕТ СН'!$F$9+СВЦЭМ!$D$10+'СЕТ СН'!$F$6-'СЕТ СН'!$F$19</f>
        <v>952.68906821999997</v>
      </c>
      <c r="J28" s="36">
        <f>SUMIFS(СВЦЭМ!$C$33:$C$776,СВЦЭМ!$A$33:$A$776,$A28,СВЦЭМ!$B$33:$B$776,J$11)+'СЕТ СН'!$F$9+СВЦЭМ!$D$10+'СЕТ СН'!$F$6-'СЕТ СН'!$F$19</f>
        <v>977.57389588000001</v>
      </c>
      <c r="K28" s="36">
        <f>SUMIFS(СВЦЭМ!$C$33:$C$776,СВЦЭМ!$A$33:$A$776,$A28,СВЦЭМ!$B$33:$B$776,K$11)+'СЕТ СН'!$F$9+СВЦЭМ!$D$10+'СЕТ СН'!$F$6-'СЕТ СН'!$F$19</f>
        <v>950.33269990999997</v>
      </c>
      <c r="L28" s="36">
        <f>SUMIFS(СВЦЭМ!$C$33:$C$776,СВЦЭМ!$A$33:$A$776,$A28,СВЦЭМ!$B$33:$B$776,L$11)+'СЕТ СН'!$F$9+СВЦЭМ!$D$10+'СЕТ СН'!$F$6-'СЕТ СН'!$F$19</f>
        <v>942.22060966000004</v>
      </c>
      <c r="M28" s="36">
        <f>SUMIFS(СВЦЭМ!$C$33:$C$776,СВЦЭМ!$A$33:$A$776,$A28,СВЦЭМ!$B$33:$B$776,M$11)+'СЕТ СН'!$F$9+СВЦЭМ!$D$10+'СЕТ СН'!$F$6-'СЕТ СН'!$F$19</f>
        <v>956.15470692999997</v>
      </c>
      <c r="N28" s="36">
        <f>SUMIFS(СВЦЭМ!$C$33:$C$776,СВЦЭМ!$A$33:$A$776,$A28,СВЦЭМ!$B$33:$B$776,N$11)+'СЕТ СН'!$F$9+СВЦЭМ!$D$10+'СЕТ СН'!$F$6-'СЕТ СН'!$F$19</f>
        <v>970.05309285999999</v>
      </c>
      <c r="O28" s="36">
        <f>SUMIFS(СВЦЭМ!$C$33:$C$776,СВЦЭМ!$A$33:$A$776,$A28,СВЦЭМ!$B$33:$B$776,O$11)+'СЕТ СН'!$F$9+СВЦЭМ!$D$10+'СЕТ СН'!$F$6-'СЕТ СН'!$F$19</f>
        <v>980.87394654000002</v>
      </c>
      <c r="P28" s="36">
        <f>SUMIFS(СВЦЭМ!$C$33:$C$776,СВЦЭМ!$A$33:$A$776,$A28,СВЦЭМ!$B$33:$B$776,P$11)+'СЕТ СН'!$F$9+СВЦЭМ!$D$10+'СЕТ СН'!$F$6-'СЕТ СН'!$F$19</f>
        <v>999.54531058999999</v>
      </c>
      <c r="Q28" s="36">
        <f>SUMIFS(СВЦЭМ!$C$33:$C$776,СВЦЭМ!$A$33:$A$776,$A28,СВЦЭМ!$B$33:$B$776,Q$11)+'СЕТ СН'!$F$9+СВЦЭМ!$D$10+'СЕТ СН'!$F$6-'СЕТ СН'!$F$19</f>
        <v>1011.89021899</v>
      </c>
      <c r="R28" s="36">
        <f>SUMIFS(СВЦЭМ!$C$33:$C$776,СВЦЭМ!$A$33:$A$776,$A28,СВЦЭМ!$B$33:$B$776,R$11)+'СЕТ СН'!$F$9+СВЦЭМ!$D$10+'СЕТ СН'!$F$6-'СЕТ СН'!$F$19</f>
        <v>1016.3354375600001</v>
      </c>
      <c r="S28" s="36">
        <f>SUMIFS(СВЦЭМ!$C$33:$C$776,СВЦЭМ!$A$33:$A$776,$A28,СВЦЭМ!$B$33:$B$776,S$11)+'СЕТ СН'!$F$9+СВЦЭМ!$D$10+'СЕТ СН'!$F$6-'СЕТ СН'!$F$19</f>
        <v>999.32142769999996</v>
      </c>
      <c r="T28" s="36">
        <f>SUMIFS(СВЦЭМ!$C$33:$C$776,СВЦЭМ!$A$33:$A$776,$A28,СВЦЭМ!$B$33:$B$776,T$11)+'СЕТ СН'!$F$9+СВЦЭМ!$D$10+'СЕТ СН'!$F$6-'СЕТ СН'!$F$19</f>
        <v>960.94854713000007</v>
      </c>
      <c r="U28" s="36">
        <f>SUMIFS(СВЦЭМ!$C$33:$C$776,СВЦЭМ!$A$33:$A$776,$A28,СВЦЭМ!$B$33:$B$776,U$11)+'СЕТ СН'!$F$9+СВЦЭМ!$D$10+'СЕТ СН'!$F$6-'СЕТ СН'!$F$19</f>
        <v>947.58125060999998</v>
      </c>
      <c r="V28" s="36">
        <f>SUMIFS(СВЦЭМ!$C$33:$C$776,СВЦЭМ!$A$33:$A$776,$A28,СВЦЭМ!$B$33:$B$776,V$11)+'СЕТ СН'!$F$9+СВЦЭМ!$D$10+'СЕТ СН'!$F$6-'СЕТ СН'!$F$19</f>
        <v>948.85095043000001</v>
      </c>
      <c r="W28" s="36">
        <f>SUMIFS(СВЦЭМ!$C$33:$C$776,СВЦЭМ!$A$33:$A$776,$A28,СВЦЭМ!$B$33:$B$776,W$11)+'СЕТ СН'!$F$9+СВЦЭМ!$D$10+'СЕТ СН'!$F$6-'СЕТ СН'!$F$19</f>
        <v>972.98433160000002</v>
      </c>
      <c r="X28" s="36">
        <f>SUMIFS(СВЦЭМ!$C$33:$C$776,СВЦЭМ!$A$33:$A$776,$A28,СВЦЭМ!$B$33:$B$776,X$11)+'СЕТ СН'!$F$9+СВЦЭМ!$D$10+'СЕТ СН'!$F$6-'СЕТ СН'!$F$19</f>
        <v>983.75011021</v>
      </c>
      <c r="Y28" s="36">
        <f>SUMIFS(СВЦЭМ!$C$33:$C$776,СВЦЭМ!$A$33:$A$776,$A28,СВЦЭМ!$B$33:$B$776,Y$11)+'СЕТ СН'!$F$9+СВЦЭМ!$D$10+'СЕТ СН'!$F$6-'СЕТ СН'!$F$19</f>
        <v>1020.2829815700001</v>
      </c>
    </row>
    <row r="29" spans="1:25" ht="15.75" x14ac:dyDescent="0.2">
      <c r="A29" s="35">
        <f t="shared" si="0"/>
        <v>43879</v>
      </c>
      <c r="B29" s="36">
        <f>SUMIFS(СВЦЭМ!$C$33:$C$776,СВЦЭМ!$A$33:$A$776,$A29,СВЦЭМ!$B$33:$B$776,B$11)+'СЕТ СН'!$F$9+СВЦЭМ!$D$10+'СЕТ СН'!$F$6-'СЕТ СН'!$F$19</f>
        <v>976.57176264999998</v>
      </c>
      <c r="C29" s="36">
        <f>SUMIFS(СВЦЭМ!$C$33:$C$776,СВЦЭМ!$A$33:$A$776,$A29,СВЦЭМ!$B$33:$B$776,C$11)+'СЕТ СН'!$F$9+СВЦЭМ!$D$10+'СЕТ СН'!$F$6-'СЕТ СН'!$F$19</f>
        <v>1008.85986389</v>
      </c>
      <c r="D29" s="36">
        <f>SUMIFS(СВЦЭМ!$C$33:$C$776,СВЦЭМ!$A$33:$A$776,$A29,СВЦЭМ!$B$33:$B$776,D$11)+'СЕТ СН'!$F$9+СВЦЭМ!$D$10+'СЕТ СН'!$F$6-'СЕТ СН'!$F$19</f>
        <v>1017.00009628</v>
      </c>
      <c r="E29" s="36">
        <f>SUMIFS(СВЦЭМ!$C$33:$C$776,СВЦЭМ!$A$33:$A$776,$A29,СВЦЭМ!$B$33:$B$776,E$11)+'СЕТ СН'!$F$9+СВЦЭМ!$D$10+'СЕТ СН'!$F$6-'СЕТ СН'!$F$19</f>
        <v>1024.2909936400001</v>
      </c>
      <c r="F29" s="36">
        <f>SUMIFS(СВЦЭМ!$C$33:$C$776,СВЦЭМ!$A$33:$A$776,$A29,СВЦЭМ!$B$33:$B$776,F$11)+'СЕТ СН'!$F$9+СВЦЭМ!$D$10+'СЕТ СН'!$F$6-'СЕТ СН'!$F$19</f>
        <v>1015.930804</v>
      </c>
      <c r="G29" s="36">
        <f>SUMIFS(СВЦЭМ!$C$33:$C$776,СВЦЭМ!$A$33:$A$776,$A29,СВЦЭМ!$B$33:$B$776,G$11)+'СЕТ СН'!$F$9+СВЦЭМ!$D$10+'СЕТ СН'!$F$6-'СЕТ СН'!$F$19</f>
        <v>1002.29629132</v>
      </c>
      <c r="H29" s="36">
        <f>SUMIFS(СВЦЭМ!$C$33:$C$776,СВЦЭМ!$A$33:$A$776,$A29,СВЦЭМ!$B$33:$B$776,H$11)+'СЕТ СН'!$F$9+СВЦЭМ!$D$10+'СЕТ СН'!$F$6-'СЕТ СН'!$F$19</f>
        <v>972.92108186999997</v>
      </c>
      <c r="I29" s="36">
        <f>SUMIFS(СВЦЭМ!$C$33:$C$776,СВЦЭМ!$A$33:$A$776,$A29,СВЦЭМ!$B$33:$B$776,I$11)+'СЕТ СН'!$F$9+СВЦЭМ!$D$10+'СЕТ СН'!$F$6-'СЕТ СН'!$F$19</f>
        <v>943.21971444999997</v>
      </c>
      <c r="J29" s="36">
        <f>SUMIFS(СВЦЭМ!$C$33:$C$776,СВЦЭМ!$A$33:$A$776,$A29,СВЦЭМ!$B$33:$B$776,J$11)+'СЕТ СН'!$F$9+СВЦЭМ!$D$10+'СЕТ СН'!$F$6-'СЕТ СН'!$F$19</f>
        <v>931.06411031000005</v>
      </c>
      <c r="K29" s="36">
        <f>SUMIFS(СВЦЭМ!$C$33:$C$776,СВЦЭМ!$A$33:$A$776,$A29,СВЦЭМ!$B$33:$B$776,K$11)+'СЕТ СН'!$F$9+СВЦЭМ!$D$10+'СЕТ СН'!$F$6-'СЕТ СН'!$F$19</f>
        <v>932.66561359000002</v>
      </c>
      <c r="L29" s="36">
        <f>SUMIFS(СВЦЭМ!$C$33:$C$776,СВЦЭМ!$A$33:$A$776,$A29,СВЦЭМ!$B$33:$B$776,L$11)+'СЕТ СН'!$F$9+СВЦЭМ!$D$10+'СЕТ СН'!$F$6-'СЕТ СН'!$F$19</f>
        <v>939.37711551999996</v>
      </c>
      <c r="M29" s="36">
        <f>SUMIFS(СВЦЭМ!$C$33:$C$776,СВЦЭМ!$A$33:$A$776,$A29,СВЦЭМ!$B$33:$B$776,M$11)+'СЕТ СН'!$F$9+СВЦЭМ!$D$10+'СЕТ СН'!$F$6-'СЕТ СН'!$F$19</f>
        <v>956.19686646000002</v>
      </c>
      <c r="N29" s="36">
        <f>SUMIFS(СВЦЭМ!$C$33:$C$776,СВЦЭМ!$A$33:$A$776,$A29,СВЦЭМ!$B$33:$B$776,N$11)+'СЕТ СН'!$F$9+СВЦЭМ!$D$10+'СЕТ СН'!$F$6-'СЕТ СН'!$F$19</f>
        <v>992.38090800999998</v>
      </c>
      <c r="O29" s="36">
        <f>SUMIFS(СВЦЭМ!$C$33:$C$776,СВЦЭМ!$A$33:$A$776,$A29,СВЦЭМ!$B$33:$B$776,O$11)+'СЕТ СН'!$F$9+СВЦЭМ!$D$10+'СЕТ СН'!$F$6-'СЕТ СН'!$F$19</f>
        <v>1032.97154647</v>
      </c>
      <c r="P29" s="36">
        <f>SUMIFS(СВЦЭМ!$C$33:$C$776,СВЦЭМ!$A$33:$A$776,$A29,СВЦЭМ!$B$33:$B$776,P$11)+'СЕТ СН'!$F$9+СВЦЭМ!$D$10+'СЕТ СН'!$F$6-'СЕТ СН'!$F$19</f>
        <v>1049.5116999700001</v>
      </c>
      <c r="Q29" s="36">
        <f>SUMIFS(СВЦЭМ!$C$33:$C$776,СВЦЭМ!$A$33:$A$776,$A29,СВЦЭМ!$B$33:$B$776,Q$11)+'СЕТ СН'!$F$9+СВЦЭМ!$D$10+'СЕТ СН'!$F$6-'СЕТ СН'!$F$19</f>
        <v>1055.5977426300001</v>
      </c>
      <c r="R29" s="36">
        <f>SUMIFS(СВЦЭМ!$C$33:$C$776,СВЦЭМ!$A$33:$A$776,$A29,СВЦЭМ!$B$33:$B$776,R$11)+'СЕТ СН'!$F$9+СВЦЭМ!$D$10+'СЕТ СН'!$F$6-'СЕТ СН'!$F$19</f>
        <v>1043.3482885000001</v>
      </c>
      <c r="S29" s="36">
        <f>SUMIFS(СВЦЭМ!$C$33:$C$776,СВЦЭМ!$A$33:$A$776,$A29,СВЦЭМ!$B$33:$B$776,S$11)+'СЕТ СН'!$F$9+СВЦЭМ!$D$10+'СЕТ СН'!$F$6-'СЕТ СН'!$F$19</f>
        <v>1026.0245273800001</v>
      </c>
      <c r="T29" s="36">
        <f>SUMIFS(СВЦЭМ!$C$33:$C$776,СВЦЭМ!$A$33:$A$776,$A29,СВЦЭМ!$B$33:$B$776,T$11)+'СЕТ СН'!$F$9+СВЦЭМ!$D$10+'СЕТ СН'!$F$6-'СЕТ СН'!$F$19</f>
        <v>994.208707</v>
      </c>
      <c r="U29" s="36">
        <f>SUMIFS(СВЦЭМ!$C$33:$C$776,СВЦЭМ!$A$33:$A$776,$A29,СВЦЭМ!$B$33:$B$776,U$11)+'СЕТ СН'!$F$9+СВЦЭМ!$D$10+'СЕТ СН'!$F$6-'СЕТ СН'!$F$19</f>
        <v>984.66483135999999</v>
      </c>
      <c r="V29" s="36">
        <f>SUMIFS(СВЦЭМ!$C$33:$C$776,СВЦЭМ!$A$33:$A$776,$A29,СВЦЭМ!$B$33:$B$776,V$11)+'СЕТ СН'!$F$9+СВЦЭМ!$D$10+'СЕТ СН'!$F$6-'СЕТ СН'!$F$19</f>
        <v>976.29597967999996</v>
      </c>
      <c r="W29" s="36">
        <f>SUMIFS(СВЦЭМ!$C$33:$C$776,СВЦЭМ!$A$33:$A$776,$A29,СВЦЭМ!$B$33:$B$776,W$11)+'СЕТ СН'!$F$9+СВЦЭМ!$D$10+'СЕТ СН'!$F$6-'СЕТ СН'!$F$19</f>
        <v>978.49342968999997</v>
      </c>
      <c r="X29" s="36">
        <f>SUMIFS(СВЦЭМ!$C$33:$C$776,СВЦЭМ!$A$33:$A$776,$A29,СВЦЭМ!$B$33:$B$776,X$11)+'СЕТ СН'!$F$9+СВЦЭМ!$D$10+'СЕТ СН'!$F$6-'СЕТ СН'!$F$19</f>
        <v>980.13215632000004</v>
      </c>
      <c r="Y29" s="36">
        <f>SUMIFS(СВЦЭМ!$C$33:$C$776,СВЦЭМ!$A$33:$A$776,$A29,СВЦЭМ!$B$33:$B$776,Y$11)+'СЕТ СН'!$F$9+СВЦЭМ!$D$10+'СЕТ СН'!$F$6-'СЕТ СН'!$F$19</f>
        <v>1010.62994929</v>
      </c>
    </row>
    <row r="30" spans="1:25" ht="15.75" x14ac:dyDescent="0.2">
      <c r="A30" s="35">
        <f t="shared" si="0"/>
        <v>43880</v>
      </c>
      <c r="B30" s="36">
        <f>SUMIFS(СВЦЭМ!$C$33:$C$776,СВЦЭМ!$A$33:$A$776,$A30,СВЦЭМ!$B$33:$B$776,B$11)+'СЕТ СН'!$F$9+СВЦЭМ!$D$10+'СЕТ СН'!$F$6-'СЕТ СН'!$F$19</f>
        <v>1027.2629111800002</v>
      </c>
      <c r="C30" s="36">
        <f>SUMIFS(СВЦЭМ!$C$33:$C$776,СВЦЭМ!$A$33:$A$776,$A30,СВЦЭМ!$B$33:$B$776,C$11)+'СЕТ СН'!$F$9+СВЦЭМ!$D$10+'СЕТ СН'!$F$6-'СЕТ СН'!$F$19</f>
        <v>1033.8375548000001</v>
      </c>
      <c r="D30" s="36">
        <f>SUMIFS(СВЦЭМ!$C$33:$C$776,СВЦЭМ!$A$33:$A$776,$A30,СВЦЭМ!$B$33:$B$776,D$11)+'СЕТ СН'!$F$9+СВЦЭМ!$D$10+'СЕТ СН'!$F$6-'СЕТ СН'!$F$19</f>
        <v>1044.9052438400001</v>
      </c>
      <c r="E30" s="36">
        <f>SUMIFS(СВЦЭМ!$C$33:$C$776,СВЦЭМ!$A$33:$A$776,$A30,СВЦЭМ!$B$33:$B$776,E$11)+'СЕТ СН'!$F$9+СВЦЭМ!$D$10+'СЕТ СН'!$F$6-'СЕТ СН'!$F$19</f>
        <v>1059.40887088</v>
      </c>
      <c r="F30" s="36">
        <f>SUMIFS(СВЦЭМ!$C$33:$C$776,СВЦЭМ!$A$33:$A$776,$A30,СВЦЭМ!$B$33:$B$776,F$11)+'СЕТ СН'!$F$9+СВЦЭМ!$D$10+'СЕТ СН'!$F$6-'СЕТ СН'!$F$19</f>
        <v>1052.05230815</v>
      </c>
      <c r="G30" s="36">
        <f>SUMIFS(СВЦЭМ!$C$33:$C$776,СВЦЭМ!$A$33:$A$776,$A30,СВЦЭМ!$B$33:$B$776,G$11)+'СЕТ СН'!$F$9+СВЦЭМ!$D$10+'СЕТ СН'!$F$6-'СЕТ СН'!$F$19</f>
        <v>1045.5958321400001</v>
      </c>
      <c r="H30" s="36">
        <f>SUMIFS(СВЦЭМ!$C$33:$C$776,СВЦЭМ!$A$33:$A$776,$A30,СВЦЭМ!$B$33:$B$776,H$11)+'СЕТ СН'!$F$9+СВЦЭМ!$D$10+'СЕТ СН'!$F$6-'СЕТ СН'!$F$19</f>
        <v>1015.49652368</v>
      </c>
      <c r="I30" s="36">
        <f>SUMIFS(СВЦЭМ!$C$33:$C$776,СВЦЭМ!$A$33:$A$776,$A30,СВЦЭМ!$B$33:$B$776,I$11)+'СЕТ СН'!$F$9+СВЦЭМ!$D$10+'СЕТ СН'!$F$6-'СЕТ СН'!$F$19</f>
        <v>983.12427093999997</v>
      </c>
      <c r="J30" s="36">
        <f>SUMIFS(СВЦЭМ!$C$33:$C$776,СВЦЭМ!$A$33:$A$776,$A30,СВЦЭМ!$B$33:$B$776,J$11)+'СЕТ СН'!$F$9+СВЦЭМ!$D$10+'СЕТ СН'!$F$6-'СЕТ СН'!$F$19</f>
        <v>954.33843346000003</v>
      </c>
      <c r="K30" s="36">
        <f>SUMIFS(СВЦЭМ!$C$33:$C$776,СВЦЭМ!$A$33:$A$776,$A30,СВЦЭМ!$B$33:$B$776,K$11)+'СЕТ СН'!$F$9+СВЦЭМ!$D$10+'СЕТ СН'!$F$6-'СЕТ СН'!$F$19</f>
        <v>934.44860012000004</v>
      </c>
      <c r="L30" s="36">
        <f>SUMIFS(СВЦЭМ!$C$33:$C$776,СВЦЭМ!$A$33:$A$776,$A30,СВЦЭМ!$B$33:$B$776,L$11)+'СЕТ СН'!$F$9+СВЦЭМ!$D$10+'СЕТ СН'!$F$6-'СЕТ СН'!$F$19</f>
        <v>938.67269933</v>
      </c>
      <c r="M30" s="36">
        <f>SUMIFS(СВЦЭМ!$C$33:$C$776,СВЦЭМ!$A$33:$A$776,$A30,СВЦЭМ!$B$33:$B$776,M$11)+'СЕТ СН'!$F$9+СВЦЭМ!$D$10+'СЕТ СН'!$F$6-'СЕТ СН'!$F$19</f>
        <v>950.22280206000005</v>
      </c>
      <c r="N30" s="36">
        <f>SUMIFS(СВЦЭМ!$C$33:$C$776,СВЦЭМ!$A$33:$A$776,$A30,СВЦЭМ!$B$33:$B$776,N$11)+'СЕТ СН'!$F$9+СВЦЭМ!$D$10+'СЕТ СН'!$F$6-'СЕТ СН'!$F$19</f>
        <v>970.32152619999999</v>
      </c>
      <c r="O30" s="36">
        <f>SUMIFS(СВЦЭМ!$C$33:$C$776,СВЦЭМ!$A$33:$A$776,$A30,СВЦЭМ!$B$33:$B$776,O$11)+'СЕТ СН'!$F$9+СВЦЭМ!$D$10+'СЕТ СН'!$F$6-'СЕТ СН'!$F$19</f>
        <v>991.26675975000001</v>
      </c>
      <c r="P30" s="36">
        <f>SUMIFS(СВЦЭМ!$C$33:$C$776,СВЦЭМ!$A$33:$A$776,$A30,СВЦЭМ!$B$33:$B$776,P$11)+'СЕТ СН'!$F$9+СВЦЭМ!$D$10+'СЕТ СН'!$F$6-'СЕТ СН'!$F$19</f>
        <v>1007.54119937</v>
      </c>
      <c r="Q30" s="36">
        <f>SUMIFS(СВЦЭМ!$C$33:$C$776,СВЦЭМ!$A$33:$A$776,$A30,СВЦЭМ!$B$33:$B$776,Q$11)+'СЕТ СН'!$F$9+СВЦЭМ!$D$10+'СЕТ СН'!$F$6-'СЕТ СН'!$F$19</f>
        <v>998.96564037999997</v>
      </c>
      <c r="R30" s="36">
        <f>SUMIFS(СВЦЭМ!$C$33:$C$776,СВЦЭМ!$A$33:$A$776,$A30,СВЦЭМ!$B$33:$B$776,R$11)+'СЕТ СН'!$F$9+СВЦЭМ!$D$10+'СЕТ СН'!$F$6-'СЕТ СН'!$F$19</f>
        <v>999.49174325000001</v>
      </c>
      <c r="S30" s="36">
        <f>SUMIFS(СВЦЭМ!$C$33:$C$776,СВЦЭМ!$A$33:$A$776,$A30,СВЦЭМ!$B$33:$B$776,S$11)+'СЕТ СН'!$F$9+СВЦЭМ!$D$10+'СЕТ СН'!$F$6-'СЕТ СН'!$F$19</f>
        <v>975.91058722000002</v>
      </c>
      <c r="T30" s="36">
        <f>SUMIFS(СВЦЭМ!$C$33:$C$776,СВЦЭМ!$A$33:$A$776,$A30,СВЦЭМ!$B$33:$B$776,T$11)+'СЕТ СН'!$F$9+СВЦЭМ!$D$10+'СЕТ СН'!$F$6-'СЕТ СН'!$F$19</f>
        <v>941.10041088000003</v>
      </c>
      <c r="U30" s="36">
        <f>SUMIFS(СВЦЭМ!$C$33:$C$776,СВЦЭМ!$A$33:$A$776,$A30,СВЦЭМ!$B$33:$B$776,U$11)+'СЕТ СН'!$F$9+СВЦЭМ!$D$10+'СЕТ СН'!$F$6-'СЕТ СН'!$F$19</f>
        <v>934.46241141999997</v>
      </c>
      <c r="V30" s="36">
        <f>SUMIFS(СВЦЭМ!$C$33:$C$776,СВЦЭМ!$A$33:$A$776,$A30,СВЦЭМ!$B$33:$B$776,V$11)+'СЕТ СН'!$F$9+СВЦЭМ!$D$10+'СЕТ СН'!$F$6-'СЕТ СН'!$F$19</f>
        <v>952.88108137000006</v>
      </c>
      <c r="W30" s="36">
        <f>SUMIFS(СВЦЭМ!$C$33:$C$776,СВЦЭМ!$A$33:$A$776,$A30,СВЦЭМ!$B$33:$B$776,W$11)+'СЕТ СН'!$F$9+СВЦЭМ!$D$10+'СЕТ СН'!$F$6-'СЕТ СН'!$F$19</f>
        <v>945.12308059999998</v>
      </c>
      <c r="X30" s="36">
        <f>SUMIFS(СВЦЭМ!$C$33:$C$776,СВЦЭМ!$A$33:$A$776,$A30,СВЦЭМ!$B$33:$B$776,X$11)+'СЕТ СН'!$F$9+СВЦЭМ!$D$10+'СЕТ СН'!$F$6-'СЕТ СН'!$F$19</f>
        <v>946.91043989000002</v>
      </c>
      <c r="Y30" s="36">
        <f>SUMIFS(СВЦЭМ!$C$33:$C$776,СВЦЭМ!$A$33:$A$776,$A30,СВЦЭМ!$B$33:$B$776,Y$11)+'СЕТ СН'!$F$9+СВЦЭМ!$D$10+'СЕТ СН'!$F$6-'СЕТ СН'!$F$19</f>
        <v>980.14032775999999</v>
      </c>
    </row>
    <row r="31" spans="1:25" ht="15.75" x14ac:dyDescent="0.2">
      <c r="A31" s="35">
        <f t="shared" si="0"/>
        <v>43881</v>
      </c>
      <c r="B31" s="36">
        <f>SUMIFS(СВЦЭМ!$C$33:$C$776,СВЦЭМ!$A$33:$A$776,$A31,СВЦЭМ!$B$33:$B$776,B$11)+'СЕТ СН'!$F$9+СВЦЭМ!$D$10+'СЕТ СН'!$F$6-'СЕТ СН'!$F$19</f>
        <v>988.85243515000002</v>
      </c>
      <c r="C31" s="36">
        <f>SUMIFS(СВЦЭМ!$C$33:$C$776,СВЦЭМ!$A$33:$A$776,$A31,СВЦЭМ!$B$33:$B$776,C$11)+'СЕТ СН'!$F$9+СВЦЭМ!$D$10+'СЕТ СН'!$F$6-'СЕТ СН'!$F$19</f>
        <v>992.72262380000006</v>
      </c>
      <c r="D31" s="36">
        <f>SUMIFS(СВЦЭМ!$C$33:$C$776,СВЦЭМ!$A$33:$A$776,$A31,СВЦЭМ!$B$33:$B$776,D$11)+'СЕТ СН'!$F$9+СВЦЭМ!$D$10+'СЕТ СН'!$F$6-'СЕТ СН'!$F$19</f>
        <v>1010.46215897</v>
      </c>
      <c r="E31" s="36">
        <f>SUMIFS(СВЦЭМ!$C$33:$C$776,СВЦЭМ!$A$33:$A$776,$A31,СВЦЭМ!$B$33:$B$776,E$11)+'СЕТ СН'!$F$9+СВЦЭМ!$D$10+'СЕТ СН'!$F$6-'СЕТ СН'!$F$19</f>
        <v>1027.29511344</v>
      </c>
      <c r="F31" s="36">
        <f>SUMIFS(СВЦЭМ!$C$33:$C$776,СВЦЭМ!$A$33:$A$776,$A31,СВЦЭМ!$B$33:$B$776,F$11)+'СЕТ СН'!$F$9+СВЦЭМ!$D$10+'СЕТ СН'!$F$6-'СЕТ СН'!$F$19</f>
        <v>1030.75874428</v>
      </c>
      <c r="G31" s="36">
        <f>SUMIFS(СВЦЭМ!$C$33:$C$776,СВЦЭМ!$A$33:$A$776,$A31,СВЦЭМ!$B$33:$B$776,G$11)+'СЕТ СН'!$F$9+СВЦЭМ!$D$10+'СЕТ СН'!$F$6-'СЕТ СН'!$F$19</f>
        <v>1021.94016914</v>
      </c>
      <c r="H31" s="36">
        <f>SUMIFS(СВЦЭМ!$C$33:$C$776,СВЦЭМ!$A$33:$A$776,$A31,СВЦЭМ!$B$33:$B$776,H$11)+'СЕТ СН'!$F$9+СВЦЭМ!$D$10+'СЕТ СН'!$F$6-'СЕТ СН'!$F$19</f>
        <v>992.98140233000004</v>
      </c>
      <c r="I31" s="36">
        <f>SUMIFS(СВЦЭМ!$C$33:$C$776,СВЦЭМ!$A$33:$A$776,$A31,СВЦЭМ!$B$33:$B$776,I$11)+'СЕТ СН'!$F$9+СВЦЭМ!$D$10+'СЕТ СН'!$F$6-'СЕТ СН'!$F$19</f>
        <v>958.86799697000004</v>
      </c>
      <c r="J31" s="36">
        <f>SUMIFS(СВЦЭМ!$C$33:$C$776,СВЦЭМ!$A$33:$A$776,$A31,СВЦЭМ!$B$33:$B$776,J$11)+'СЕТ СН'!$F$9+СВЦЭМ!$D$10+'СЕТ СН'!$F$6-'СЕТ СН'!$F$19</f>
        <v>923.08674195000003</v>
      </c>
      <c r="K31" s="36">
        <f>SUMIFS(СВЦЭМ!$C$33:$C$776,СВЦЭМ!$A$33:$A$776,$A31,СВЦЭМ!$B$33:$B$776,K$11)+'СЕТ СН'!$F$9+СВЦЭМ!$D$10+'СЕТ СН'!$F$6-'СЕТ СН'!$F$19</f>
        <v>908.92412922000005</v>
      </c>
      <c r="L31" s="36">
        <f>SUMIFS(СВЦЭМ!$C$33:$C$776,СВЦЭМ!$A$33:$A$776,$A31,СВЦЭМ!$B$33:$B$776,L$11)+'СЕТ СН'!$F$9+СВЦЭМ!$D$10+'СЕТ СН'!$F$6-'СЕТ СН'!$F$19</f>
        <v>913.49251748000006</v>
      </c>
      <c r="M31" s="36">
        <f>SUMIFS(СВЦЭМ!$C$33:$C$776,СВЦЭМ!$A$33:$A$776,$A31,СВЦЭМ!$B$33:$B$776,M$11)+'СЕТ СН'!$F$9+СВЦЭМ!$D$10+'СЕТ СН'!$F$6-'СЕТ СН'!$F$19</f>
        <v>924.76231302999997</v>
      </c>
      <c r="N31" s="36">
        <f>SUMIFS(СВЦЭМ!$C$33:$C$776,СВЦЭМ!$A$33:$A$776,$A31,СВЦЭМ!$B$33:$B$776,N$11)+'СЕТ СН'!$F$9+СВЦЭМ!$D$10+'СЕТ СН'!$F$6-'СЕТ СН'!$F$19</f>
        <v>952.68646151999997</v>
      </c>
      <c r="O31" s="36">
        <f>SUMIFS(СВЦЭМ!$C$33:$C$776,СВЦЭМ!$A$33:$A$776,$A31,СВЦЭМ!$B$33:$B$776,O$11)+'СЕТ СН'!$F$9+СВЦЭМ!$D$10+'СЕТ СН'!$F$6-'СЕТ СН'!$F$19</f>
        <v>974.76876794999998</v>
      </c>
      <c r="P31" s="36">
        <f>SUMIFS(СВЦЭМ!$C$33:$C$776,СВЦЭМ!$A$33:$A$776,$A31,СВЦЭМ!$B$33:$B$776,P$11)+'СЕТ СН'!$F$9+СВЦЭМ!$D$10+'СЕТ СН'!$F$6-'СЕТ СН'!$F$19</f>
        <v>989.08809921</v>
      </c>
      <c r="Q31" s="36">
        <f>SUMIFS(СВЦЭМ!$C$33:$C$776,СВЦЭМ!$A$33:$A$776,$A31,СВЦЭМ!$B$33:$B$776,Q$11)+'СЕТ СН'!$F$9+СВЦЭМ!$D$10+'СЕТ СН'!$F$6-'СЕТ СН'!$F$19</f>
        <v>1005.53293433</v>
      </c>
      <c r="R31" s="36">
        <f>SUMIFS(СВЦЭМ!$C$33:$C$776,СВЦЭМ!$A$33:$A$776,$A31,СВЦЭМ!$B$33:$B$776,R$11)+'СЕТ СН'!$F$9+СВЦЭМ!$D$10+'СЕТ СН'!$F$6-'СЕТ СН'!$F$19</f>
        <v>998.27520497</v>
      </c>
      <c r="S31" s="36">
        <f>SUMIFS(СВЦЭМ!$C$33:$C$776,СВЦЭМ!$A$33:$A$776,$A31,СВЦЭМ!$B$33:$B$776,S$11)+'СЕТ СН'!$F$9+СВЦЭМ!$D$10+'СЕТ СН'!$F$6-'СЕТ СН'!$F$19</f>
        <v>961.49279150000007</v>
      </c>
      <c r="T31" s="36">
        <f>SUMIFS(СВЦЭМ!$C$33:$C$776,СВЦЭМ!$A$33:$A$776,$A31,СВЦЭМ!$B$33:$B$776,T$11)+'СЕТ СН'!$F$9+СВЦЭМ!$D$10+'СЕТ СН'!$F$6-'СЕТ СН'!$F$19</f>
        <v>930.25181162000001</v>
      </c>
      <c r="U31" s="36">
        <f>SUMIFS(СВЦЭМ!$C$33:$C$776,СВЦЭМ!$A$33:$A$776,$A31,СВЦЭМ!$B$33:$B$776,U$11)+'СЕТ СН'!$F$9+СВЦЭМ!$D$10+'СЕТ СН'!$F$6-'СЕТ СН'!$F$19</f>
        <v>909.21521196000003</v>
      </c>
      <c r="V31" s="36">
        <f>SUMIFS(СВЦЭМ!$C$33:$C$776,СВЦЭМ!$A$33:$A$776,$A31,СВЦЭМ!$B$33:$B$776,V$11)+'СЕТ СН'!$F$9+СВЦЭМ!$D$10+'СЕТ СН'!$F$6-'СЕТ СН'!$F$19</f>
        <v>911.11946550000005</v>
      </c>
      <c r="W31" s="36">
        <f>SUMIFS(СВЦЭМ!$C$33:$C$776,СВЦЭМ!$A$33:$A$776,$A31,СВЦЭМ!$B$33:$B$776,W$11)+'СЕТ СН'!$F$9+СВЦЭМ!$D$10+'СЕТ СН'!$F$6-'СЕТ СН'!$F$19</f>
        <v>930.26445637999996</v>
      </c>
      <c r="X31" s="36">
        <f>SUMIFS(СВЦЭМ!$C$33:$C$776,СВЦЭМ!$A$33:$A$776,$A31,СВЦЭМ!$B$33:$B$776,X$11)+'СЕТ СН'!$F$9+СВЦЭМ!$D$10+'СЕТ СН'!$F$6-'СЕТ СН'!$F$19</f>
        <v>952.84705713000005</v>
      </c>
      <c r="Y31" s="36">
        <f>SUMIFS(СВЦЭМ!$C$33:$C$776,СВЦЭМ!$A$33:$A$776,$A31,СВЦЭМ!$B$33:$B$776,Y$11)+'СЕТ СН'!$F$9+СВЦЭМ!$D$10+'СЕТ СН'!$F$6-'СЕТ СН'!$F$19</f>
        <v>965.56360413000004</v>
      </c>
    </row>
    <row r="32" spans="1:25" ht="15.75" x14ac:dyDescent="0.2">
      <c r="A32" s="35">
        <f t="shared" si="0"/>
        <v>43882</v>
      </c>
      <c r="B32" s="36">
        <f>SUMIFS(СВЦЭМ!$C$33:$C$776,СВЦЭМ!$A$33:$A$776,$A32,СВЦЭМ!$B$33:$B$776,B$11)+'СЕТ СН'!$F$9+СВЦЭМ!$D$10+'СЕТ СН'!$F$6-'СЕТ СН'!$F$19</f>
        <v>978.72516247999999</v>
      </c>
      <c r="C32" s="36">
        <f>SUMIFS(СВЦЭМ!$C$33:$C$776,СВЦЭМ!$A$33:$A$776,$A32,СВЦЭМ!$B$33:$B$776,C$11)+'СЕТ СН'!$F$9+СВЦЭМ!$D$10+'СЕТ СН'!$F$6-'СЕТ СН'!$F$19</f>
        <v>999.11892038999997</v>
      </c>
      <c r="D32" s="36">
        <f>SUMIFS(СВЦЭМ!$C$33:$C$776,СВЦЭМ!$A$33:$A$776,$A32,СВЦЭМ!$B$33:$B$776,D$11)+'СЕТ СН'!$F$9+СВЦЭМ!$D$10+'СЕТ СН'!$F$6-'СЕТ СН'!$F$19</f>
        <v>1012.13954612</v>
      </c>
      <c r="E32" s="36">
        <f>SUMIFS(СВЦЭМ!$C$33:$C$776,СВЦЭМ!$A$33:$A$776,$A32,СВЦЭМ!$B$33:$B$776,E$11)+'СЕТ СН'!$F$9+СВЦЭМ!$D$10+'СЕТ СН'!$F$6-'СЕТ СН'!$F$19</f>
        <v>1020.0222403</v>
      </c>
      <c r="F32" s="36">
        <f>SUMIFS(СВЦЭМ!$C$33:$C$776,СВЦЭМ!$A$33:$A$776,$A32,СВЦЭМ!$B$33:$B$776,F$11)+'СЕТ СН'!$F$9+СВЦЭМ!$D$10+'СЕТ СН'!$F$6-'СЕТ СН'!$F$19</f>
        <v>1007.61231835</v>
      </c>
      <c r="G32" s="36">
        <f>SUMIFS(СВЦЭМ!$C$33:$C$776,СВЦЭМ!$A$33:$A$776,$A32,СВЦЭМ!$B$33:$B$776,G$11)+'СЕТ СН'!$F$9+СВЦЭМ!$D$10+'СЕТ СН'!$F$6-'СЕТ СН'!$F$19</f>
        <v>983.32321593999995</v>
      </c>
      <c r="H32" s="36">
        <f>SUMIFS(СВЦЭМ!$C$33:$C$776,СВЦЭМ!$A$33:$A$776,$A32,СВЦЭМ!$B$33:$B$776,H$11)+'СЕТ СН'!$F$9+СВЦЭМ!$D$10+'СЕТ СН'!$F$6-'СЕТ СН'!$F$19</f>
        <v>970.11761872</v>
      </c>
      <c r="I32" s="36">
        <f>SUMIFS(СВЦЭМ!$C$33:$C$776,СВЦЭМ!$A$33:$A$776,$A32,СВЦЭМ!$B$33:$B$776,I$11)+'СЕТ СН'!$F$9+СВЦЭМ!$D$10+'СЕТ СН'!$F$6-'СЕТ СН'!$F$19</f>
        <v>952.22884571999998</v>
      </c>
      <c r="J32" s="36">
        <f>SUMIFS(СВЦЭМ!$C$33:$C$776,СВЦЭМ!$A$33:$A$776,$A32,СВЦЭМ!$B$33:$B$776,J$11)+'СЕТ СН'!$F$9+СВЦЭМ!$D$10+'СЕТ СН'!$F$6-'СЕТ СН'!$F$19</f>
        <v>930.96883853999998</v>
      </c>
      <c r="K32" s="36">
        <f>SUMIFS(СВЦЭМ!$C$33:$C$776,СВЦЭМ!$A$33:$A$776,$A32,СВЦЭМ!$B$33:$B$776,K$11)+'СЕТ СН'!$F$9+СВЦЭМ!$D$10+'СЕТ СН'!$F$6-'СЕТ СН'!$F$19</f>
        <v>925.32396945000005</v>
      </c>
      <c r="L32" s="36">
        <f>SUMIFS(СВЦЭМ!$C$33:$C$776,СВЦЭМ!$A$33:$A$776,$A32,СВЦЭМ!$B$33:$B$776,L$11)+'СЕТ СН'!$F$9+СВЦЭМ!$D$10+'СЕТ СН'!$F$6-'СЕТ СН'!$F$19</f>
        <v>928.50744364000002</v>
      </c>
      <c r="M32" s="36">
        <f>SUMIFS(СВЦЭМ!$C$33:$C$776,СВЦЭМ!$A$33:$A$776,$A32,СВЦЭМ!$B$33:$B$776,M$11)+'СЕТ СН'!$F$9+СВЦЭМ!$D$10+'СЕТ СН'!$F$6-'СЕТ СН'!$F$19</f>
        <v>941.03187800000001</v>
      </c>
      <c r="N32" s="36">
        <f>SUMIFS(СВЦЭМ!$C$33:$C$776,СВЦЭМ!$A$33:$A$776,$A32,СВЦЭМ!$B$33:$B$776,N$11)+'СЕТ СН'!$F$9+СВЦЭМ!$D$10+'СЕТ СН'!$F$6-'СЕТ СН'!$F$19</f>
        <v>960.90496099999996</v>
      </c>
      <c r="O32" s="36">
        <f>SUMIFS(СВЦЭМ!$C$33:$C$776,СВЦЭМ!$A$33:$A$776,$A32,СВЦЭМ!$B$33:$B$776,O$11)+'СЕТ СН'!$F$9+СВЦЭМ!$D$10+'СЕТ СН'!$F$6-'СЕТ СН'!$F$19</f>
        <v>984.53489288000003</v>
      </c>
      <c r="P32" s="36">
        <f>SUMIFS(СВЦЭМ!$C$33:$C$776,СВЦЭМ!$A$33:$A$776,$A32,СВЦЭМ!$B$33:$B$776,P$11)+'СЕТ СН'!$F$9+СВЦЭМ!$D$10+'СЕТ СН'!$F$6-'СЕТ СН'!$F$19</f>
        <v>998.24086364000004</v>
      </c>
      <c r="Q32" s="36">
        <f>SUMIFS(СВЦЭМ!$C$33:$C$776,СВЦЭМ!$A$33:$A$776,$A32,СВЦЭМ!$B$33:$B$776,Q$11)+'СЕТ СН'!$F$9+СВЦЭМ!$D$10+'СЕТ СН'!$F$6-'СЕТ СН'!$F$19</f>
        <v>1004.70961482</v>
      </c>
      <c r="R32" s="36">
        <f>SUMIFS(СВЦЭМ!$C$33:$C$776,СВЦЭМ!$A$33:$A$776,$A32,СВЦЭМ!$B$33:$B$776,R$11)+'СЕТ СН'!$F$9+СВЦЭМ!$D$10+'СЕТ СН'!$F$6-'СЕТ СН'!$F$19</f>
        <v>1001.36552165</v>
      </c>
      <c r="S32" s="36">
        <f>SUMIFS(СВЦЭМ!$C$33:$C$776,СВЦЭМ!$A$33:$A$776,$A32,СВЦЭМ!$B$33:$B$776,S$11)+'СЕТ СН'!$F$9+СВЦЭМ!$D$10+'СЕТ СН'!$F$6-'СЕТ СН'!$F$19</f>
        <v>978.75787950000006</v>
      </c>
      <c r="T32" s="36">
        <f>SUMIFS(СВЦЭМ!$C$33:$C$776,СВЦЭМ!$A$33:$A$776,$A32,СВЦЭМ!$B$33:$B$776,T$11)+'СЕТ СН'!$F$9+СВЦЭМ!$D$10+'СЕТ СН'!$F$6-'СЕТ СН'!$F$19</f>
        <v>943.59070379000002</v>
      </c>
      <c r="U32" s="36">
        <f>SUMIFS(СВЦЭМ!$C$33:$C$776,СВЦЭМ!$A$33:$A$776,$A32,СВЦЭМ!$B$33:$B$776,U$11)+'СЕТ СН'!$F$9+СВЦЭМ!$D$10+'СЕТ СН'!$F$6-'СЕТ СН'!$F$19</f>
        <v>914.70481018999999</v>
      </c>
      <c r="V32" s="36">
        <f>SUMIFS(СВЦЭМ!$C$33:$C$776,СВЦЭМ!$A$33:$A$776,$A32,СВЦЭМ!$B$33:$B$776,V$11)+'СЕТ СН'!$F$9+СВЦЭМ!$D$10+'СЕТ СН'!$F$6-'СЕТ СН'!$F$19</f>
        <v>882.73069985000006</v>
      </c>
      <c r="W32" s="36">
        <f>SUMIFS(СВЦЭМ!$C$33:$C$776,СВЦЭМ!$A$33:$A$776,$A32,СВЦЭМ!$B$33:$B$776,W$11)+'СЕТ СН'!$F$9+СВЦЭМ!$D$10+'СЕТ СН'!$F$6-'СЕТ СН'!$F$19</f>
        <v>888.02448159000005</v>
      </c>
      <c r="X32" s="36">
        <f>SUMIFS(СВЦЭМ!$C$33:$C$776,СВЦЭМ!$A$33:$A$776,$A32,СВЦЭМ!$B$33:$B$776,X$11)+'СЕТ СН'!$F$9+СВЦЭМ!$D$10+'СЕТ СН'!$F$6-'СЕТ СН'!$F$19</f>
        <v>893.98595005000004</v>
      </c>
      <c r="Y32" s="36">
        <f>SUMIFS(СВЦЭМ!$C$33:$C$776,СВЦЭМ!$A$33:$A$776,$A32,СВЦЭМ!$B$33:$B$776,Y$11)+'СЕТ СН'!$F$9+СВЦЭМ!$D$10+'СЕТ СН'!$F$6-'СЕТ СН'!$F$19</f>
        <v>916.34931524000001</v>
      </c>
    </row>
    <row r="33" spans="1:25" ht="15.75" x14ac:dyDescent="0.2">
      <c r="A33" s="35">
        <f t="shared" si="0"/>
        <v>43883</v>
      </c>
      <c r="B33" s="36">
        <f>SUMIFS(СВЦЭМ!$C$33:$C$776,СВЦЭМ!$A$33:$A$776,$A33,СВЦЭМ!$B$33:$B$776,B$11)+'СЕТ СН'!$F$9+СВЦЭМ!$D$10+'СЕТ СН'!$F$6-'СЕТ СН'!$F$19</f>
        <v>947.69345698999996</v>
      </c>
      <c r="C33" s="36">
        <f>SUMIFS(СВЦЭМ!$C$33:$C$776,СВЦЭМ!$A$33:$A$776,$A33,СВЦЭМ!$B$33:$B$776,C$11)+'СЕТ СН'!$F$9+СВЦЭМ!$D$10+'СЕТ СН'!$F$6-'СЕТ СН'!$F$19</f>
        <v>969.57762750000006</v>
      </c>
      <c r="D33" s="36">
        <f>SUMIFS(СВЦЭМ!$C$33:$C$776,СВЦЭМ!$A$33:$A$776,$A33,СВЦЭМ!$B$33:$B$776,D$11)+'СЕТ СН'!$F$9+СВЦЭМ!$D$10+'СЕТ СН'!$F$6-'СЕТ СН'!$F$19</f>
        <v>970.02827565999996</v>
      </c>
      <c r="E33" s="36">
        <f>SUMIFS(СВЦЭМ!$C$33:$C$776,СВЦЭМ!$A$33:$A$776,$A33,СВЦЭМ!$B$33:$B$776,E$11)+'СЕТ СН'!$F$9+СВЦЭМ!$D$10+'СЕТ СН'!$F$6-'СЕТ СН'!$F$19</f>
        <v>975.26768483000001</v>
      </c>
      <c r="F33" s="36">
        <f>SUMIFS(СВЦЭМ!$C$33:$C$776,СВЦЭМ!$A$33:$A$776,$A33,СВЦЭМ!$B$33:$B$776,F$11)+'СЕТ СН'!$F$9+СВЦЭМ!$D$10+'СЕТ СН'!$F$6-'СЕТ СН'!$F$19</f>
        <v>971.24716924000006</v>
      </c>
      <c r="G33" s="36">
        <f>SUMIFS(СВЦЭМ!$C$33:$C$776,СВЦЭМ!$A$33:$A$776,$A33,СВЦЭМ!$B$33:$B$776,G$11)+'СЕТ СН'!$F$9+СВЦЭМ!$D$10+'СЕТ СН'!$F$6-'СЕТ СН'!$F$19</f>
        <v>964.87757641999997</v>
      </c>
      <c r="H33" s="36">
        <f>SUMIFS(СВЦЭМ!$C$33:$C$776,СВЦЭМ!$A$33:$A$776,$A33,СВЦЭМ!$B$33:$B$776,H$11)+'СЕТ СН'!$F$9+СВЦЭМ!$D$10+'СЕТ СН'!$F$6-'СЕТ СН'!$F$19</f>
        <v>943.09907479000003</v>
      </c>
      <c r="I33" s="36">
        <f>SUMIFS(СВЦЭМ!$C$33:$C$776,СВЦЭМ!$A$33:$A$776,$A33,СВЦЭМ!$B$33:$B$776,I$11)+'СЕТ СН'!$F$9+СВЦЭМ!$D$10+'СЕТ СН'!$F$6-'СЕТ СН'!$F$19</f>
        <v>905.52519422</v>
      </c>
      <c r="J33" s="36">
        <f>SUMIFS(СВЦЭМ!$C$33:$C$776,СВЦЭМ!$A$33:$A$776,$A33,СВЦЭМ!$B$33:$B$776,J$11)+'СЕТ СН'!$F$9+СВЦЭМ!$D$10+'СЕТ СН'!$F$6-'СЕТ СН'!$F$19</f>
        <v>916.17054052000003</v>
      </c>
      <c r="K33" s="36">
        <f>SUMIFS(СВЦЭМ!$C$33:$C$776,СВЦЭМ!$A$33:$A$776,$A33,СВЦЭМ!$B$33:$B$776,K$11)+'СЕТ СН'!$F$9+СВЦЭМ!$D$10+'СЕТ СН'!$F$6-'СЕТ СН'!$F$19</f>
        <v>919.76032855000005</v>
      </c>
      <c r="L33" s="36">
        <f>SUMIFS(СВЦЭМ!$C$33:$C$776,СВЦЭМ!$A$33:$A$776,$A33,СВЦЭМ!$B$33:$B$776,L$11)+'СЕТ СН'!$F$9+СВЦЭМ!$D$10+'СЕТ СН'!$F$6-'СЕТ СН'!$F$19</f>
        <v>929.05756737000002</v>
      </c>
      <c r="M33" s="36">
        <f>SUMIFS(СВЦЭМ!$C$33:$C$776,СВЦЭМ!$A$33:$A$776,$A33,СВЦЭМ!$B$33:$B$776,M$11)+'СЕТ СН'!$F$9+СВЦЭМ!$D$10+'СЕТ СН'!$F$6-'СЕТ СН'!$F$19</f>
        <v>945.67231872000002</v>
      </c>
      <c r="N33" s="36">
        <f>SUMIFS(СВЦЭМ!$C$33:$C$776,СВЦЭМ!$A$33:$A$776,$A33,СВЦЭМ!$B$33:$B$776,N$11)+'СЕТ СН'!$F$9+СВЦЭМ!$D$10+'СЕТ СН'!$F$6-'СЕТ СН'!$F$19</f>
        <v>948.24097276999998</v>
      </c>
      <c r="O33" s="36">
        <f>SUMIFS(СВЦЭМ!$C$33:$C$776,СВЦЭМ!$A$33:$A$776,$A33,СВЦЭМ!$B$33:$B$776,O$11)+'СЕТ СН'!$F$9+СВЦЭМ!$D$10+'СЕТ СН'!$F$6-'СЕТ СН'!$F$19</f>
        <v>948.17420555000001</v>
      </c>
      <c r="P33" s="36">
        <f>SUMIFS(СВЦЭМ!$C$33:$C$776,СВЦЭМ!$A$33:$A$776,$A33,СВЦЭМ!$B$33:$B$776,P$11)+'СЕТ СН'!$F$9+СВЦЭМ!$D$10+'СЕТ СН'!$F$6-'СЕТ СН'!$F$19</f>
        <v>942.85789148000003</v>
      </c>
      <c r="Q33" s="36">
        <f>SUMIFS(СВЦЭМ!$C$33:$C$776,СВЦЭМ!$A$33:$A$776,$A33,СВЦЭМ!$B$33:$B$776,Q$11)+'СЕТ СН'!$F$9+СВЦЭМ!$D$10+'СЕТ СН'!$F$6-'СЕТ СН'!$F$19</f>
        <v>938.72408024000003</v>
      </c>
      <c r="R33" s="36">
        <f>SUMIFS(СВЦЭМ!$C$33:$C$776,СВЦЭМ!$A$33:$A$776,$A33,СВЦЭМ!$B$33:$B$776,R$11)+'СЕТ СН'!$F$9+СВЦЭМ!$D$10+'СЕТ СН'!$F$6-'СЕТ СН'!$F$19</f>
        <v>937.37787942</v>
      </c>
      <c r="S33" s="36">
        <f>SUMIFS(СВЦЭМ!$C$33:$C$776,СВЦЭМ!$A$33:$A$776,$A33,СВЦЭМ!$B$33:$B$776,S$11)+'СЕТ СН'!$F$9+СВЦЭМ!$D$10+'СЕТ СН'!$F$6-'СЕТ СН'!$F$19</f>
        <v>942.68232982000006</v>
      </c>
      <c r="T33" s="36">
        <f>SUMIFS(СВЦЭМ!$C$33:$C$776,СВЦЭМ!$A$33:$A$776,$A33,СВЦЭМ!$B$33:$B$776,T$11)+'СЕТ СН'!$F$9+СВЦЭМ!$D$10+'СЕТ СН'!$F$6-'СЕТ СН'!$F$19</f>
        <v>945.05247947999999</v>
      </c>
      <c r="U33" s="36">
        <f>SUMIFS(СВЦЭМ!$C$33:$C$776,СВЦЭМ!$A$33:$A$776,$A33,СВЦЭМ!$B$33:$B$776,U$11)+'СЕТ СН'!$F$9+СВЦЭМ!$D$10+'СЕТ СН'!$F$6-'СЕТ СН'!$F$19</f>
        <v>949.43510687000003</v>
      </c>
      <c r="V33" s="36">
        <f>SUMIFS(СВЦЭМ!$C$33:$C$776,СВЦЭМ!$A$33:$A$776,$A33,СВЦЭМ!$B$33:$B$776,V$11)+'СЕТ СН'!$F$9+СВЦЭМ!$D$10+'СЕТ СН'!$F$6-'СЕТ СН'!$F$19</f>
        <v>953.76878306000003</v>
      </c>
      <c r="W33" s="36">
        <f>SUMIFS(СВЦЭМ!$C$33:$C$776,СВЦЭМ!$A$33:$A$776,$A33,СВЦЭМ!$B$33:$B$776,W$11)+'СЕТ СН'!$F$9+СВЦЭМ!$D$10+'СЕТ СН'!$F$6-'СЕТ СН'!$F$19</f>
        <v>947.29276229000004</v>
      </c>
      <c r="X33" s="36">
        <f>SUMIFS(СВЦЭМ!$C$33:$C$776,СВЦЭМ!$A$33:$A$776,$A33,СВЦЭМ!$B$33:$B$776,X$11)+'СЕТ СН'!$F$9+СВЦЭМ!$D$10+'СЕТ СН'!$F$6-'СЕТ СН'!$F$19</f>
        <v>937.31272465000006</v>
      </c>
      <c r="Y33" s="36">
        <f>SUMIFS(СВЦЭМ!$C$33:$C$776,СВЦЭМ!$A$33:$A$776,$A33,СВЦЭМ!$B$33:$B$776,Y$11)+'СЕТ СН'!$F$9+СВЦЭМ!$D$10+'СЕТ СН'!$F$6-'СЕТ СН'!$F$19</f>
        <v>926.78842691</v>
      </c>
    </row>
    <row r="34" spans="1:25" ht="15.75" x14ac:dyDescent="0.2">
      <c r="A34" s="35">
        <f t="shared" si="0"/>
        <v>43884</v>
      </c>
      <c r="B34" s="36">
        <f>SUMIFS(СВЦЭМ!$C$33:$C$776,СВЦЭМ!$A$33:$A$776,$A34,СВЦЭМ!$B$33:$B$776,B$11)+'СЕТ СН'!$F$9+СВЦЭМ!$D$10+'СЕТ СН'!$F$6-'СЕТ СН'!$F$19</f>
        <v>957.53838535</v>
      </c>
      <c r="C34" s="36">
        <f>SUMIFS(СВЦЭМ!$C$33:$C$776,СВЦЭМ!$A$33:$A$776,$A34,СВЦЭМ!$B$33:$B$776,C$11)+'СЕТ СН'!$F$9+СВЦЭМ!$D$10+'СЕТ СН'!$F$6-'СЕТ СН'!$F$19</f>
        <v>974.57352667999999</v>
      </c>
      <c r="D34" s="36">
        <f>SUMIFS(СВЦЭМ!$C$33:$C$776,СВЦЭМ!$A$33:$A$776,$A34,СВЦЭМ!$B$33:$B$776,D$11)+'СЕТ СН'!$F$9+СВЦЭМ!$D$10+'СЕТ СН'!$F$6-'СЕТ СН'!$F$19</f>
        <v>986.99865301</v>
      </c>
      <c r="E34" s="36">
        <f>SUMIFS(СВЦЭМ!$C$33:$C$776,СВЦЭМ!$A$33:$A$776,$A34,СВЦЭМ!$B$33:$B$776,E$11)+'СЕТ СН'!$F$9+СВЦЭМ!$D$10+'СЕТ СН'!$F$6-'СЕТ СН'!$F$19</f>
        <v>993.11390339000002</v>
      </c>
      <c r="F34" s="36">
        <f>SUMIFS(СВЦЭМ!$C$33:$C$776,СВЦЭМ!$A$33:$A$776,$A34,СВЦЭМ!$B$33:$B$776,F$11)+'СЕТ СН'!$F$9+СВЦЭМ!$D$10+'СЕТ СН'!$F$6-'СЕТ СН'!$F$19</f>
        <v>991.89522641999997</v>
      </c>
      <c r="G34" s="36">
        <f>SUMIFS(СВЦЭМ!$C$33:$C$776,СВЦЭМ!$A$33:$A$776,$A34,СВЦЭМ!$B$33:$B$776,G$11)+'СЕТ СН'!$F$9+СВЦЭМ!$D$10+'СЕТ СН'!$F$6-'СЕТ СН'!$F$19</f>
        <v>992.70761564999998</v>
      </c>
      <c r="H34" s="36">
        <f>SUMIFS(СВЦЭМ!$C$33:$C$776,СВЦЭМ!$A$33:$A$776,$A34,СВЦЭМ!$B$33:$B$776,H$11)+'СЕТ СН'!$F$9+СВЦЭМ!$D$10+'СЕТ СН'!$F$6-'СЕТ СН'!$F$19</f>
        <v>1001.83374141</v>
      </c>
      <c r="I34" s="36">
        <f>SUMIFS(СВЦЭМ!$C$33:$C$776,СВЦЭМ!$A$33:$A$776,$A34,СВЦЭМ!$B$33:$B$776,I$11)+'СЕТ СН'!$F$9+СВЦЭМ!$D$10+'СЕТ СН'!$F$6-'СЕТ СН'!$F$19</f>
        <v>986.15494851000005</v>
      </c>
      <c r="J34" s="36">
        <f>SUMIFS(СВЦЭМ!$C$33:$C$776,СВЦЭМ!$A$33:$A$776,$A34,СВЦЭМ!$B$33:$B$776,J$11)+'СЕТ СН'!$F$9+СВЦЭМ!$D$10+'СЕТ СН'!$F$6-'СЕТ СН'!$F$19</f>
        <v>952.51282406999997</v>
      </c>
      <c r="K34" s="36">
        <f>SUMIFS(СВЦЭМ!$C$33:$C$776,СВЦЭМ!$A$33:$A$776,$A34,СВЦЭМ!$B$33:$B$776,K$11)+'СЕТ СН'!$F$9+СВЦЭМ!$D$10+'СЕТ СН'!$F$6-'СЕТ СН'!$F$19</f>
        <v>908.42945011999996</v>
      </c>
      <c r="L34" s="36">
        <f>SUMIFS(СВЦЭМ!$C$33:$C$776,СВЦЭМ!$A$33:$A$776,$A34,СВЦЭМ!$B$33:$B$776,L$11)+'СЕТ СН'!$F$9+СВЦЭМ!$D$10+'СЕТ СН'!$F$6-'СЕТ СН'!$F$19</f>
        <v>887.99088007</v>
      </c>
      <c r="M34" s="36">
        <f>SUMIFS(СВЦЭМ!$C$33:$C$776,СВЦЭМ!$A$33:$A$776,$A34,СВЦЭМ!$B$33:$B$776,M$11)+'СЕТ СН'!$F$9+СВЦЭМ!$D$10+'СЕТ СН'!$F$6-'СЕТ СН'!$F$19</f>
        <v>893.97174477999999</v>
      </c>
      <c r="N34" s="36">
        <f>SUMIFS(СВЦЭМ!$C$33:$C$776,СВЦЭМ!$A$33:$A$776,$A34,СВЦЭМ!$B$33:$B$776,N$11)+'СЕТ СН'!$F$9+СВЦЭМ!$D$10+'СЕТ СН'!$F$6-'СЕТ СН'!$F$19</f>
        <v>912.90307435</v>
      </c>
      <c r="O34" s="36">
        <f>SUMIFS(СВЦЭМ!$C$33:$C$776,СВЦЭМ!$A$33:$A$776,$A34,СВЦЭМ!$B$33:$B$776,O$11)+'СЕТ СН'!$F$9+СВЦЭМ!$D$10+'СЕТ СН'!$F$6-'СЕТ СН'!$F$19</f>
        <v>926.85539671000004</v>
      </c>
      <c r="P34" s="36">
        <f>SUMIFS(СВЦЭМ!$C$33:$C$776,СВЦЭМ!$A$33:$A$776,$A34,СВЦЭМ!$B$33:$B$776,P$11)+'СЕТ СН'!$F$9+СВЦЭМ!$D$10+'СЕТ СН'!$F$6-'СЕТ СН'!$F$19</f>
        <v>934.33943712999996</v>
      </c>
      <c r="Q34" s="36">
        <f>SUMIFS(СВЦЭМ!$C$33:$C$776,СВЦЭМ!$A$33:$A$776,$A34,СВЦЭМ!$B$33:$B$776,Q$11)+'СЕТ СН'!$F$9+СВЦЭМ!$D$10+'СЕТ СН'!$F$6-'СЕТ СН'!$F$19</f>
        <v>941.38464872999998</v>
      </c>
      <c r="R34" s="36">
        <f>SUMIFS(СВЦЭМ!$C$33:$C$776,СВЦЭМ!$A$33:$A$776,$A34,СВЦЭМ!$B$33:$B$776,R$11)+'СЕТ СН'!$F$9+СВЦЭМ!$D$10+'СЕТ СН'!$F$6-'СЕТ СН'!$F$19</f>
        <v>936.66958029</v>
      </c>
      <c r="S34" s="36">
        <f>SUMIFS(СВЦЭМ!$C$33:$C$776,СВЦЭМ!$A$33:$A$776,$A34,СВЦЭМ!$B$33:$B$776,S$11)+'СЕТ СН'!$F$9+СВЦЭМ!$D$10+'СЕТ СН'!$F$6-'СЕТ СН'!$F$19</f>
        <v>925.25491911999995</v>
      </c>
      <c r="T34" s="36">
        <f>SUMIFS(СВЦЭМ!$C$33:$C$776,СВЦЭМ!$A$33:$A$776,$A34,СВЦЭМ!$B$33:$B$776,T$11)+'СЕТ СН'!$F$9+СВЦЭМ!$D$10+'СЕТ СН'!$F$6-'СЕТ СН'!$F$19</f>
        <v>911.02618328000005</v>
      </c>
      <c r="U34" s="36">
        <f>SUMIFS(СВЦЭМ!$C$33:$C$776,СВЦЭМ!$A$33:$A$776,$A34,СВЦЭМ!$B$33:$B$776,U$11)+'СЕТ СН'!$F$9+СВЦЭМ!$D$10+'СЕТ СН'!$F$6-'СЕТ СН'!$F$19</f>
        <v>896.63700208</v>
      </c>
      <c r="V34" s="36">
        <f>SUMIFS(СВЦЭМ!$C$33:$C$776,СВЦЭМ!$A$33:$A$776,$A34,СВЦЭМ!$B$33:$B$776,V$11)+'СЕТ СН'!$F$9+СВЦЭМ!$D$10+'СЕТ СН'!$F$6-'СЕТ СН'!$F$19</f>
        <v>906.48091138999996</v>
      </c>
      <c r="W34" s="36">
        <f>SUMIFS(СВЦЭМ!$C$33:$C$776,СВЦЭМ!$A$33:$A$776,$A34,СВЦЭМ!$B$33:$B$776,W$11)+'СЕТ СН'!$F$9+СВЦЭМ!$D$10+'СЕТ СН'!$F$6-'СЕТ СН'!$F$19</f>
        <v>917.31528485000001</v>
      </c>
      <c r="X34" s="36">
        <f>SUMIFS(СВЦЭМ!$C$33:$C$776,СВЦЭМ!$A$33:$A$776,$A34,СВЦЭМ!$B$33:$B$776,X$11)+'СЕТ СН'!$F$9+СВЦЭМ!$D$10+'СЕТ СН'!$F$6-'СЕТ СН'!$F$19</f>
        <v>930.18886775999999</v>
      </c>
      <c r="Y34" s="36">
        <f>SUMIFS(СВЦЭМ!$C$33:$C$776,СВЦЭМ!$A$33:$A$776,$A34,СВЦЭМ!$B$33:$B$776,Y$11)+'СЕТ СН'!$F$9+СВЦЭМ!$D$10+'СЕТ СН'!$F$6-'СЕТ СН'!$F$19</f>
        <v>953.96386344999996</v>
      </c>
    </row>
    <row r="35" spans="1:25" ht="15.75" x14ac:dyDescent="0.2">
      <c r="A35" s="35">
        <f t="shared" si="0"/>
        <v>43885</v>
      </c>
      <c r="B35" s="36">
        <f>SUMIFS(СВЦЭМ!$C$33:$C$776,СВЦЭМ!$A$33:$A$776,$A35,СВЦЭМ!$B$33:$B$776,B$11)+'СЕТ СН'!$F$9+СВЦЭМ!$D$10+'СЕТ СН'!$F$6-'СЕТ СН'!$F$19</f>
        <v>955.56057086999999</v>
      </c>
      <c r="C35" s="36">
        <f>SUMIFS(СВЦЭМ!$C$33:$C$776,СВЦЭМ!$A$33:$A$776,$A35,СВЦЭМ!$B$33:$B$776,C$11)+'СЕТ СН'!$F$9+СВЦЭМ!$D$10+'СЕТ СН'!$F$6-'СЕТ СН'!$F$19</f>
        <v>964.30063495000002</v>
      </c>
      <c r="D35" s="36">
        <f>SUMIFS(СВЦЭМ!$C$33:$C$776,СВЦЭМ!$A$33:$A$776,$A35,СВЦЭМ!$B$33:$B$776,D$11)+'СЕТ СН'!$F$9+СВЦЭМ!$D$10+'СЕТ СН'!$F$6-'СЕТ СН'!$F$19</f>
        <v>983.77650169000003</v>
      </c>
      <c r="E35" s="36">
        <f>SUMIFS(СВЦЭМ!$C$33:$C$776,СВЦЭМ!$A$33:$A$776,$A35,СВЦЭМ!$B$33:$B$776,E$11)+'СЕТ СН'!$F$9+СВЦЭМ!$D$10+'СЕТ СН'!$F$6-'СЕТ СН'!$F$19</f>
        <v>1001.09290733</v>
      </c>
      <c r="F35" s="36">
        <f>SUMIFS(СВЦЭМ!$C$33:$C$776,СВЦЭМ!$A$33:$A$776,$A35,СВЦЭМ!$B$33:$B$776,F$11)+'СЕТ СН'!$F$9+СВЦЭМ!$D$10+'СЕТ СН'!$F$6-'СЕТ СН'!$F$19</f>
        <v>1000.85235625</v>
      </c>
      <c r="G35" s="36">
        <f>SUMIFS(СВЦЭМ!$C$33:$C$776,СВЦЭМ!$A$33:$A$776,$A35,СВЦЭМ!$B$33:$B$776,G$11)+'СЕТ СН'!$F$9+СВЦЭМ!$D$10+'СЕТ СН'!$F$6-'СЕТ СН'!$F$19</f>
        <v>994.63222451000001</v>
      </c>
      <c r="H35" s="36">
        <f>SUMIFS(СВЦЭМ!$C$33:$C$776,СВЦЭМ!$A$33:$A$776,$A35,СВЦЭМ!$B$33:$B$776,H$11)+'СЕТ СН'!$F$9+СВЦЭМ!$D$10+'СЕТ СН'!$F$6-'СЕТ СН'!$F$19</f>
        <v>992.10123596000005</v>
      </c>
      <c r="I35" s="36">
        <f>SUMIFS(СВЦЭМ!$C$33:$C$776,СВЦЭМ!$A$33:$A$776,$A35,СВЦЭМ!$B$33:$B$776,I$11)+'СЕТ СН'!$F$9+СВЦЭМ!$D$10+'СЕТ СН'!$F$6-'СЕТ СН'!$F$19</f>
        <v>969.26524892999998</v>
      </c>
      <c r="J35" s="36">
        <f>SUMIFS(СВЦЭМ!$C$33:$C$776,СВЦЭМ!$A$33:$A$776,$A35,СВЦЭМ!$B$33:$B$776,J$11)+'СЕТ СН'!$F$9+СВЦЭМ!$D$10+'СЕТ СН'!$F$6-'СЕТ СН'!$F$19</f>
        <v>941.34228847999998</v>
      </c>
      <c r="K35" s="36">
        <f>SUMIFS(СВЦЭМ!$C$33:$C$776,СВЦЭМ!$A$33:$A$776,$A35,СВЦЭМ!$B$33:$B$776,K$11)+'СЕТ СН'!$F$9+СВЦЭМ!$D$10+'СЕТ СН'!$F$6-'СЕТ СН'!$F$19</f>
        <v>909.68256104</v>
      </c>
      <c r="L35" s="36">
        <f>SUMIFS(СВЦЭМ!$C$33:$C$776,СВЦЭМ!$A$33:$A$776,$A35,СВЦЭМ!$B$33:$B$776,L$11)+'СЕТ СН'!$F$9+СВЦЭМ!$D$10+'СЕТ СН'!$F$6-'СЕТ СН'!$F$19</f>
        <v>904.38116544000002</v>
      </c>
      <c r="M35" s="36">
        <f>SUMIFS(СВЦЭМ!$C$33:$C$776,СВЦЭМ!$A$33:$A$776,$A35,СВЦЭМ!$B$33:$B$776,M$11)+'СЕТ СН'!$F$9+СВЦЭМ!$D$10+'СЕТ СН'!$F$6-'СЕТ СН'!$F$19</f>
        <v>909.82492341</v>
      </c>
      <c r="N35" s="36">
        <f>SUMIFS(СВЦЭМ!$C$33:$C$776,СВЦЭМ!$A$33:$A$776,$A35,СВЦЭМ!$B$33:$B$776,N$11)+'СЕТ СН'!$F$9+СВЦЭМ!$D$10+'СЕТ СН'!$F$6-'СЕТ СН'!$F$19</f>
        <v>921.43891137000003</v>
      </c>
      <c r="O35" s="36">
        <f>SUMIFS(СВЦЭМ!$C$33:$C$776,СВЦЭМ!$A$33:$A$776,$A35,СВЦЭМ!$B$33:$B$776,O$11)+'СЕТ СН'!$F$9+СВЦЭМ!$D$10+'СЕТ СН'!$F$6-'СЕТ СН'!$F$19</f>
        <v>940.80736246000004</v>
      </c>
      <c r="P35" s="36">
        <f>SUMIFS(СВЦЭМ!$C$33:$C$776,СВЦЭМ!$A$33:$A$776,$A35,СВЦЭМ!$B$33:$B$776,P$11)+'СЕТ СН'!$F$9+СВЦЭМ!$D$10+'СЕТ СН'!$F$6-'СЕТ СН'!$F$19</f>
        <v>950.88714329000004</v>
      </c>
      <c r="Q35" s="36">
        <f>SUMIFS(СВЦЭМ!$C$33:$C$776,СВЦЭМ!$A$33:$A$776,$A35,СВЦЭМ!$B$33:$B$776,Q$11)+'СЕТ СН'!$F$9+СВЦЭМ!$D$10+'СЕТ СН'!$F$6-'СЕТ СН'!$F$19</f>
        <v>950.35050103000003</v>
      </c>
      <c r="R35" s="36">
        <f>SUMIFS(СВЦЭМ!$C$33:$C$776,СВЦЭМ!$A$33:$A$776,$A35,СВЦЭМ!$B$33:$B$776,R$11)+'СЕТ СН'!$F$9+СВЦЭМ!$D$10+'СЕТ СН'!$F$6-'СЕТ СН'!$F$19</f>
        <v>948.15194270000006</v>
      </c>
      <c r="S35" s="36">
        <f>SUMIFS(СВЦЭМ!$C$33:$C$776,СВЦЭМ!$A$33:$A$776,$A35,СВЦЭМ!$B$33:$B$776,S$11)+'СЕТ СН'!$F$9+СВЦЭМ!$D$10+'СЕТ СН'!$F$6-'СЕТ СН'!$F$19</f>
        <v>934.88353029000007</v>
      </c>
      <c r="T35" s="36">
        <f>SUMIFS(СВЦЭМ!$C$33:$C$776,СВЦЭМ!$A$33:$A$776,$A35,СВЦЭМ!$B$33:$B$776,T$11)+'СЕТ СН'!$F$9+СВЦЭМ!$D$10+'СЕТ СН'!$F$6-'СЕТ СН'!$F$19</f>
        <v>908.53632142000004</v>
      </c>
      <c r="U35" s="36">
        <f>SUMIFS(СВЦЭМ!$C$33:$C$776,СВЦЭМ!$A$33:$A$776,$A35,СВЦЭМ!$B$33:$B$776,U$11)+'СЕТ СН'!$F$9+СВЦЭМ!$D$10+'СЕТ СН'!$F$6-'СЕТ СН'!$F$19</f>
        <v>883.30084354999997</v>
      </c>
      <c r="V35" s="36">
        <f>SUMIFS(СВЦЭМ!$C$33:$C$776,СВЦЭМ!$A$33:$A$776,$A35,СВЦЭМ!$B$33:$B$776,V$11)+'СЕТ СН'!$F$9+СВЦЭМ!$D$10+'СЕТ СН'!$F$6-'СЕТ СН'!$F$19</f>
        <v>890.90074920999996</v>
      </c>
      <c r="W35" s="36">
        <f>SUMIFS(СВЦЭМ!$C$33:$C$776,СВЦЭМ!$A$33:$A$776,$A35,СВЦЭМ!$B$33:$B$776,W$11)+'СЕТ СН'!$F$9+СВЦЭМ!$D$10+'СЕТ СН'!$F$6-'СЕТ СН'!$F$19</f>
        <v>907.56425421000006</v>
      </c>
      <c r="X35" s="36">
        <f>SUMIFS(СВЦЭМ!$C$33:$C$776,СВЦЭМ!$A$33:$A$776,$A35,СВЦЭМ!$B$33:$B$776,X$11)+'СЕТ СН'!$F$9+СВЦЭМ!$D$10+'СЕТ СН'!$F$6-'СЕТ СН'!$F$19</f>
        <v>919.51256994000005</v>
      </c>
      <c r="Y35" s="36">
        <f>SUMIFS(СВЦЭМ!$C$33:$C$776,СВЦЭМ!$A$33:$A$776,$A35,СВЦЭМ!$B$33:$B$776,Y$11)+'СЕТ СН'!$F$9+СВЦЭМ!$D$10+'СЕТ СН'!$F$6-'СЕТ СН'!$F$19</f>
        <v>944.72905125</v>
      </c>
    </row>
    <row r="36" spans="1:25" ht="15.75" x14ac:dyDescent="0.2">
      <c r="A36" s="35">
        <f t="shared" si="0"/>
        <v>43886</v>
      </c>
      <c r="B36" s="36">
        <f>SUMIFS(СВЦЭМ!$C$33:$C$776,СВЦЭМ!$A$33:$A$776,$A36,СВЦЭМ!$B$33:$B$776,B$11)+'СЕТ СН'!$F$9+СВЦЭМ!$D$10+'СЕТ СН'!$F$6-'СЕТ СН'!$F$19</f>
        <v>989.11698883999998</v>
      </c>
      <c r="C36" s="36">
        <f>SUMIFS(СВЦЭМ!$C$33:$C$776,СВЦЭМ!$A$33:$A$776,$A36,СВЦЭМ!$B$33:$B$776,C$11)+'СЕТ СН'!$F$9+СВЦЭМ!$D$10+'СЕТ СН'!$F$6-'СЕТ СН'!$F$19</f>
        <v>996.91323338000007</v>
      </c>
      <c r="D36" s="36">
        <f>SUMIFS(СВЦЭМ!$C$33:$C$776,СВЦЭМ!$A$33:$A$776,$A36,СВЦЭМ!$B$33:$B$776,D$11)+'СЕТ СН'!$F$9+СВЦЭМ!$D$10+'СЕТ СН'!$F$6-'СЕТ СН'!$F$19</f>
        <v>1014.74867123</v>
      </c>
      <c r="E36" s="36">
        <f>SUMIFS(СВЦЭМ!$C$33:$C$776,СВЦЭМ!$A$33:$A$776,$A36,СВЦЭМ!$B$33:$B$776,E$11)+'СЕТ СН'!$F$9+СВЦЭМ!$D$10+'СЕТ СН'!$F$6-'СЕТ СН'!$F$19</f>
        <v>1031.80526968</v>
      </c>
      <c r="F36" s="36">
        <f>SUMIFS(СВЦЭМ!$C$33:$C$776,СВЦЭМ!$A$33:$A$776,$A36,СВЦЭМ!$B$33:$B$776,F$11)+'СЕТ СН'!$F$9+СВЦЭМ!$D$10+'СЕТ СН'!$F$6-'СЕТ СН'!$F$19</f>
        <v>1020.580348</v>
      </c>
      <c r="G36" s="36">
        <f>SUMIFS(СВЦЭМ!$C$33:$C$776,СВЦЭМ!$A$33:$A$776,$A36,СВЦЭМ!$B$33:$B$776,G$11)+'СЕТ СН'!$F$9+СВЦЭМ!$D$10+'СЕТ СН'!$F$6-'СЕТ СН'!$F$19</f>
        <v>999.87452487999997</v>
      </c>
      <c r="H36" s="36">
        <f>SUMIFS(СВЦЭМ!$C$33:$C$776,СВЦЭМ!$A$33:$A$776,$A36,СВЦЭМ!$B$33:$B$776,H$11)+'СЕТ СН'!$F$9+СВЦЭМ!$D$10+'СЕТ СН'!$F$6-'СЕТ СН'!$F$19</f>
        <v>972.99769063999997</v>
      </c>
      <c r="I36" s="36">
        <f>SUMIFS(СВЦЭМ!$C$33:$C$776,СВЦЭМ!$A$33:$A$776,$A36,СВЦЭМ!$B$33:$B$776,I$11)+'СЕТ СН'!$F$9+СВЦЭМ!$D$10+'СЕТ СН'!$F$6-'СЕТ СН'!$F$19</f>
        <v>945.34659227999998</v>
      </c>
      <c r="J36" s="36">
        <f>SUMIFS(СВЦЭМ!$C$33:$C$776,СВЦЭМ!$A$33:$A$776,$A36,СВЦЭМ!$B$33:$B$776,J$11)+'СЕТ СН'!$F$9+СВЦЭМ!$D$10+'СЕТ СН'!$F$6-'СЕТ СН'!$F$19</f>
        <v>923.19150339999999</v>
      </c>
      <c r="K36" s="36">
        <f>SUMIFS(СВЦЭМ!$C$33:$C$776,СВЦЭМ!$A$33:$A$776,$A36,СВЦЭМ!$B$33:$B$776,K$11)+'СЕТ СН'!$F$9+СВЦЭМ!$D$10+'СЕТ СН'!$F$6-'СЕТ СН'!$F$19</f>
        <v>904.21116969000002</v>
      </c>
      <c r="L36" s="36">
        <f>SUMIFS(СВЦЭМ!$C$33:$C$776,СВЦЭМ!$A$33:$A$776,$A36,СВЦЭМ!$B$33:$B$776,L$11)+'СЕТ СН'!$F$9+СВЦЭМ!$D$10+'СЕТ СН'!$F$6-'СЕТ СН'!$F$19</f>
        <v>903.72836584000004</v>
      </c>
      <c r="M36" s="36">
        <f>SUMIFS(СВЦЭМ!$C$33:$C$776,СВЦЭМ!$A$33:$A$776,$A36,СВЦЭМ!$B$33:$B$776,M$11)+'СЕТ СН'!$F$9+СВЦЭМ!$D$10+'СЕТ СН'!$F$6-'СЕТ СН'!$F$19</f>
        <v>914.87845650999998</v>
      </c>
      <c r="N36" s="36">
        <f>SUMIFS(СВЦЭМ!$C$33:$C$776,СВЦЭМ!$A$33:$A$776,$A36,СВЦЭМ!$B$33:$B$776,N$11)+'СЕТ СН'!$F$9+СВЦЭМ!$D$10+'СЕТ СН'!$F$6-'СЕТ СН'!$F$19</f>
        <v>926.09982037999998</v>
      </c>
      <c r="O36" s="36">
        <f>SUMIFS(СВЦЭМ!$C$33:$C$776,СВЦЭМ!$A$33:$A$776,$A36,СВЦЭМ!$B$33:$B$776,O$11)+'СЕТ СН'!$F$9+СВЦЭМ!$D$10+'СЕТ СН'!$F$6-'СЕТ СН'!$F$19</f>
        <v>944.04785016000005</v>
      </c>
      <c r="P36" s="36">
        <f>SUMIFS(СВЦЭМ!$C$33:$C$776,СВЦЭМ!$A$33:$A$776,$A36,СВЦЭМ!$B$33:$B$776,P$11)+'СЕТ СН'!$F$9+СВЦЭМ!$D$10+'СЕТ СН'!$F$6-'СЕТ СН'!$F$19</f>
        <v>977.63883755999996</v>
      </c>
      <c r="Q36" s="36">
        <f>SUMIFS(СВЦЭМ!$C$33:$C$776,СВЦЭМ!$A$33:$A$776,$A36,СВЦЭМ!$B$33:$B$776,Q$11)+'СЕТ СН'!$F$9+СВЦЭМ!$D$10+'СЕТ СН'!$F$6-'СЕТ СН'!$F$19</f>
        <v>996.78727441000001</v>
      </c>
      <c r="R36" s="36">
        <f>SUMIFS(СВЦЭМ!$C$33:$C$776,СВЦЭМ!$A$33:$A$776,$A36,СВЦЭМ!$B$33:$B$776,R$11)+'СЕТ СН'!$F$9+СВЦЭМ!$D$10+'СЕТ СН'!$F$6-'СЕТ СН'!$F$19</f>
        <v>995.14600007000001</v>
      </c>
      <c r="S36" s="36">
        <f>SUMIFS(СВЦЭМ!$C$33:$C$776,СВЦЭМ!$A$33:$A$776,$A36,СВЦЭМ!$B$33:$B$776,S$11)+'СЕТ СН'!$F$9+СВЦЭМ!$D$10+'СЕТ СН'!$F$6-'СЕТ СН'!$F$19</f>
        <v>954.25700345999996</v>
      </c>
      <c r="T36" s="36">
        <f>SUMIFS(СВЦЭМ!$C$33:$C$776,СВЦЭМ!$A$33:$A$776,$A36,СВЦЭМ!$B$33:$B$776,T$11)+'СЕТ СН'!$F$9+СВЦЭМ!$D$10+'СЕТ СН'!$F$6-'СЕТ СН'!$F$19</f>
        <v>916.45281152999996</v>
      </c>
      <c r="U36" s="36">
        <f>SUMIFS(СВЦЭМ!$C$33:$C$776,СВЦЭМ!$A$33:$A$776,$A36,СВЦЭМ!$B$33:$B$776,U$11)+'СЕТ СН'!$F$9+СВЦЭМ!$D$10+'СЕТ СН'!$F$6-'СЕТ СН'!$F$19</f>
        <v>889.96148593999999</v>
      </c>
      <c r="V36" s="36">
        <f>SUMIFS(СВЦЭМ!$C$33:$C$776,СВЦЭМ!$A$33:$A$776,$A36,СВЦЭМ!$B$33:$B$776,V$11)+'СЕТ СН'!$F$9+СВЦЭМ!$D$10+'СЕТ СН'!$F$6-'СЕТ СН'!$F$19</f>
        <v>892.66069407999998</v>
      </c>
      <c r="W36" s="36">
        <f>SUMIFS(СВЦЭМ!$C$33:$C$776,СВЦЭМ!$A$33:$A$776,$A36,СВЦЭМ!$B$33:$B$776,W$11)+'СЕТ СН'!$F$9+СВЦЭМ!$D$10+'СЕТ СН'!$F$6-'СЕТ СН'!$F$19</f>
        <v>920.21753207999996</v>
      </c>
      <c r="X36" s="36">
        <f>SUMIFS(СВЦЭМ!$C$33:$C$776,СВЦЭМ!$A$33:$A$776,$A36,СВЦЭМ!$B$33:$B$776,X$11)+'СЕТ СН'!$F$9+СВЦЭМ!$D$10+'СЕТ СН'!$F$6-'СЕТ СН'!$F$19</f>
        <v>939.65966039</v>
      </c>
      <c r="Y36" s="36">
        <f>SUMIFS(СВЦЭМ!$C$33:$C$776,СВЦЭМ!$A$33:$A$776,$A36,СВЦЭМ!$B$33:$B$776,Y$11)+'СЕТ СН'!$F$9+СВЦЭМ!$D$10+'СЕТ СН'!$F$6-'СЕТ СН'!$F$19</f>
        <v>968.07564454999999</v>
      </c>
    </row>
    <row r="37" spans="1:25" ht="15.75" x14ac:dyDescent="0.2">
      <c r="A37" s="35">
        <f t="shared" si="0"/>
        <v>43887</v>
      </c>
      <c r="B37" s="36">
        <f>SUMIFS(СВЦЭМ!$C$33:$C$776,СВЦЭМ!$A$33:$A$776,$A37,СВЦЭМ!$B$33:$B$776,B$11)+'СЕТ СН'!$F$9+СВЦЭМ!$D$10+'СЕТ СН'!$F$6-'СЕТ СН'!$F$19</f>
        <v>987.96719959000006</v>
      </c>
      <c r="C37" s="36">
        <f>SUMIFS(СВЦЭМ!$C$33:$C$776,СВЦЭМ!$A$33:$A$776,$A37,СВЦЭМ!$B$33:$B$776,C$11)+'СЕТ СН'!$F$9+СВЦЭМ!$D$10+'СЕТ СН'!$F$6-'СЕТ СН'!$F$19</f>
        <v>1016.8582495100001</v>
      </c>
      <c r="D37" s="36">
        <f>SUMIFS(СВЦЭМ!$C$33:$C$776,СВЦЭМ!$A$33:$A$776,$A37,СВЦЭМ!$B$33:$B$776,D$11)+'СЕТ СН'!$F$9+СВЦЭМ!$D$10+'СЕТ СН'!$F$6-'СЕТ СН'!$F$19</f>
        <v>1026.36374114</v>
      </c>
      <c r="E37" s="36">
        <f>SUMIFS(СВЦЭМ!$C$33:$C$776,СВЦЭМ!$A$33:$A$776,$A37,СВЦЭМ!$B$33:$B$776,E$11)+'СЕТ СН'!$F$9+СВЦЭМ!$D$10+'СЕТ СН'!$F$6-'СЕТ СН'!$F$19</f>
        <v>1039.8745982100002</v>
      </c>
      <c r="F37" s="36">
        <f>SUMIFS(СВЦЭМ!$C$33:$C$776,СВЦЭМ!$A$33:$A$776,$A37,СВЦЭМ!$B$33:$B$776,F$11)+'СЕТ СН'!$F$9+СВЦЭМ!$D$10+'СЕТ СН'!$F$6-'СЕТ СН'!$F$19</f>
        <v>1030.22530886</v>
      </c>
      <c r="G37" s="36">
        <f>SUMIFS(СВЦЭМ!$C$33:$C$776,СВЦЭМ!$A$33:$A$776,$A37,СВЦЭМ!$B$33:$B$776,G$11)+'СЕТ СН'!$F$9+СВЦЭМ!$D$10+'СЕТ СН'!$F$6-'СЕТ СН'!$F$19</f>
        <v>1003.89895842</v>
      </c>
      <c r="H37" s="36">
        <f>SUMIFS(СВЦЭМ!$C$33:$C$776,СВЦЭМ!$A$33:$A$776,$A37,СВЦЭМ!$B$33:$B$776,H$11)+'СЕТ СН'!$F$9+СВЦЭМ!$D$10+'СЕТ СН'!$F$6-'СЕТ СН'!$F$19</f>
        <v>965.90839819999997</v>
      </c>
      <c r="I37" s="36">
        <f>SUMIFS(СВЦЭМ!$C$33:$C$776,СВЦЭМ!$A$33:$A$776,$A37,СВЦЭМ!$B$33:$B$776,I$11)+'СЕТ СН'!$F$9+СВЦЭМ!$D$10+'СЕТ СН'!$F$6-'СЕТ СН'!$F$19</f>
        <v>944.20794919000002</v>
      </c>
      <c r="J37" s="36">
        <f>SUMIFS(СВЦЭМ!$C$33:$C$776,СВЦЭМ!$A$33:$A$776,$A37,СВЦЭМ!$B$33:$B$776,J$11)+'СЕТ СН'!$F$9+СВЦЭМ!$D$10+'СЕТ СН'!$F$6-'СЕТ СН'!$F$19</f>
        <v>912.24105145999999</v>
      </c>
      <c r="K37" s="36">
        <f>SUMIFS(СВЦЭМ!$C$33:$C$776,СВЦЭМ!$A$33:$A$776,$A37,СВЦЭМ!$B$33:$B$776,K$11)+'СЕТ СН'!$F$9+СВЦЭМ!$D$10+'СЕТ СН'!$F$6-'СЕТ СН'!$F$19</f>
        <v>901.45414867</v>
      </c>
      <c r="L37" s="36">
        <f>SUMIFS(СВЦЭМ!$C$33:$C$776,СВЦЭМ!$A$33:$A$776,$A37,СВЦЭМ!$B$33:$B$776,L$11)+'СЕТ СН'!$F$9+СВЦЭМ!$D$10+'СЕТ СН'!$F$6-'СЕТ СН'!$F$19</f>
        <v>912.95895116999998</v>
      </c>
      <c r="M37" s="36">
        <f>SUMIFS(СВЦЭМ!$C$33:$C$776,СВЦЭМ!$A$33:$A$776,$A37,СВЦЭМ!$B$33:$B$776,M$11)+'СЕТ СН'!$F$9+СВЦЭМ!$D$10+'СЕТ СН'!$F$6-'СЕТ СН'!$F$19</f>
        <v>920.52778876000002</v>
      </c>
      <c r="N37" s="36">
        <f>SUMIFS(СВЦЭМ!$C$33:$C$776,СВЦЭМ!$A$33:$A$776,$A37,СВЦЭМ!$B$33:$B$776,N$11)+'СЕТ СН'!$F$9+СВЦЭМ!$D$10+'СЕТ СН'!$F$6-'СЕТ СН'!$F$19</f>
        <v>932.05067922000001</v>
      </c>
      <c r="O37" s="36">
        <f>SUMIFS(СВЦЭМ!$C$33:$C$776,СВЦЭМ!$A$33:$A$776,$A37,СВЦЭМ!$B$33:$B$776,O$11)+'СЕТ СН'!$F$9+СВЦЭМ!$D$10+'СЕТ СН'!$F$6-'СЕТ СН'!$F$19</f>
        <v>945.64404096999999</v>
      </c>
      <c r="P37" s="36">
        <f>SUMIFS(СВЦЭМ!$C$33:$C$776,СВЦЭМ!$A$33:$A$776,$A37,СВЦЭМ!$B$33:$B$776,P$11)+'СЕТ СН'!$F$9+СВЦЭМ!$D$10+'СЕТ СН'!$F$6-'СЕТ СН'!$F$19</f>
        <v>955.81545549999998</v>
      </c>
      <c r="Q37" s="36">
        <f>SUMIFS(СВЦЭМ!$C$33:$C$776,СВЦЭМ!$A$33:$A$776,$A37,СВЦЭМ!$B$33:$B$776,Q$11)+'СЕТ СН'!$F$9+СВЦЭМ!$D$10+'СЕТ СН'!$F$6-'СЕТ СН'!$F$19</f>
        <v>959.21163205000005</v>
      </c>
      <c r="R37" s="36">
        <f>SUMIFS(СВЦЭМ!$C$33:$C$776,СВЦЭМ!$A$33:$A$776,$A37,СВЦЭМ!$B$33:$B$776,R$11)+'СЕТ СН'!$F$9+СВЦЭМ!$D$10+'СЕТ СН'!$F$6-'СЕТ СН'!$F$19</f>
        <v>949.14434504999997</v>
      </c>
      <c r="S37" s="36">
        <f>SUMIFS(СВЦЭМ!$C$33:$C$776,СВЦЭМ!$A$33:$A$776,$A37,СВЦЭМ!$B$33:$B$776,S$11)+'СЕТ СН'!$F$9+СВЦЭМ!$D$10+'СЕТ СН'!$F$6-'СЕТ СН'!$F$19</f>
        <v>931.96556291000002</v>
      </c>
      <c r="T37" s="36">
        <f>SUMIFS(СВЦЭМ!$C$33:$C$776,СВЦЭМ!$A$33:$A$776,$A37,СВЦЭМ!$B$33:$B$776,T$11)+'СЕТ СН'!$F$9+СВЦЭМ!$D$10+'СЕТ СН'!$F$6-'СЕТ СН'!$F$19</f>
        <v>903.98005322000006</v>
      </c>
      <c r="U37" s="36">
        <f>SUMIFS(СВЦЭМ!$C$33:$C$776,СВЦЭМ!$A$33:$A$776,$A37,СВЦЭМ!$B$33:$B$776,U$11)+'СЕТ СН'!$F$9+СВЦЭМ!$D$10+'СЕТ СН'!$F$6-'СЕТ СН'!$F$19</f>
        <v>898.63900739999997</v>
      </c>
      <c r="V37" s="36">
        <f>SUMIFS(СВЦЭМ!$C$33:$C$776,СВЦЭМ!$A$33:$A$776,$A37,СВЦЭМ!$B$33:$B$776,V$11)+'СЕТ СН'!$F$9+СВЦЭМ!$D$10+'СЕТ СН'!$F$6-'СЕТ СН'!$F$19</f>
        <v>903.00746819000005</v>
      </c>
      <c r="W37" s="36">
        <f>SUMIFS(СВЦЭМ!$C$33:$C$776,СВЦЭМ!$A$33:$A$776,$A37,СВЦЭМ!$B$33:$B$776,W$11)+'СЕТ СН'!$F$9+СВЦЭМ!$D$10+'СЕТ СН'!$F$6-'СЕТ СН'!$F$19</f>
        <v>909.15035925000007</v>
      </c>
      <c r="X37" s="36">
        <f>SUMIFS(СВЦЭМ!$C$33:$C$776,СВЦЭМ!$A$33:$A$776,$A37,СВЦЭМ!$B$33:$B$776,X$11)+'СЕТ СН'!$F$9+СВЦЭМ!$D$10+'СЕТ СН'!$F$6-'СЕТ СН'!$F$19</f>
        <v>930.03267761000006</v>
      </c>
      <c r="Y37" s="36">
        <f>SUMIFS(СВЦЭМ!$C$33:$C$776,СВЦЭМ!$A$33:$A$776,$A37,СВЦЭМ!$B$33:$B$776,Y$11)+'СЕТ СН'!$F$9+СВЦЭМ!$D$10+'СЕТ СН'!$F$6-'СЕТ СН'!$F$19</f>
        <v>949.92233764000002</v>
      </c>
    </row>
    <row r="38" spans="1:25" ht="15.75" x14ac:dyDescent="0.2">
      <c r="A38" s="35">
        <f t="shared" si="0"/>
        <v>43888</v>
      </c>
      <c r="B38" s="36">
        <f>SUMIFS(СВЦЭМ!$C$33:$C$776,СВЦЭМ!$A$33:$A$776,$A38,СВЦЭМ!$B$33:$B$776,B$11)+'СЕТ СН'!$F$9+СВЦЭМ!$D$10+'СЕТ СН'!$F$6-'СЕТ СН'!$F$19</f>
        <v>991.15905304</v>
      </c>
      <c r="C38" s="36">
        <f>SUMIFS(СВЦЭМ!$C$33:$C$776,СВЦЭМ!$A$33:$A$776,$A38,СВЦЭМ!$B$33:$B$776,C$11)+'СЕТ СН'!$F$9+СВЦЭМ!$D$10+'СЕТ СН'!$F$6-'СЕТ СН'!$F$19</f>
        <v>1006.19725449</v>
      </c>
      <c r="D38" s="36">
        <f>SUMIFS(СВЦЭМ!$C$33:$C$776,СВЦЭМ!$A$33:$A$776,$A38,СВЦЭМ!$B$33:$B$776,D$11)+'СЕТ СН'!$F$9+СВЦЭМ!$D$10+'СЕТ СН'!$F$6-'СЕТ СН'!$F$19</f>
        <v>1015.2396015200001</v>
      </c>
      <c r="E38" s="36">
        <f>SUMIFS(СВЦЭМ!$C$33:$C$776,СВЦЭМ!$A$33:$A$776,$A38,СВЦЭМ!$B$33:$B$776,E$11)+'СЕТ СН'!$F$9+СВЦЭМ!$D$10+'СЕТ СН'!$F$6-'СЕТ СН'!$F$19</f>
        <v>1025.11218947</v>
      </c>
      <c r="F38" s="36">
        <f>SUMIFS(СВЦЭМ!$C$33:$C$776,СВЦЭМ!$A$33:$A$776,$A38,СВЦЭМ!$B$33:$B$776,F$11)+'СЕТ СН'!$F$9+СВЦЭМ!$D$10+'СЕТ СН'!$F$6-'СЕТ СН'!$F$19</f>
        <v>1015.89234979</v>
      </c>
      <c r="G38" s="36">
        <f>SUMIFS(СВЦЭМ!$C$33:$C$776,СВЦЭМ!$A$33:$A$776,$A38,СВЦЭМ!$B$33:$B$776,G$11)+'СЕТ СН'!$F$9+СВЦЭМ!$D$10+'СЕТ СН'!$F$6-'СЕТ СН'!$F$19</f>
        <v>986.66221984000003</v>
      </c>
      <c r="H38" s="36">
        <f>SUMIFS(СВЦЭМ!$C$33:$C$776,СВЦЭМ!$A$33:$A$776,$A38,СВЦЭМ!$B$33:$B$776,H$11)+'СЕТ СН'!$F$9+СВЦЭМ!$D$10+'СЕТ СН'!$F$6-'СЕТ СН'!$F$19</f>
        <v>964.95916136000005</v>
      </c>
      <c r="I38" s="36">
        <f>SUMIFS(СВЦЭМ!$C$33:$C$776,СВЦЭМ!$A$33:$A$776,$A38,СВЦЭМ!$B$33:$B$776,I$11)+'СЕТ СН'!$F$9+СВЦЭМ!$D$10+'СЕТ СН'!$F$6-'СЕТ СН'!$F$19</f>
        <v>932.86752450000006</v>
      </c>
      <c r="J38" s="36">
        <f>SUMIFS(СВЦЭМ!$C$33:$C$776,СВЦЭМ!$A$33:$A$776,$A38,СВЦЭМ!$B$33:$B$776,J$11)+'СЕТ СН'!$F$9+СВЦЭМ!$D$10+'СЕТ СН'!$F$6-'СЕТ СН'!$F$19</f>
        <v>918.69320130000006</v>
      </c>
      <c r="K38" s="36">
        <f>SUMIFS(СВЦЭМ!$C$33:$C$776,СВЦЭМ!$A$33:$A$776,$A38,СВЦЭМ!$B$33:$B$776,K$11)+'СЕТ СН'!$F$9+СВЦЭМ!$D$10+'СЕТ СН'!$F$6-'СЕТ СН'!$F$19</f>
        <v>900.89623709</v>
      </c>
      <c r="L38" s="36">
        <f>SUMIFS(СВЦЭМ!$C$33:$C$776,СВЦЭМ!$A$33:$A$776,$A38,СВЦЭМ!$B$33:$B$776,L$11)+'СЕТ СН'!$F$9+СВЦЭМ!$D$10+'СЕТ СН'!$F$6-'СЕТ СН'!$F$19</f>
        <v>903.30450614000006</v>
      </c>
      <c r="M38" s="36">
        <f>SUMIFS(СВЦЭМ!$C$33:$C$776,СВЦЭМ!$A$33:$A$776,$A38,СВЦЭМ!$B$33:$B$776,M$11)+'СЕТ СН'!$F$9+СВЦЭМ!$D$10+'СЕТ СН'!$F$6-'СЕТ СН'!$F$19</f>
        <v>917.82020498999998</v>
      </c>
      <c r="N38" s="36">
        <f>SUMIFS(СВЦЭМ!$C$33:$C$776,СВЦЭМ!$A$33:$A$776,$A38,СВЦЭМ!$B$33:$B$776,N$11)+'СЕТ СН'!$F$9+СВЦЭМ!$D$10+'СЕТ СН'!$F$6-'СЕТ СН'!$F$19</f>
        <v>921.25479960999996</v>
      </c>
      <c r="O38" s="36">
        <f>SUMIFS(СВЦЭМ!$C$33:$C$776,СВЦЭМ!$A$33:$A$776,$A38,СВЦЭМ!$B$33:$B$776,O$11)+'СЕТ СН'!$F$9+СВЦЭМ!$D$10+'СЕТ СН'!$F$6-'СЕТ СН'!$F$19</f>
        <v>938.08902950000004</v>
      </c>
      <c r="P38" s="36">
        <f>SUMIFS(СВЦЭМ!$C$33:$C$776,СВЦЭМ!$A$33:$A$776,$A38,СВЦЭМ!$B$33:$B$776,P$11)+'СЕТ СН'!$F$9+СВЦЭМ!$D$10+'СЕТ СН'!$F$6-'СЕТ СН'!$F$19</f>
        <v>953.32265542000005</v>
      </c>
      <c r="Q38" s="36">
        <f>SUMIFS(СВЦЭМ!$C$33:$C$776,СВЦЭМ!$A$33:$A$776,$A38,СВЦЭМ!$B$33:$B$776,Q$11)+'СЕТ СН'!$F$9+СВЦЭМ!$D$10+'СЕТ СН'!$F$6-'СЕТ СН'!$F$19</f>
        <v>964.30685037000001</v>
      </c>
      <c r="R38" s="36">
        <f>SUMIFS(СВЦЭМ!$C$33:$C$776,СВЦЭМ!$A$33:$A$776,$A38,СВЦЭМ!$B$33:$B$776,R$11)+'СЕТ СН'!$F$9+СВЦЭМ!$D$10+'СЕТ СН'!$F$6-'СЕТ СН'!$F$19</f>
        <v>967.97793618000003</v>
      </c>
      <c r="S38" s="36">
        <f>SUMIFS(СВЦЭМ!$C$33:$C$776,СВЦЭМ!$A$33:$A$776,$A38,СВЦЭМ!$B$33:$B$776,S$11)+'СЕТ СН'!$F$9+СВЦЭМ!$D$10+'СЕТ СН'!$F$6-'СЕТ СН'!$F$19</f>
        <v>949.06624967000005</v>
      </c>
      <c r="T38" s="36">
        <f>SUMIFS(СВЦЭМ!$C$33:$C$776,СВЦЭМ!$A$33:$A$776,$A38,СВЦЭМ!$B$33:$B$776,T$11)+'СЕТ СН'!$F$9+СВЦЭМ!$D$10+'СЕТ СН'!$F$6-'СЕТ СН'!$F$19</f>
        <v>916.39985249000006</v>
      </c>
      <c r="U38" s="36">
        <f>SUMIFS(СВЦЭМ!$C$33:$C$776,СВЦЭМ!$A$33:$A$776,$A38,СВЦЭМ!$B$33:$B$776,U$11)+'СЕТ СН'!$F$9+СВЦЭМ!$D$10+'СЕТ СН'!$F$6-'СЕТ СН'!$F$19</f>
        <v>910.19530023000004</v>
      </c>
      <c r="V38" s="36">
        <f>SUMIFS(СВЦЭМ!$C$33:$C$776,СВЦЭМ!$A$33:$A$776,$A38,СВЦЭМ!$B$33:$B$776,V$11)+'СЕТ СН'!$F$9+СВЦЭМ!$D$10+'СЕТ СН'!$F$6-'СЕТ СН'!$F$19</f>
        <v>909.56006250999997</v>
      </c>
      <c r="W38" s="36">
        <f>SUMIFS(СВЦЭМ!$C$33:$C$776,СВЦЭМ!$A$33:$A$776,$A38,СВЦЭМ!$B$33:$B$776,W$11)+'СЕТ СН'!$F$9+СВЦЭМ!$D$10+'СЕТ СН'!$F$6-'СЕТ СН'!$F$19</f>
        <v>920.46051920000002</v>
      </c>
      <c r="X38" s="36">
        <f>SUMIFS(СВЦЭМ!$C$33:$C$776,СВЦЭМ!$A$33:$A$776,$A38,СВЦЭМ!$B$33:$B$776,X$11)+'СЕТ СН'!$F$9+СВЦЭМ!$D$10+'СЕТ СН'!$F$6-'СЕТ СН'!$F$19</f>
        <v>936.19403636000004</v>
      </c>
      <c r="Y38" s="36">
        <f>SUMIFS(СВЦЭМ!$C$33:$C$776,СВЦЭМ!$A$33:$A$776,$A38,СВЦЭМ!$B$33:$B$776,Y$11)+'СЕТ СН'!$F$9+СВЦЭМ!$D$10+'СЕТ СН'!$F$6-'СЕТ СН'!$F$19</f>
        <v>960.78162740000005</v>
      </c>
    </row>
    <row r="39" spans="1:25" ht="15.75" x14ac:dyDescent="0.2">
      <c r="A39" s="35">
        <f t="shared" si="0"/>
        <v>43889</v>
      </c>
      <c r="B39" s="36">
        <f>SUMIFS(СВЦЭМ!$C$33:$C$776,СВЦЭМ!$A$33:$A$776,$A39,СВЦЭМ!$B$33:$B$776,B$11)+'СЕТ СН'!$F$9+СВЦЭМ!$D$10+'СЕТ СН'!$F$6-'СЕТ СН'!$F$19</f>
        <v>971.42078748000006</v>
      </c>
      <c r="C39" s="36">
        <f>SUMIFS(СВЦЭМ!$C$33:$C$776,СВЦЭМ!$A$33:$A$776,$A39,СВЦЭМ!$B$33:$B$776,C$11)+'СЕТ СН'!$F$9+СВЦЭМ!$D$10+'СЕТ СН'!$F$6-'СЕТ СН'!$F$19</f>
        <v>1000.10365863</v>
      </c>
      <c r="D39" s="36">
        <f>SUMIFS(СВЦЭМ!$C$33:$C$776,СВЦЭМ!$A$33:$A$776,$A39,СВЦЭМ!$B$33:$B$776,D$11)+'СЕТ СН'!$F$9+СВЦЭМ!$D$10+'СЕТ СН'!$F$6-'СЕТ СН'!$F$19</f>
        <v>1011.8975927600001</v>
      </c>
      <c r="E39" s="36">
        <f>SUMIFS(СВЦЭМ!$C$33:$C$776,СВЦЭМ!$A$33:$A$776,$A39,СВЦЭМ!$B$33:$B$776,E$11)+'СЕТ СН'!$F$9+СВЦЭМ!$D$10+'СЕТ СН'!$F$6-'СЕТ СН'!$F$19</f>
        <v>1019.83929921</v>
      </c>
      <c r="F39" s="36">
        <f>SUMIFS(СВЦЭМ!$C$33:$C$776,СВЦЭМ!$A$33:$A$776,$A39,СВЦЭМ!$B$33:$B$776,F$11)+'СЕТ СН'!$F$9+СВЦЭМ!$D$10+'СЕТ СН'!$F$6-'СЕТ СН'!$F$19</f>
        <v>1010.57285992</v>
      </c>
      <c r="G39" s="36">
        <f>SUMIFS(СВЦЭМ!$C$33:$C$776,СВЦЭМ!$A$33:$A$776,$A39,СВЦЭМ!$B$33:$B$776,G$11)+'СЕТ СН'!$F$9+СВЦЭМ!$D$10+'СЕТ СН'!$F$6-'СЕТ СН'!$F$19</f>
        <v>991.93979250000007</v>
      </c>
      <c r="H39" s="36">
        <f>SUMIFS(СВЦЭМ!$C$33:$C$776,СВЦЭМ!$A$33:$A$776,$A39,СВЦЭМ!$B$33:$B$776,H$11)+'СЕТ СН'!$F$9+СВЦЭМ!$D$10+'СЕТ СН'!$F$6-'СЕТ СН'!$F$19</f>
        <v>943.45106140999997</v>
      </c>
      <c r="I39" s="36">
        <f>SUMIFS(СВЦЭМ!$C$33:$C$776,СВЦЭМ!$A$33:$A$776,$A39,СВЦЭМ!$B$33:$B$776,I$11)+'СЕТ СН'!$F$9+СВЦЭМ!$D$10+'СЕТ СН'!$F$6-'СЕТ СН'!$F$19</f>
        <v>921.01934294</v>
      </c>
      <c r="J39" s="36">
        <f>SUMIFS(СВЦЭМ!$C$33:$C$776,СВЦЭМ!$A$33:$A$776,$A39,СВЦЭМ!$B$33:$B$776,J$11)+'СЕТ СН'!$F$9+СВЦЭМ!$D$10+'СЕТ СН'!$F$6-'СЕТ СН'!$F$19</f>
        <v>918.42074409999998</v>
      </c>
      <c r="K39" s="36">
        <f>SUMIFS(СВЦЭМ!$C$33:$C$776,СВЦЭМ!$A$33:$A$776,$A39,СВЦЭМ!$B$33:$B$776,K$11)+'СЕТ СН'!$F$9+СВЦЭМ!$D$10+'СЕТ СН'!$F$6-'СЕТ СН'!$F$19</f>
        <v>913.37724937999997</v>
      </c>
      <c r="L39" s="36">
        <f>SUMIFS(СВЦЭМ!$C$33:$C$776,СВЦЭМ!$A$33:$A$776,$A39,СВЦЭМ!$B$33:$B$776,L$11)+'СЕТ СН'!$F$9+СВЦЭМ!$D$10+'СЕТ СН'!$F$6-'СЕТ СН'!$F$19</f>
        <v>917.38602407999997</v>
      </c>
      <c r="M39" s="36">
        <f>SUMIFS(СВЦЭМ!$C$33:$C$776,СВЦЭМ!$A$33:$A$776,$A39,СВЦЭМ!$B$33:$B$776,M$11)+'СЕТ СН'!$F$9+СВЦЭМ!$D$10+'СЕТ СН'!$F$6-'СЕТ СН'!$F$19</f>
        <v>922.34038656999996</v>
      </c>
      <c r="N39" s="36">
        <f>SUMIFS(СВЦЭМ!$C$33:$C$776,СВЦЭМ!$A$33:$A$776,$A39,СВЦЭМ!$B$33:$B$776,N$11)+'СЕТ СН'!$F$9+СВЦЭМ!$D$10+'СЕТ СН'!$F$6-'СЕТ СН'!$F$19</f>
        <v>921.16707905999999</v>
      </c>
      <c r="O39" s="36">
        <f>SUMIFS(СВЦЭМ!$C$33:$C$776,СВЦЭМ!$A$33:$A$776,$A39,СВЦЭМ!$B$33:$B$776,O$11)+'СЕТ СН'!$F$9+СВЦЭМ!$D$10+'СЕТ СН'!$F$6-'СЕТ СН'!$F$19</f>
        <v>936.63304576999997</v>
      </c>
      <c r="P39" s="36">
        <f>SUMIFS(СВЦЭМ!$C$33:$C$776,СВЦЭМ!$A$33:$A$776,$A39,СВЦЭМ!$B$33:$B$776,P$11)+'СЕТ СН'!$F$9+СВЦЭМ!$D$10+'СЕТ СН'!$F$6-'СЕТ СН'!$F$19</f>
        <v>946.54451111000003</v>
      </c>
      <c r="Q39" s="36">
        <f>SUMIFS(СВЦЭМ!$C$33:$C$776,СВЦЭМ!$A$33:$A$776,$A39,СВЦЭМ!$B$33:$B$776,Q$11)+'СЕТ СН'!$F$9+СВЦЭМ!$D$10+'СЕТ СН'!$F$6-'СЕТ СН'!$F$19</f>
        <v>949.03551564999998</v>
      </c>
      <c r="R39" s="36">
        <f>SUMIFS(СВЦЭМ!$C$33:$C$776,СВЦЭМ!$A$33:$A$776,$A39,СВЦЭМ!$B$33:$B$776,R$11)+'СЕТ СН'!$F$9+СВЦЭМ!$D$10+'СЕТ СН'!$F$6-'СЕТ СН'!$F$19</f>
        <v>934.18072132999998</v>
      </c>
      <c r="S39" s="36">
        <f>SUMIFS(СВЦЭМ!$C$33:$C$776,СВЦЭМ!$A$33:$A$776,$A39,СВЦЭМ!$B$33:$B$776,S$11)+'СЕТ СН'!$F$9+СВЦЭМ!$D$10+'СЕТ СН'!$F$6-'СЕТ СН'!$F$19</f>
        <v>906.07400166000002</v>
      </c>
      <c r="T39" s="36">
        <f>SUMIFS(СВЦЭМ!$C$33:$C$776,СВЦЭМ!$A$33:$A$776,$A39,СВЦЭМ!$B$33:$B$776,T$11)+'СЕТ СН'!$F$9+СВЦЭМ!$D$10+'СЕТ СН'!$F$6-'СЕТ СН'!$F$19</f>
        <v>900.17995261999999</v>
      </c>
      <c r="U39" s="36">
        <f>SUMIFS(СВЦЭМ!$C$33:$C$776,СВЦЭМ!$A$33:$A$776,$A39,СВЦЭМ!$B$33:$B$776,U$11)+'СЕТ СН'!$F$9+СВЦЭМ!$D$10+'СЕТ СН'!$F$6-'СЕТ СН'!$F$19</f>
        <v>901.79289281000001</v>
      </c>
      <c r="V39" s="36">
        <f>SUMIFS(СВЦЭМ!$C$33:$C$776,СВЦЭМ!$A$33:$A$776,$A39,СВЦЭМ!$B$33:$B$776,V$11)+'СЕТ СН'!$F$9+СВЦЭМ!$D$10+'СЕТ СН'!$F$6-'СЕТ СН'!$F$19</f>
        <v>901.20813046000001</v>
      </c>
      <c r="W39" s="36">
        <f>SUMIFS(СВЦЭМ!$C$33:$C$776,СВЦЭМ!$A$33:$A$776,$A39,СВЦЭМ!$B$33:$B$776,W$11)+'СЕТ СН'!$F$9+СВЦЭМ!$D$10+'СЕТ СН'!$F$6-'СЕТ СН'!$F$19</f>
        <v>923.50072066999996</v>
      </c>
      <c r="X39" s="36">
        <f>SUMIFS(СВЦЭМ!$C$33:$C$776,СВЦЭМ!$A$33:$A$776,$A39,СВЦЭМ!$B$33:$B$776,X$11)+'СЕТ СН'!$F$9+СВЦЭМ!$D$10+'СЕТ СН'!$F$6-'СЕТ СН'!$F$19</f>
        <v>925.24314107999999</v>
      </c>
      <c r="Y39" s="36">
        <f>SUMIFS(СВЦЭМ!$C$33:$C$776,СВЦЭМ!$A$33:$A$776,$A39,СВЦЭМ!$B$33:$B$776,Y$11)+'СЕТ СН'!$F$9+СВЦЭМ!$D$10+'СЕТ СН'!$F$6-'СЕТ СН'!$F$19</f>
        <v>936.05345593000004</v>
      </c>
    </row>
    <row r="40" spans="1:25" ht="15.75" x14ac:dyDescent="0.2">
      <c r="A40" s="35">
        <f t="shared" si="0"/>
        <v>43890</v>
      </c>
      <c r="B40" s="36">
        <f>SUMIFS(СВЦЭМ!$C$33:$C$776,СВЦЭМ!$A$33:$A$776,$A40,СВЦЭМ!$B$33:$B$776,B$11)+'СЕТ СН'!$F$9+СВЦЭМ!$D$10+'СЕТ СН'!$F$6-'СЕТ СН'!$F$19</f>
        <v>965.05464692999999</v>
      </c>
      <c r="C40" s="36">
        <f>SUMIFS(СВЦЭМ!$C$33:$C$776,СВЦЭМ!$A$33:$A$776,$A40,СВЦЭМ!$B$33:$B$776,C$11)+'СЕТ СН'!$F$9+СВЦЭМ!$D$10+'СЕТ СН'!$F$6-'СЕТ СН'!$F$19</f>
        <v>968.62082862</v>
      </c>
      <c r="D40" s="36">
        <f>SUMIFS(СВЦЭМ!$C$33:$C$776,СВЦЭМ!$A$33:$A$776,$A40,СВЦЭМ!$B$33:$B$776,D$11)+'СЕТ СН'!$F$9+СВЦЭМ!$D$10+'СЕТ СН'!$F$6-'СЕТ СН'!$F$19</f>
        <v>981.98188116000006</v>
      </c>
      <c r="E40" s="36">
        <f>SUMIFS(СВЦЭМ!$C$33:$C$776,СВЦЭМ!$A$33:$A$776,$A40,СВЦЭМ!$B$33:$B$776,E$11)+'СЕТ СН'!$F$9+СВЦЭМ!$D$10+'СЕТ СН'!$F$6-'СЕТ СН'!$F$19</f>
        <v>999.47565728000006</v>
      </c>
      <c r="F40" s="36">
        <f>SUMIFS(СВЦЭМ!$C$33:$C$776,СВЦЭМ!$A$33:$A$776,$A40,СВЦЭМ!$B$33:$B$776,F$11)+'СЕТ СН'!$F$9+СВЦЭМ!$D$10+'СЕТ СН'!$F$6-'СЕТ СН'!$F$19</f>
        <v>1004.62183612</v>
      </c>
      <c r="G40" s="36">
        <f>SUMIFS(СВЦЭМ!$C$33:$C$776,СВЦЭМ!$A$33:$A$776,$A40,СВЦЭМ!$B$33:$B$776,G$11)+'СЕТ СН'!$F$9+СВЦЭМ!$D$10+'СЕТ СН'!$F$6-'СЕТ СН'!$F$19</f>
        <v>1012.97742455</v>
      </c>
      <c r="H40" s="36">
        <f>SUMIFS(СВЦЭМ!$C$33:$C$776,СВЦЭМ!$A$33:$A$776,$A40,СВЦЭМ!$B$33:$B$776,H$11)+'СЕТ СН'!$F$9+СВЦЭМ!$D$10+'СЕТ СН'!$F$6-'СЕТ СН'!$F$19</f>
        <v>984.49445201000003</v>
      </c>
      <c r="I40" s="36">
        <f>SUMIFS(СВЦЭМ!$C$33:$C$776,СВЦЭМ!$A$33:$A$776,$A40,СВЦЭМ!$B$33:$B$776,I$11)+'СЕТ СН'!$F$9+СВЦЭМ!$D$10+'СЕТ СН'!$F$6-'СЕТ СН'!$F$19</f>
        <v>954.82596611999998</v>
      </c>
      <c r="J40" s="36">
        <f>SUMIFS(СВЦЭМ!$C$33:$C$776,СВЦЭМ!$A$33:$A$776,$A40,СВЦЭМ!$B$33:$B$776,J$11)+'СЕТ СН'!$F$9+СВЦЭМ!$D$10+'СЕТ СН'!$F$6-'СЕТ СН'!$F$19</f>
        <v>917.22407852000003</v>
      </c>
      <c r="K40" s="36">
        <f>SUMIFS(СВЦЭМ!$C$33:$C$776,СВЦЭМ!$A$33:$A$776,$A40,СВЦЭМ!$B$33:$B$776,K$11)+'СЕТ СН'!$F$9+СВЦЭМ!$D$10+'СЕТ СН'!$F$6-'СЕТ СН'!$F$19</f>
        <v>921.03626573999998</v>
      </c>
      <c r="L40" s="36">
        <f>SUMIFS(СВЦЭМ!$C$33:$C$776,СВЦЭМ!$A$33:$A$776,$A40,СВЦЭМ!$B$33:$B$776,L$11)+'СЕТ СН'!$F$9+СВЦЭМ!$D$10+'СЕТ СН'!$F$6-'СЕТ СН'!$F$19</f>
        <v>913.35043173999998</v>
      </c>
      <c r="M40" s="36">
        <f>SUMIFS(СВЦЭМ!$C$33:$C$776,СВЦЭМ!$A$33:$A$776,$A40,СВЦЭМ!$B$33:$B$776,M$11)+'СЕТ СН'!$F$9+СВЦЭМ!$D$10+'СЕТ СН'!$F$6-'СЕТ СН'!$F$19</f>
        <v>920.71798351000007</v>
      </c>
      <c r="N40" s="36">
        <f>SUMIFS(СВЦЭМ!$C$33:$C$776,СВЦЭМ!$A$33:$A$776,$A40,СВЦЭМ!$B$33:$B$776,N$11)+'СЕТ СН'!$F$9+СВЦЭМ!$D$10+'СЕТ СН'!$F$6-'СЕТ СН'!$F$19</f>
        <v>923.06031361999999</v>
      </c>
      <c r="O40" s="36">
        <f>SUMIFS(СВЦЭМ!$C$33:$C$776,СВЦЭМ!$A$33:$A$776,$A40,СВЦЭМ!$B$33:$B$776,O$11)+'СЕТ СН'!$F$9+СВЦЭМ!$D$10+'СЕТ СН'!$F$6-'СЕТ СН'!$F$19</f>
        <v>924.92080454000006</v>
      </c>
      <c r="P40" s="36">
        <f>SUMIFS(СВЦЭМ!$C$33:$C$776,СВЦЭМ!$A$33:$A$776,$A40,СВЦЭМ!$B$33:$B$776,P$11)+'СЕТ СН'!$F$9+СВЦЭМ!$D$10+'СЕТ СН'!$F$6-'СЕТ СН'!$F$19</f>
        <v>940.66012281999997</v>
      </c>
      <c r="Q40" s="36">
        <f>SUMIFS(СВЦЭМ!$C$33:$C$776,СВЦЭМ!$A$33:$A$776,$A40,СВЦЭМ!$B$33:$B$776,Q$11)+'СЕТ СН'!$F$9+СВЦЭМ!$D$10+'СЕТ СН'!$F$6-'СЕТ СН'!$F$19</f>
        <v>955.30132962000005</v>
      </c>
      <c r="R40" s="36">
        <f>SUMIFS(СВЦЭМ!$C$33:$C$776,СВЦЭМ!$A$33:$A$776,$A40,СВЦЭМ!$B$33:$B$776,R$11)+'СЕТ СН'!$F$9+СВЦЭМ!$D$10+'СЕТ СН'!$F$6-'СЕТ СН'!$F$19</f>
        <v>952.87851024999998</v>
      </c>
      <c r="S40" s="36">
        <f>SUMIFS(СВЦЭМ!$C$33:$C$776,СВЦЭМ!$A$33:$A$776,$A40,СВЦЭМ!$B$33:$B$776,S$11)+'СЕТ СН'!$F$9+СВЦЭМ!$D$10+'СЕТ СН'!$F$6-'СЕТ СН'!$F$19</f>
        <v>946.86851035000007</v>
      </c>
      <c r="T40" s="36">
        <f>SUMIFS(СВЦЭМ!$C$33:$C$776,СВЦЭМ!$A$33:$A$776,$A40,СВЦЭМ!$B$33:$B$776,T$11)+'СЕТ СН'!$F$9+СВЦЭМ!$D$10+'СЕТ СН'!$F$6-'СЕТ СН'!$F$19</f>
        <v>923.42547969999998</v>
      </c>
      <c r="U40" s="36">
        <f>SUMIFS(СВЦЭМ!$C$33:$C$776,СВЦЭМ!$A$33:$A$776,$A40,СВЦЭМ!$B$33:$B$776,U$11)+'СЕТ СН'!$F$9+СВЦЭМ!$D$10+'СЕТ СН'!$F$6-'СЕТ СН'!$F$19</f>
        <v>926.32213197999999</v>
      </c>
      <c r="V40" s="36">
        <f>SUMIFS(СВЦЭМ!$C$33:$C$776,СВЦЭМ!$A$33:$A$776,$A40,СВЦЭМ!$B$33:$B$776,V$11)+'СЕТ СН'!$F$9+СВЦЭМ!$D$10+'СЕТ СН'!$F$6-'СЕТ СН'!$F$19</f>
        <v>919.89211364000005</v>
      </c>
      <c r="W40" s="36">
        <f>SUMIFS(СВЦЭМ!$C$33:$C$776,СВЦЭМ!$A$33:$A$776,$A40,СВЦЭМ!$B$33:$B$776,W$11)+'СЕТ СН'!$F$9+СВЦЭМ!$D$10+'СЕТ СН'!$F$6-'СЕТ СН'!$F$19</f>
        <v>930.15386369999999</v>
      </c>
      <c r="X40" s="36">
        <f>SUMIFS(СВЦЭМ!$C$33:$C$776,СВЦЭМ!$A$33:$A$776,$A40,СВЦЭМ!$B$33:$B$776,X$11)+'СЕТ СН'!$F$9+СВЦЭМ!$D$10+'СЕТ СН'!$F$6-'СЕТ СН'!$F$19</f>
        <v>931.51357956000004</v>
      </c>
      <c r="Y40" s="36">
        <f>SUMIFS(СВЦЭМ!$C$33:$C$776,СВЦЭМ!$A$33:$A$776,$A40,СВЦЭМ!$B$33:$B$776,Y$11)+'СЕТ СН'!$F$9+СВЦЭМ!$D$10+'СЕТ СН'!$F$6-'СЕТ СН'!$F$19</f>
        <v>951.78260810000006</v>
      </c>
    </row>
    <row r="41" spans="1:25"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5"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5" ht="12.75" customHeight="1" x14ac:dyDescent="0.2">
      <c r="A43" s="130" t="s">
        <v>7</v>
      </c>
      <c r="B43" s="124" t="s">
        <v>74</v>
      </c>
      <c r="C43" s="125"/>
      <c r="D43" s="125"/>
      <c r="E43" s="125"/>
      <c r="F43" s="125"/>
      <c r="G43" s="125"/>
      <c r="H43" s="125"/>
      <c r="I43" s="125"/>
      <c r="J43" s="125"/>
      <c r="K43" s="125"/>
      <c r="L43" s="125"/>
      <c r="M43" s="125"/>
      <c r="N43" s="125"/>
      <c r="O43" s="125"/>
      <c r="P43" s="125"/>
      <c r="Q43" s="125"/>
      <c r="R43" s="125"/>
      <c r="S43" s="125"/>
      <c r="T43" s="125"/>
      <c r="U43" s="125"/>
      <c r="V43" s="125"/>
      <c r="W43" s="125"/>
      <c r="X43" s="125"/>
      <c r="Y43" s="126"/>
    </row>
    <row r="44" spans="1:25" ht="12.75" customHeight="1" x14ac:dyDescent="0.2">
      <c r="A44" s="131"/>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9"/>
    </row>
    <row r="45" spans="1:25" ht="12.75" customHeight="1" x14ac:dyDescent="0.2">
      <c r="A45" s="132"/>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5" ht="15.75" x14ac:dyDescent="0.2">
      <c r="A46" s="35" t="str">
        <f>A12</f>
        <v>01.02.2020</v>
      </c>
      <c r="B46" s="36">
        <f>SUMIFS(СВЦЭМ!$C$33:$C$776,СВЦЭМ!$A$33:$A$776,$A46,СВЦЭМ!$B$33:$B$776,B$45)+'СЕТ СН'!$G$9+СВЦЭМ!$D$10+'СЕТ СН'!$G$6-'СЕТ СН'!$G$19</f>
        <v>1508.2625694400001</v>
      </c>
      <c r="C46" s="36">
        <f>SUMIFS(СВЦЭМ!$C$33:$C$776,СВЦЭМ!$A$33:$A$776,$A46,СВЦЭМ!$B$33:$B$776,C$45)+'СЕТ СН'!$G$9+СВЦЭМ!$D$10+'СЕТ СН'!$G$6-'СЕТ СН'!$G$19</f>
        <v>1541.1739167600001</v>
      </c>
      <c r="D46" s="36">
        <f>SUMIFS(СВЦЭМ!$C$33:$C$776,СВЦЭМ!$A$33:$A$776,$A46,СВЦЭМ!$B$33:$B$776,D$45)+'СЕТ СН'!$G$9+СВЦЭМ!$D$10+'СЕТ СН'!$G$6-'СЕТ СН'!$G$19</f>
        <v>1571.6105419</v>
      </c>
      <c r="E46" s="36">
        <f>SUMIFS(СВЦЭМ!$C$33:$C$776,СВЦЭМ!$A$33:$A$776,$A46,СВЦЭМ!$B$33:$B$776,E$45)+'СЕТ СН'!$G$9+СВЦЭМ!$D$10+'СЕТ СН'!$G$6-'СЕТ СН'!$G$19</f>
        <v>1568.2666303599999</v>
      </c>
      <c r="F46" s="36">
        <f>SUMIFS(СВЦЭМ!$C$33:$C$776,СВЦЭМ!$A$33:$A$776,$A46,СВЦЭМ!$B$33:$B$776,F$45)+'СЕТ СН'!$G$9+СВЦЭМ!$D$10+'СЕТ СН'!$G$6-'СЕТ СН'!$G$19</f>
        <v>1556.6084560200002</v>
      </c>
      <c r="G46" s="36">
        <f>SUMIFS(СВЦЭМ!$C$33:$C$776,СВЦЭМ!$A$33:$A$776,$A46,СВЦЭМ!$B$33:$B$776,G$45)+'СЕТ СН'!$G$9+СВЦЭМ!$D$10+'СЕТ СН'!$G$6-'СЕТ СН'!$G$19</f>
        <v>1542.65140819</v>
      </c>
      <c r="H46" s="36">
        <f>SUMIFS(СВЦЭМ!$C$33:$C$776,СВЦЭМ!$A$33:$A$776,$A46,СВЦЭМ!$B$33:$B$776,H$45)+'СЕТ СН'!$G$9+СВЦЭМ!$D$10+'СЕТ СН'!$G$6-'СЕТ СН'!$G$19</f>
        <v>1512.0583239500002</v>
      </c>
      <c r="I46" s="36">
        <f>SUMIFS(СВЦЭМ!$C$33:$C$776,СВЦЭМ!$A$33:$A$776,$A46,СВЦЭМ!$B$33:$B$776,I$45)+'СЕТ СН'!$G$9+СВЦЭМ!$D$10+'СЕТ СН'!$G$6-'СЕТ СН'!$G$19</f>
        <v>1484.7178647999999</v>
      </c>
      <c r="J46" s="36">
        <f>SUMIFS(СВЦЭМ!$C$33:$C$776,СВЦЭМ!$A$33:$A$776,$A46,СВЦЭМ!$B$33:$B$776,J$45)+'СЕТ СН'!$G$9+СВЦЭМ!$D$10+'СЕТ СН'!$G$6-'СЕТ СН'!$G$19</f>
        <v>1465.0596553700002</v>
      </c>
      <c r="K46" s="36">
        <f>SUMIFS(СВЦЭМ!$C$33:$C$776,СВЦЭМ!$A$33:$A$776,$A46,СВЦЭМ!$B$33:$B$776,K$45)+'СЕТ СН'!$G$9+СВЦЭМ!$D$10+'СЕТ СН'!$G$6-'СЕТ СН'!$G$19</f>
        <v>1436.2224842200001</v>
      </c>
      <c r="L46" s="36">
        <f>SUMIFS(СВЦЭМ!$C$33:$C$776,СВЦЭМ!$A$33:$A$776,$A46,СВЦЭМ!$B$33:$B$776,L$45)+'СЕТ СН'!$G$9+СВЦЭМ!$D$10+'СЕТ СН'!$G$6-'СЕТ СН'!$G$19</f>
        <v>1429.93933216</v>
      </c>
      <c r="M46" s="36">
        <f>SUMIFS(СВЦЭМ!$C$33:$C$776,СВЦЭМ!$A$33:$A$776,$A46,СВЦЭМ!$B$33:$B$776,M$45)+'СЕТ СН'!$G$9+СВЦЭМ!$D$10+'СЕТ СН'!$G$6-'СЕТ СН'!$G$19</f>
        <v>1434.6868774899999</v>
      </c>
      <c r="N46" s="36">
        <f>SUMIFS(СВЦЭМ!$C$33:$C$776,СВЦЭМ!$A$33:$A$776,$A46,СВЦЭМ!$B$33:$B$776,N$45)+'СЕТ СН'!$G$9+СВЦЭМ!$D$10+'СЕТ СН'!$G$6-'СЕТ СН'!$G$19</f>
        <v>1446.8487100000002</v>
      </c>
      <c r="O46" s="36">
        <f>SUMIFS(СВЦЭМ!$C$33:$C$776,СВЦЭМ!$A$33:$A$776,$A46,СВЦЭМ!$B$33:$B$776,O$45)+'СЕТ СН'!$G$9+СВЦЭМ!$D$10+'СЕТ СН'!$G$6-'СЕТ СН'!$G$19</f>
        <v>1473.0202664000001</v>
      </c>
      <c r="P46" s="36">
        <f>SUMIFS(СВЦЭМ!$C$33:$C$776,СВЦЭМ!$A$33:$A$776,$A46,СВЦЭМ!$B$33:$B$776,P$45)+'СЕТ СН'!$G$9+СВЦЭМ!$D$10+'СЕТ СН'!$G$6-'СЕТ СН'!$G$19</f>
        <v>1482.9611789300002</v>
      </c>
      <c r="Q46" s="36">
        <f>SUMIFS(СВЦЭМ!$C$33:$C$776,СВЦЭМ!$A$33:$A$776,$A46,СВЦЭМ!$B$33:$B$776,Q$45)+'СЕТ СН'!$G$9+СВЦЭМ!$D$10+'СЕТ СН'!$G$6-'СЕТ СН'!$G$19</f>
        <v>1480.30782952</v>
      </c>
      <c r="R46" s="36">
        <f>SUMIFS(СВЦЭМ!$C$33:$C$776,СВЦЭМ!$A$33:$A$776,$A46,СВЦЭМ!$B$33:$B$776,R$45)+'СЕТ СН'!$G$9+СВЦЭМ!$D$10+'СЕТ СН'!$G$6-'СЕТ СН'!$G$19</f>
        <v>1478.55087129</v>
      </c>
      <c r="S46" s="36">
        <f>SUMIFS(СВЦЭМ!$C$33:$C$776,СВЦЭМ!$A$33:$A$776,$A46,СВЦЭМ!$B$33:$B$776,S$45)+'СЕТ СН'!$G$9+СВЦЭМ!$D$10+'СЕТ СН'!$G$6-'СЕТ СН'!$G$19</f>
        <v>1465.1915484400001</v>
      </c>
      <c r="T46" s="36">
        <f>SUMIFS(СВЦЭМ!$C$33:$C$776,СВЦЭМ!$A$33:$A$776,$A46,СВЦЭМ!$B$33:$B$776,T$45)+'СЕТ СН'!$G$9+СВЦЭМ!$D$10+'СЕТ СН'!$G$6-'СЕТ СН'!$G$19</f>
        <v>1435.3856724000002</v>
      </c>
      <c r="U46" s="36">
        <f>SUMIFS(СВЦЭМ!$C$33:$C$776,СВЦЭМ!$A$33:$A$776,$A46,СВЦЭМ!$B$33:$B$776,U$45)+'СЕТ СН'!$G$9+СВЦЭМ!$D$10+'СЕТ СН'!$G$6-'СЕТ СН'!$G$19</f>
        <v>1440.9479153699999</v>
      </c>
      <c r="V46" s="36">
        <f>SUMIFS(СВЦЭМ!$C$33:$C$776,СВЦЭМ!$A$33:$A$776,$A46,СВЦЭМ!$B$33:$B$776,V$45)+'СЕТ СН'!$G$9+СВЦЭМ!$D$10+'СЕТ СН'!$G$6-'СЕТ СН'!$G$19</f>
        <v>1446.3650988500001</v>
      </c>
      <c r="W46" s="36">
        <f>SUMIFS(СВЦЭМ!$C$33:$C$776,СВЦЭМ!$A$33:$A$776,$A46,СВЦЭМ!$B$33:$B$776,W$45)+'СЕТ СН'!$G$9+СВЦЭМ!$D$10+'СЕТ СН'!$G$6-'СЕТ СН'!$G$19</f>
        <v>1461.0815621900001</v>
      </c>
      <c r="X46" s="36">
        <f>SUMIFS(СВЦЭМ!$C$33:$C$776,СВЦЭМ!$A$33:$A$776,$A46,СВЦЭМ!$B$33:$B$776,X$45)+'СЕТ СН'!$G$9+СВЦЭМ!$D$10+'СЕТ СН'!$G$6-'СЕТ СН'!$G$19</f>
        <v>1480.8249474700001</v>
      </c>
      <c r="Y46" s="36">
        <f>SUMIFS(СВЦЭМ!$C$33:$C$776,СВЦЭМ!$A$33:$A$776,$A46,СВЦЭМ!$B$33:$B$776,Y$45)+'СЕТ СН'!$G$9+СВЦЭМ!$D$10+'СЕТ СН'!$G$6-'СЕТ СН'!$G$19</f>
        <v>1498.2134976100001</v>
      </c>
    </row>
    <row r="47" spans="1:25" ht="15.75" x14ac:dyDescent="0.2">
      <c r="A47" s="35">
        <f>A46+1</f>
        <v>43863</v>
      </c>
      <c r="B47" s="36">
        <f>SUMIFS(СВЦЭМ!$C$33:$C$776,СВЦЭМ!$A$33:$A$776,$A47,СВЦЭМ!$B$33:$B$776,B$45)+'СЕТ СН'!$G$9+СВЦЭМ!$D$10+'СЕТ СН'!$G$6-'СЕТ СН'!$G$19</f>
        <v>1501.4472079900002</v>
      </c>
      <c r="C47" s="36">
        <f>SUMIFS(СВЦЭМ!$C$33:$C$776,СВЦЭМ!$A$33:$A$776,$A47,СВЦЭМ!$B$33:$B$776,C$45)+'СЕТ СН'!$G$9+СВЦЭМ!$D$10+'СЕТ СН'!$G$6-'СЕТ СН'!$G$19</f>
        <v>1528.4991112600001</v>
      </c>
      <c r="D47" s="36">
        <f>SUMIFS(СВЦЭМ!$C$33:$C$776,СВЦЭМ!$A$33:$A$776,$A47,СВЦЭМ!$B$33:$B$776,D$45)+'СЕТ СН'!$G$9+СВЦЭМ!$D$10+'СЕТ СН'!$G$6-'СЕТ СН'!$G$19</f>
        <v>1550.61639317</v>
      </c>
      <c r="E47" s="36">
        <f>SUMIFS(СВЦЭМ!$C$33:$C$776,СВЦЭМ!$A$33:$A$776,$A47,СВЦЭМ!$B$33:$B$776,E$45)+'СЕТ СН'!$G$9+СВЦЭМ!$D$10+'СЕТ СН'!$G$6-'СЕТ СН'!$G$19</f>
        <v>1559.0761132600001</v>
      </c>
      <c r="F47" s="36">
        <f>SUMIFS(СВЦЭМ!$C$33:$C$776,СВЦЭМ!$A$33:$A$776,$A47,СВЦЭМ!$B$33:$B$776,F$45)+'СЕТ СН'!$G$9+СВЦЭМ!$D$10+'СЕТ СН'!$G$6-'СЕТ СН'!$G$19</f>
        <v>1556.40415957</v>
      </c>
      <c r="G47" s="36">
        <f>SUMIFS(СВЦЭМ!$C$33:$C$776,СВЦЭМ!$A$33:$A$776,$A47,СВЦЭМ!$B$33:$B$776,G$45)+'СЕТ СН'!$G$9+СВЦЭМ!$D$10+'СЕТ СН'!$G$6-'СЕТ СН'!$G$19</f>
        <v>1547.0777638700001</v>
      </c>
      <c r="H47" s="36">
        <f>SUMIFS(СВЦЭМ!$C$33:$C$776,СВЦЭМ!$A$33:$A$776,$A47,СВЦЭМ!$B$33:$B$776,H$45)+'СЕТ СН'!$G$9+СВЦЭМ!$D$10+'СЕТ СН'!$G$6-'СЕТ СН'!$G$19</f>
        <v>1522.7302823300001</v>
      </c>
      <c r="I47" s="36">
        <f>SUMIFS(СВЦЭМ!$C$33:$C$776,СВЦЭМ!$A$33:$A$776,$A47,СВЦЭМ!$B$33:$B$776,I$45)+'СЕТ СН'!$G$9+СВЦЭМ!$D$10+'СЕТ СН'!$G$6-'СЕТ СН'!$G$19</f>
        <v>1501.1493147900001</v>
      </c>
      <c r="J47" s="36">
        <f>SUMIFS(СВЦЭМ!$C$33:$C$776,СВЦЭМ!$A$33:$A$776,$A47,СВЦЭМ!$B$33:$B$776,J$45)+'СЕТ СН'!$G$9+СВЦЭМ!$D$10+'СЕТ СН'!$G$6-'СЕТ СН'!$G$19</f>
        <v>1475.9571540100001</v>
      </c>
      <c r="K47" s="36">
        <f>SUMIFS(СВЦЭМ!$C$33:$C$776,СВЦЭМ!$A$33:$A$776,$A47,СВЦЭМ!$B$33:$B$776,K$45)+'СЕТ СН'!$G$9+СВЦЭМ!$D$10+'СЕТ СН'!$G$6-'СЕТ СН'!$G$19</f>
        <v>1438.3416345200001</v>
      </c>
      <c r="L47" s="36">
        <f>SUMIFS(СВЦЭМ!$C$33:$C$776,СВЦЭМ!$A$33:$A$776,$A47,СВЦЭМ!$B$33:$B$776,L$45)+'СЕТ СН'!$G$9+СВЦЭМ!$D$10+'СЕТ СН'!$G$6-'СЕТ СН'!$G$19</f>
        <v>1430.1709344400001</v>
      </c>
      <c r="M47" s="36">
        <f>SUMIFS(СВЦЭМ!$C$33:$C$776,СВЦЭМ!$A$33:$A$776,$A47,СВЦЭМ!$B$33:$B$776,M$45)+'СЕТ СН'!$G$9+СВЦЭМ!$D$10+'СЕТ СН'!$G$6-'СЕТ СН'!$G$19</f>
        <v>1430.4166559800001</v>
      </c>
      <c r="N47" s="36">
        <f>SUMIFS(СВЦЭМ!$C$33:$C$776,СВЦЭМ!$A$33:$A$776,$A47,СВЦЭМ!$B$33:$B$776,N$45)+'СЕТ СН'!$G$9+СВЦЭМ!$D$10+'СЕТ СН'!$G$6-'СЕТ СН'!$G$19</f>
        <v>1440.0158226400001</v>
      </c>
      <c r="O47" s="36">
        <f>SUMIFS(СВЦЭМ!$C$33:$C$776,СВЦЭМ!$A$33:$A$776,$A47,СВЦЭМ!$B$33:$B$776,O$45)+'СЕТ СН'!$G$9+СВЦЭМ!$D$10+'СЕТ СН'!$G$6-'СЕТ СН'!$G$19</f>
        <v>1460.0504878900001</v>
      </c>
      <c r="P47" s="36">
        <f>SUMIFS(СВЦЭМ!$C$33:$C$776,СВЦЭМ!$A$33:$A$776,$A47,СВЦЭМ!$B$33:$B$776,P$45)+'СЕТ СН'!$G$9+СВЦЭМ!$D$10+'СЕТ СН'!$G$6-'СЕТ СН'!$G$19</f>
        <v>1472.4090688599999</v>
      </c>
      <c r="Q47" s="36">
        <f>SUMIFS(СВЦЭМ!$C$33:$C$776,СВЦЭМ!$A$33:$A$776,$A47,СВЦЭМ!$B$33:$B$776,Q$45)+'СЕТ СН'!$G$9+СВЦЭМ!$D$10+'СЕТ СН'!$G$6-'СЕТ СН'!$G$19</f>
        <v>1489.4666320900001</v>
      </c>
      <c r="R47" s="36">
        <f>SUMIFS(СВЦЭМ!$C$33:$C$776,СВЦЭМ!$A$33:$A$776,$A47,СВЦЭМ!$B$33:$B$776,R$45)+'СЕТ СН'!$G$9+СВЦЭМ!$D$10+'СЕТ СН'!$G$6-'СЕТ СН'!$G$19</f>
        <v>1480.1346760199999</v>
      </c>
      <c r="S47" s="36">
        <f>SUMIFS(СВЦЭМ!$C$33:$C$776,СВЦЭМ!$A$33:$A$776,$A47,СВЦЭМ!$B$33:$B$776,S$45)+'СЕТ СН'!$G$9+СВЦЭМ!$D$10+'СЕТ СН'!$G$6-'СЕТ СН'!$G$19</f>
        <v>1469.3917501400001</v>
      </c>
      <c r="T47" s="36">
        <f>SUMIFS(СВЦЭМ!$C$33:$C$776,СВЦЭМ!$A$33:$A$776,$A47,СВЦЭМ!$B$33:$B$776,T$45)+'СЕТ СН'!$G$9+СВЦЭМ!$D$10+'СЕТ СН'!$G$6-'СЕТ СН'!$G$19</f>
        <v>1450.6593234800002</v>
      </c>
      <c r="U47" s="36">
        <f>SUMIFS(СВЦЭМ!$C$33:$C$776,СВЦЭМ!$A$33:$A$776,$A47,СВЦЭМ!$B$33:$B$776,U$45)+'СЕТ СН'!$G$9+СВЦЭМ!$D$10+'СЕТ СН'!$G$6-'СЕТ СН'!$G$19</f>
        <v>1443.4724088</v>
      </c>
      <c r="V47" s="36">
        <f>SUMIFS(СВЦЭМ!$C$33:$C$776,СВЦЭМ!$A$33:$A$776,$A47,СВЦЭМ!$B$33:$B$776,V$45)+'СЕТ СН'!$G$9+СВЦЭМ!$D$10+'СЕТ СН'!$G$6-'СЕТ СН'!$G$19</f>
        <v>1438.5126491999999</v>
      </c>
      <c r="W47" s="36">
        <f>SUMIFS(СВЦЭМ!$C$33:$C$776,СВЦЭМ!$A$33:$A$776,$A47,СВЦЭМ!$B$33:$B$776,W$45)+'СЕТ СН'!$G$9+СВЦЭМ!$D$10+'СЕТ СН'!$G$6-'СЕТ СН'!$G$19</f>
        <v>1448.4376316</v>
      </c>
      <c r="X47" s="36">
        <f>SUMIFS(СВЦЭМ!$C$33:$C$776,СВЦЭМ!$A$33:$A$776,$A47,СВЦЭМ!$B$33:$B$776,X$45)+'СЕТ СН'!$G$9+СВЦЭМ!$D$10+'СЕТ СН'!$G$6-'СЕТ СН'!$G$19</f>
        <v>1457.17788311</v>
      </c>
      <c r="Y47" s="36">
        <f>SUMIFS(СВЦЭМ!$C$33:$C$776,СВЦЭМ!$A$33:$A$776,$A47,СВЦЭМ!$B$33:$B$776,Y$45)+'СЕТ СН'!$G$9+СВЦЭМ!$D$10+'СЕТ СН'!$G$6-'СЕТ СН'!$G$19</f>
        <v>1471.7491911700001</v>
      </c>
    </row>
    <row r="48" spans="1:25" ht="15.75" x14ac:dyDescent="0.2">
      <c r="A48" s="35">
        <f t="shared" ref="A48:A74" si="1">A47+1</f>
        <v>43864</v>
      </c>
      <c r="B48" s="36">
        <f>SUMIFS(СВЦЭМ!$C$33:$C$776,СВЦЭМ!$A$33:$A$776,$A48,СВЦЭМ!$B$33:$B$776,B$45)+'СЕТ СН'!$G$9+СВЦЭМ!$D$10+'СЕТ СН'!$G$6-'СЕТ СН'!$G$19</f>
        <v>1504.50382416</v>
      </c>
      <c r="C48" s="36">
        <f>SUMIFS(СВЦЭМ!$C$33:$C$776,СВЦЭМ!$A$33:$A$776,$A48,СВЦЭМ!$B$33:$B$776,C$45)+'СЕТ СН'!$G$9+СВЦЭМ!$D$10+'СЕТ СН'!$G$6-'СЕТ СН'!$G$19</f>
        <v>1518.07499792</v>
      </c>
      <c r="D48" s="36">
        <f>SUMIFS(СВЦЭМ!$C$33:$C$776,СВЦЭМ!$A$33:$A$776,$A48,СВЦЭМ!$B$33:$B$776,D$45)+'СЕТ СН'!$G$9+СВЦЭМ!$D$10+'СЕТ СН'!$G$6-'СЕТ СН'!$G$19</f>
        <v>1525.2597788900002</v>
      </c>
      <c r="E48" s="36">
        <f>SUMIFS(СВЦЭМ!$C$33:$C$776,СВЦЭМ!$A$33:$A$776,$A48,СВЦЭМ!$B$33:$B$776,E$45)+'СЕТ СН'!$G$9+СВЦЭМ!$D$10+'СЕТ СН'!$G$6-'СЕТ СН'!$G$19</f>
        <v>1526.9091162300001</v>
      </c>
      <c r="F48" s="36">
        <f>SUMIFS(СВЦЭМ!$C$33:$C$776,СВЦЭМ!$A$33:$A$776,$A48,СВЦЭМ!$B$33:$B$776,F$45)+'СЕТ СН'!$G$9+СВЦЭМ!$D$10+'СЕТ СН'!$G$6-'СЕТ СН'!$G$19</f>
        <v>1523.9031664900001</v>
      </c>
      <c r="G48" s="36">
        <f>SUMIFS(СВЦЭМ!$C$33:$C$776,СВЦЭМ!$A$33:$A$776,$A48,СВЦЭМ!$B$33:$B$776,G$45)+'СЕТ СН'!$G$9+СВЦЭМ!$D$10+'СЕТ СН'!$G$6-'СЕТ СН'!$G$19</f>
        <v>1522.5530382300001</v>
      </c>
      <c r="H48" s="36">
        <f>SUMIFS(СВЦЭМ!$C$33:$C$776,СВЦЭМ!$A$33:$A$776,$A48,СВЦЭМ!$B$33:$B$776,H$45)+'СЕТ СН'!$G$9+СВЦЭМ!$D$10+'СЕТ СН'!$G$6-'СЕТ СН'!$G$19</f>
        <v>1486.9051433100001</v>
      </c>
      <c r="I48" s="36">
        <f>SUMIFS(СВЦЭМ!$C$33:$C$776,СВЦЭМ!$A$33:$A$776,$A48,СВЦЭМ!$B$33:$B$776,I$45)+'СЕТ СН'!$G$9+СВЦЭМ!$D$10+'СЕТ СН'!$G$6-'СЕТ СН'!$G$19</f>
        <v>1469.09176149</v>
      </c>
      <c r="J48" s="36">
        <f>SUMIFS(СВЦЭМ!$C$33:$C$776,СВЦЭМ!$A$33:$A$776,$A48,СВЦЭМ!$B$33:$B$776,J$45)+'СЕТ СН'!$G$9+СВЦЭМ!$D$10+'СЕТ СН'!$G$6-'СЕТ СН'!$G$19</f>
        <v>1458.3894215</v>
      </c>
      <c r="K48" s="36">
        <f>SUMIFS(СВЦЭМ!$C$33:$C$776,СВЦЭМ!$A$33:$A$776,$A48,СВЦЭМ!$B$33:$B$776,K$45)+'СЕТ СН'!$G$9+СВЦЭМ!$D$10+'СЕТ СН'!$G$6-'СЕТ СН'!$G$19</f>
        <v>1467.81193179</v>
      </c>
      <c r="L48" s="36">
        <f>SUMIFS(СВЦЭМ!$C$33:$C$776,СВЦЭМ!$A$33:$A$776,$A48,СВЦЭМ!$B$33:$B$776,L$45)+'СЕТ СН'!$G$9+СВЦЭМ!$D$10+'СЕТ СН'!$G$6-'СЕТ СН'!$G$19</f>
        <v>1467.6710711300002</v>
      </c>
      <c r="M48" s="36">
        <f>SUMIFS(СВЦЭМ!$C$33:$C$776,СВЦЭМ!$A$33:$A$776,$A48,СВЦЭМ!$B$33:$B$776,M$45)+'СЕТ СН'!$G$9+СВЦЭМ!$D$10+'СЕТ СН'!$G$6-'СЕТ СН'!$G$19</f>
        <v>1467.4960279500001</v>
      </c>
      <c r="N48" s="36">
        <f>SUMIFS(СВЦЭМ!$C$33:$C$776,СВЦЭМ!$A$33:$A$776,$A48,СВЦЭМ!$B$33:$B$776,N$45)+'СЕТ СН'!$G$9+СВЦЭМ!$D$10+'СЕТ СН'!$G$6-'СЕТ СН'!$G$19</f>
        <v>1498.31145442</v>
      </c>
      <c r="O48" s="36">
        <f>SUMIFS(СВЦЭМ!$C$33:$C$776,СВЦЭМ!$A$33:$A$776,$A48,СВЦЭМ!$B$33:$B$776,O$45)+'СЕТ СН'!$G$9+СВЦЭМ!$D$10+'СЕТ СН'!$G$6-'СЕТ СН'!$G$19</f>
        <v>1520.3358151800001</v>
      </c>
      <c r="P48" s="36">
        <f>SUMIFS(СВЦЭМ!$C$33:$C$776,СВЦЭМ!$A$33:$A$776,$A48,СВЦЭМ!$B$33:$B$776,P$45)+'СЕТ СН'!$G$9+СВЦЭМ!$D$10+'СЕТ СН'!$G$6-'СЕТ СН'!$G$19</f>
        <v>1525.0736425600001</v>
      </c>
      <c r="Q48" s="36">
        <f>SUMIFS(СВЦЭМ!$C$33:$C$776,СВЦЭМ!$A$33:$A$776,$A48,СВЦЭМ!$B$33:$B$776,Q$45)+'СЕТ СН'!$G$9+СВЦЭМ!$D$10+'СЕТ СН'!$G$6-'СЕТ СН'!$G$19</f>
        <v>1535.09604889</v>
      </c>
      <c r="R48" s="36">
        <f>SUMIFS(СВЦЭМ!$C$33:$C$776,СВЦЭМ!$A$33:$A$776,$A48,СВЦЭМ!$B$33:$B$776,R$45)+'СЕТ СН'!$G$9+СВЦЭМ!$D$10+'СЕТ СН'!$G$6-'СЕТ СН'!$G$19</f>
        <v>1530.89403928</v>
      </c>
      <c r="S48" s="36">
        <f>SUMIFS(СВЦЭМ!$C$33:$C$776,СВЦЭМ!$A$33:$A$776,$A48,СВЦЭМ!$B$33:$B$776,S$45)+'СЕТ СН'!$G$9+СВЦЭМ!$D$10+'СЕТ СН'!$G$6-'СЕТ СН'!$G$19</f>
        <v>1519.7498970400002</v>
      </c>
      <c r="T48" s="36">
        <f>SUMIFS(СВЦЭМ!$C$33:$C$776,СВЦЭМ!$A$33:$A$776,$A48,СВЦЭМ!$B$33:$B$776,T$45)+'СЕТ СН'!$G$9+СВЦЭМ!$D$10+'СЕТ СН'!$G$6-'СЕТ СН'!$G$19</f>
        <v>1485.62328329</v>
      </c>
      <c r="U48" s="36">
        <f>SUMIFS(СВЦЭМ!$C$33:$C$776,СВЦЭМ!$A$33:$A$776,$A48,СВЦЭМ!$B$33:$B$776,U$45)+'СЕТ СН'!$G$9+СВЦЭМ!$D$10+'СЕТ СН'!$G$6-'СЕТ СН'!$G$19</f>
        <v>1476.7791331000001</v>
      </c>
      <c r="V48" s="36">
        <f>SUMIFS(СВЦЭМ!$C$33:$C$776,СВЦЭМ!$A$33:$A$776,$A48,СВЦЭМ!$B$33:$B$776,V$45)+'СЕТ СН'!$G$9+СВЦЭМ!$D$10+'СЕТ СН'!$G$6-'СЕТ СН'!$G$19</f>
        <v>1483.55179982</v>
      </c>
      <c r="W48" s="36">
        <f>SUMIFS(СВЦЭМ!$C$33:$C$776,СВЦЭМ!$A$33:$A$776,$A48,СВЦЭМ!$B$33:$B$776,W$45)+'СЕТ СН'!$G$9+СВЦЭМ!$D$10+'СЕТ СН'!$G$6-'СЕТ СН'!$G$19</f>
        <v>1469.2167069900001</v>
      </c>
      <c r="X48" s="36">
        <f>SUMIFS(СВЦЭМ!$C$33:$C$776,СВЦЭМ!$A$33:$A$776,$A48,СВЦЭМ!$B$33:$B$776,X$45)+'СЕТ СН'!$G$9+СВЦЭМ!$D$10+'СЕТ СН'!$G$6-'СЕТ СН'!$G$19</f>
        <v>1474.5609953500002</v>
      </c>
      <c r="Y48" s="36">
        <f>SUMIFS(СВЦЭМ!$C$33:$C$776,СВЦЭМ!$A$33:$A$776,$A48,СВЦЭМ!$B$33:$B$776,Y$45)+'СЕТ СН'!$G$9+СВЦЭМ!$D$10+'СЕТ СН'!$G$6-'СЕТ СН'!$G$19</f>
        <v>1485.2205044100001</v>
      </c>
    </row>
    <row r="49" spans="1:25" ht="15.75" x14ac:dyDescent="0.2">
      <c r="A49" s="35">
        <f t="shared" si="1"/>
        <v>43865</v>
      </c>
      <c r="B49" s="36">
        <f>SUMIFS(СВЦЭМ!$C$33:$C$776,СВЦЭМ!$A$33:$A$776,$A49,СВЦЭМ!$B$33:$B$776,B$45)+'СЕТ СН'!$G$9+СВЦЭМ!$D$10+'СЕТ СН'!$G$6-'СЕТ СН'!$G$19</f>
        <v>1485.4511913400002</v>
      </c>
      <c r="C49" s="36">
        <f>SUMIFS(СВЦЭМ!$C$33:$C$776,СВЦЭМ!$A$33:$A$776,$A49,СВЦЭМ!$B$33:$B$776,C$45)+'СЕТ СН'!$G$9+СВЦЭМ!$D$10+'СЕТ СН'!$G$6-'СЕТ СН'!$G$19</f>
        <v>1496.83450791</v>
      </c>
      <c r="D49" s="36">
        <f>SUMIFS(СВЦЭМ!$C$33:$C$776,СВЦЭМ!$A$33:$A$776,$A49,СВЦЭМ!$B$33:$B$776,D$45)+'СЕТ СН'!$G$9+СВЦЭМ!$D$10+'СЕТ СН'!$G$6-'СЕТ СН'!$G$19</f>
        <v>1509.70810119</v>
      </c>
      <c r="E49" s="36">
        <f>SUMIFS(СВЦЭМ!$C$33:$C$776,СВЦЭМ!$A$33:$A$776,$A49,СВЦЭМ!$B$33:$B$776,E$45)+'СЕТ СН'!$G$9+СВЦЭМ!$D$10+'СЕТ СН'!$G$6-'СЕТ СН'!$G$19</f>
        <v>1508.5437715600001</v>
      </c>
      <c r="F49" s="36">
        <f>SUMIFS(СВЦЭМ!$C$33:$C$776,СВЦЭМ!$A$33:$A$776,$A49,СВЦЭМ!$B$33:$B$776,F$45)+'СЕТ СН'!$G$9+СВЦЭМ!$D$10+'СЕТ СН'!$G$6-'СЕТ СН'!$G$19</f>
        <v>1498.9186730800002</v>
      </c>
      <c r="G49" s="36">
        <f>SUMIFS(СВЦЭМ!$C$33:$C$776,СВЦЭМ!$A$33:$A$776,$A49,СВЦЭМ!$B$33:$B$776,G$45)+'СЕТ СН'!$G$9+СВЦЭМ!$D$10+'СЕТ СН'!$G$6-'СЕТ СН'!$G$19</f>
        <v>1479.32848418</v>
      </c>
      <c r="H49" s="36">
        <f>SUMIFS(СВЦЭМ!$C$33:$C$776,СВЦЭМ!$A$33:$A$776,$A49,СВЦЭМ!$B$33:$B$776,H$45)+'СЕТ СН'!$G$9+СВЦЭМ!$D$10+'СЕТ СН'!$G$6-'СЕТ СН'!$G$19</f>
        <v>1461.6078724900001</v>
      </c>
      <c r="I49" s="36">
        <f>SUMIFS(СВЦЭМ!$C$33:$C$776,СВЦЭМ!$A$33:$A$776,$A49,СВЦЭМ!$B$33:$B$776,I$45)+'СЕТ СН'!$G$9+СВЦЭМ!$D$10+'СЕТ СН'!$G$6-'СЕТ СН'!$G$19</f>
        <v>1434.7167155300001</v>
      </c>
      <c r="J49" s="36">
        <f>SUMIFS(СВЦЭМ!$C$33:$C$776,СВЦЭМ!$A$33:$A$776,$A49,СВЦЭМ!$B$33:$B$776,J$45)+'СЕТ СН'!$G$9+СВЦЭМ!$D$10+'СЕТ СН'!$G$6-'СЕТ СН'!$G$19</f>
        <v>1416.70108858</v>
      </c>
      <c r="K49" s="36">
        <f>SUMIFS(СВЦЭМ!$C$33:$C$776,СВЦЭМ!$A$33:$A$776,$A49,СВЦЭМ!$B$33:$B$776,K$45)+'СЕТ СН'!$G$9+СВЦЭМ!$D$10+'СЕТ СН'!$G$6-'СЕТ СН'!$G$19</f>
        <v>1406.18262314</v>
      </c>
      <c r="L49" s="36">
        <f>SUMIFS(СВЦЭМ!$C$33:$C$776,СВЦЭМ!$A$33:$A$776,$A49,СВЦЭМ!$B$33:$B$776,L$45)+'СЕТ СН'!$G$9+СВЦЭМ!$D$10+'СЕТ СН'!$G$6-'СЕТ СН'!$G$19</f>
        <v>1424.65572776</v>
      </c>
      <c r="M49" s="36">
        <f>SUMIFS(СВЦЭМ!$C$33:$C$776,СВЦЭМ!$A$33:$A$776,$A49,СВЦЭМ!$B$33:$B$776,M$45)+'СЕТ СН'!$G$9+СВЦЭМ!$D$10+'СЕТ СН'!$G$6-'СЕТ СН'!$G$19</f>
        <v>1481.1042625800001</v>
      </c>
      <c r="N49" s="36">
        <f>SUMIFS(СВЦЭМ!$C$33:$C$776,СВЦЭМ!$A$33:$A$776,$A49,СВЦЭМ!$B$33:$B$776,N$45)+'СЕТ СН'!$G$9+СВЦЭМ!$D$10+'СЕТ СН'!$G$6-'СЕТ СН'!$G$19</f>
        <v>1527.3145170900002</v>
      </c>
      <c r="O49" s="36">
        <f>SUMIFS(СВЦЭМ!$C$33:$C$776,СВЦЭМ!$A$33:$A$776,$A49,СВЦЭМ!$B$33:$B$776,O$45)+'СЕТ СН'!$G$9+СВЦЭМ!$D$10+'СЕТ СН'!$G$6-'СЕТ СН'!$G$19</f>
        <v>1544.28589315</v>
      </c>
      <c r="P49" s="36">
        <f>SUMIFS(СВЦЭМ!$C$33:$C$776,СВЦЭМ!$A$33:$A$776,$A49,СВЦЭМ!$B$33:$B$776,P$45)+'СЕТ СН'!$G$9+СВЦЭМ!$D$10+'СЕТ СН'!$G$6-'СЕТ СН'!$G$19</f>
        <v>1548.2763314000001</v>
      </c>
      <c r="Q49" s="36">
        <f>SUMIFS(СВЦЭМ!$C$33:$C$776,СВЦЭМ!$A$33:$A$776,$A49,СВЦЭМ!$B$33:$B$776,Q$45)+'СЕТ СН'!$G$9+СВЦЭМ!$D$10+'СЕТ СН'!$G$6-'СЕТ СН'!$G$19</f>
        <v>1552.9287498900001</v>
      </c>
      <c r="R49" s="36">
        <f>SUMIFS(СВЦЭМ!$C$33:$C$776,СВЦЭМ!$A$33:$A$776,$A49,СВЦЭМ!$B$33:$B$776,R$45)+'СЕТ СН'!$G$9+СВЦЭМ!$D$10+'СЕТ СН'!$G$6-'СЕТ СН'!$G$19</f>
        <v>1552.4484018000001</v>
      </c>
      <c r="S49" s="36">
        <f>SUMIFS(СВЦЭМ!$C$33:$C$776,СВЦЭМ!$A$33:$A$776,$A49,СВЦЭМ!$B$33:$B$776,S$45)+'СЕТ СН'!$G$9+СВЦЭМ!$D$10+'СЕТ СН'!$G$6-'СЕТ СН'!$G$19</f>
        <v>1541.8050889900001</v>
      </c>
      <c r="T49" s="36">
        <f>SUMIFS(СВЦЭМ!$C$33:$C$776,СВЦЭМ!$A$33:$A$776,$A49,СВЦЭМ!$B$33:$B$776,T$45)+'СЕТ СН'!$G$9+СВЦЭМ!$D$10+'СЕТ СН'!$G$6-'СЕТ СН'!$G$19</f>
        <v>1517.1101151900002</v>
      </c>
      <c r="U49" s="36">
        <f>SUMIFS(СВЦЭМ!$C$33:$C$776,СВЦЭМ!$A$33:$A$776,$A49,СВЦЭМ!$B$33:$B$776,U$45)+'СЕТ СН'!$G$9+СВЦЭМ!$D$10+'СЕТ СН'!$G$6-'СЕТ СН'!$G$19</f>
        <v>1503.1185781700001</v>
      </c>
      <c r="V49" s="36">
        <f>SUMIFS(СВЦЭМ!$C$33:$C$776,СВЦЭМ!$A$33:$A$776,$A49,СВЦЭМ!$B$33:$B$776,V$45)+'СЕТ СН'!$G$9+СВЦЭМ!$D$10+'СЕТ СН'!$G$6-'СЕТ СН'!$G$19</f>
        <v>1510.73913666</v>
      </c>
      <c r="W49" s="36">
        <f>SUMIFS(СВЦЭМ!$C$33:$C$776,СВЦЭМ!$A$33:$A$776,$A49,СВЦЭМ!$B$33:$B$776,W$45)+'СЕТ СН'!$G$9+СВЦЭМ!$D$10+'СЕТ СН'!$G$6-'СЕТ СН'!$G$19</f>
        <v>1513.6398467399999</v>
      </c>
      <c r="X49" s="36">
        <f>SUMIFS(СВЦЭМ!$C$33:$C$776,СВЦЭМ!$A$33:$A$776,$A49,СВЦЭМ!$B$33:$B$776,X$45)+'СЕТ СН'!$G$9+СВЦЭМ!$D$10+'СЕТ СН'!$G$6-'СЕТ СН'!$G$19</f>
        <v>1518.9893499</v>
      </c>
      <c r="Y49" s="36">
        <f>SUMIFS(СВЦЭМ!$C$33:$C$776,СВЦЭМ!$A$33:$A$776,$A49,СВЦЭМ!$B$33:$B$776,Y$45)+'СЕТ СН'!$G$9+СВЦЭМ!$D$10+'СЕТ СН'!$G$6-'СЕТ СН'!$G$19</f>
        <v>1539.9676730300002</v>
      </c>
    </row>
    <row r="50" spans="1:25" ht="15.75" x14ac:dyDescent="0.2">
      <c r="A50" s="35">
        <f t="shared" si="1"/>
        <v>43866</v>
      </c>
      <c r="B50" s="36">
        <f>SUMIFS(СВЦЭМ!$C$33:$C$776,СВЦЭМ!$A$33:$A$776,$A50,СВЦЭМ!$B$33:$B$776,B$45)+'СЕТ СН'!$G$9+СВЦЭМ!$D$10+'СЕТ СН'!$G$6-'СЕТ СН'!$G$19</f>
        <v>1539.4523381700001</v>
      </c>
      <c r="C50" s="36">
        <f>SUMIFS(СВЦЭМ!$C$33:$C$776,СВЦЭМ!$A$33:$A$776,$A50,СВЦЭМ!$B$33:$B$776,C$45)+'СЕТ СН'!$G$9+СВЦЭМ!$D$10+'СЕТ СН'!$G$6-'СЕТ СН'!$G$19</f>
        <v>1566.1087578199999</v>
      </c>
      <c r="D50" s="36">
        <f>SUMIFS(СВЦЭМ!$C$33:$C$776,СВЦЭМ!$A$33:$A$776,$A50,СВЦЭМ!$B$33:$B$776,D$45)+'СЕТ СН'!$G$9+СВЦЭМ!$D$10+'СЕТ СН'!$G$6-'СЕТ СН'!$G$19</f>
        <v>1580.3583347200001</v>
      </c>
      <c r="E50" s="36">
        <f>SUMIFS(СВЦЭМ!$C$33:$C$776,СВЦЭМ!$A$33:$A$776,$A50,СВЦЭМ!$B$33:$B$776,E$45)+'СЕТ СН'!$G$9+СВЦЭМ!$D$10+'СЕТ СН'!$G$6-'СЕТ СН'!$G$19</f>
        <v>1577.24736631</v>
      </c>
      <c r="F50" s="36">
        <f>SUMIFS(СВЦЭМ!$C$33:$C$776,СВЦЭМ!$A$33:$A$776,$A50,СВЦЭМ!$B$33:$B$776,F$45)+'СЕТ СН'!$G$9+СВЦЭМ!$D$10+'СЕТ СН'!$G$6-'СЕТ СН'!$G$19</f>
        <v>1567.2927972000002</v>
      </c>
      <c r="G50" s="36">
        <f>SUMIFS(СВЦЭМ!$C$33:$C$776,СВЦЭМ!$A$33:$A$776,$A50,СВЦЭМ!$B$33:$B$776,G$45)+'СЕТ СН'!$G$9+СВЦЭМ!$D$10+'СЕТ СН'!$G$6-'СЕТ СН'!$G$19</f>
        <v>1548.3836532600001</v>
      </c>
      <c r="H50" s="36">
        <f>SUMIFS(СВЦЭМ!$C$33:$C$776,СВЦЭМ!$A$33:$A$776,$A50,СВЦЭМ!$B$33:$B$776,H$45)+'СЕТ СН'!$G$9+СВЦЭМ!$D$10+'СЕТ СН'!$G$6-'СЕТ СН'!$G$19</f>
        <v>1512.9038931100001</v>
      </c>
      <c r="I50" s="36">
        <f>SUMIFS(СВЦЭМ!$C$33:$C$776,СВЦЭМ!$A$33:$A$776,$A50,СВЦЭМ!$B$33:$B$776,I$45)+'СЕТ СН'!$G$9+СВЦЭМ!$D$10+'СЕТ СН'!$G$6-'СЕТ СН'!$G$19</f>
        <v>1475.7048112800001</v>
      </c>
      <c r="J50" s="36">
        <f>SUMIFS(СВЦЭМ!$C$33:$C$776,СВЦЭМ!$A$33:$A$776,$A50,СВЦЭМ!$B$33:$B$776,J$45)+'СЕТ СН'!$G$9+СВЦЭМ!$D$10+'СЕТ СН'!$G$6-'СЕТ СН'!$G$19</f>
        <v>1440.6057809900001</v>
      </c>
      <c r="K50" s="36">
        <f>SUMIFS(СВЦЭМ!$C$33:$C$776,СВЦЭМ!$A$33:$A$776,$A50,СВЦЭМ!$B$33:$B$776,K$45)+'СЕТ СН'!$G$9+СВЦЭМ!$D$10+'СЕТ СН'!$G$6-'СЕТ СН'!$G$19</f>
        <v>1433.4693863299999</v>
      </c>
      <c r="L50" s="36">
        <f>SUMIFS(СВЦЭМ!$C$33:$C$776,СВЦЭМ!$A$33:$A$776,$A50,СВЦЭМ!$B$33:$B$776,L$45)+'СЕТ СН'!$G$9+СВЦЭМ!$D$10+'СЕТ СН'!$G$6-'СЕТ СН'!$G$19</f>
        <v>1427.69995161</v>
      </c>
      <c r="M50" s="36">
        <f>SUMIFS(СВЦЭМ!$C$33:$C$776,СВЦЭМ!$A$33:$A$776,$A50,СВЦЭМ!$B$33:$B$776,M$45)+'СЕТ СН'!$G$9+СВЦЭМ!$D$10+'СЕТ СН'!$G$6-'СЕТ СН'!$G$19</f>
        <v>1432.6935500200002</v>
      </c>
      <c r="N50" s="36">
        <f>SUMIFS(СВЦЭМ!$C$33:$C$776,СВЦЭМ!$A$33:$A$776,$A50,СВЦЭМ!$B$33:$B$776,N$45)+'СЕТ СН'!$G$9+СВЦЭМ!$D$10+'СЕТ СН'!$G$6-'СЕТ СН'!$G$19</f>
        <v>1456.3226320700001</v>
      </c>
      <c r="O50" s="36">
        <f>SUMIFS(СВЦЭМ!$C$33:$C$776,СВЦЭМ!$A$33:$A$776,$A50,СВЦЭМ!$B$33:$B$776,O$45)+'СЕТ СН'!$G$9+СВЦЭМ!$D$10+'СЕТ СН'!$G$6-'СЕТ СН'!$G$19</f>
        <v>1489.8974020300002</v>
      </c>
      <c r="P50" s="36">
        <f>SUMIFS(СВЦЭМ!$C$33:$C$776,СВЦЭМ!$A$33:$A$776,$A50,СВЦЭМ!$B$33:$B$776,P$45)+'СЕТ СН'!$G$9+СВЦЭМ!$D$10+'СЕТ СН'!$G$6-'СЕТ СН'!$G$19</f>
        <v>1507.2571682</v>
      </c>
      <c r="Q50" s="36">
        <f>SUMIFS(СВЦЭМ!$C$33:$C$776,СВЦЭМ!$A$33:$A$776,$A50,СВЦЭМ!$B$33:$B$776,Q$45)+'СЕТ СН'!$G$9+СВЦЭМ!$D$10+'СЕТ СН'!$G$6-'СЕТ СН'!$G$19</f>
        <v>1506.2410211700001</v>
      </c>
      <c r="R50" s="36">
        <f>SUMIFS(СВЦЭМ!$C$33:$C$776,СВЦЭМ!$A$33:$A$776,$A50,СВЦЭМ!$B$33:$B$776,R$45)+'СЕТ СН'!$G$9+СВЦЭМ!$D$10+'СЕТ СН'!$G$6-'СЕТ СН'!$G$19</f>
        <v>1504.6846361</v>
      </c>
      <c r="S50" s="36">
        <f>SUMIFS(СВЦЭМ!$C$33:$C$776,СВЦЭМ!$A$33:$A$776,$A50,СВЦЭМ!$B$33:$B$776,S$45)+'СЕТ СН'!$G$9+СВЦЭМ!$D$10+'СЕТ СН'!$G$6-'СЕТ СН'!$G$19</f>
        <v>1478.74186912</v>
      </c>
      <c r="T50" s="36">
        <f>SUMIFS(СВЦЭМ!$C$33:$C$776,СВЦЭМ!$A$33:$A$776,$A50,СВЦЭМ!$B$33:$B$776,T$45)+'СЕТ СН'!$G$9+СВЦЭМ!$D$10+'СЕТ СН'!$G$6-'СЕТ СН'!$G$19</f>
        <v>1457.51843044</v>
      </c>
      <c r="U50" s="36">
        <f>SUMIFS(СВЦЭМ!$C$33:$C$776,СВЦЭМ!$A$33:$A$776,$A50,СВЦЭМ!$B$33:$B$776,U$45)+'СЕТ СН'!$G$9+СВЦЭМ!$D$10+'СЕТ СН'!$G$6-'СЕТ СН'!$G$19</f>
        <v>1453.3527367000002</v>
      </c>
      <c r="V50" s="36">
        <f>SUMIFS(СВЦЭМ!$C$33:$C$776,СВЦЭМ!$A$33:$A$776,$A50,СВЦЭМ!$B$33:$B$776,V$45)+'СЕТ СН'!$G$9+СВЦЭМ!$D$10+'СЕТ СН'!$G$6-'СЕТ СН'!$G$19</f>
        <v>1456.1010364700001</v>
      </c>
      <c r="W50" s="36">
        <f>SUMIFS(СВЦЭМ!$C$33:$C$776,СВЦЭМ!$A$33:$A$776,$A50,СВЦЭМ!$B$33:$B$776,W$45)+'СЕТ СН'!$G$9+СВЦЭМ!$D$10+'СЕТ СН'!$G$6-'СЕТ СН'!$G$19</f>
        <v>1473.2690058400001</v>
      </c>
      <c r="X50" s="36">
        <f>SUMIFS(СВЦЭМ!$C$33:$C$776,СВЦЭМ!$A$33:$A$776,$A50,СВЦЭМ!$B$33:$B$776,X$45)+'СЕТ СН'!$G$9+СВЦЭМ!$D$10+'СЕТ СН'!$G$6-'СЕТ СН'!$G$19</f>
        <v>1486.5488232800001</v>
      </c>
      <c r="Y50" s="36">
        <f>SUMIFS(СВЦЭМ!$C$33:$C$776,СВЦЭМ!$A$33:$A$776,$A50,СВЦЭМ!$B$33:$B$776,Y$45)+'СЕТ СН'!$G$9+СВЦЭМ!$D$10+'СЕТ СН'!$G$6-'СЕТ СН'!$G$19</f>
        <v>1517.8141658700001</v>
      </c>
    </row>
    <row r="51" spans="1:25" ht="15.75" x14ac:dyDescent="0.2">
      <c r="A51" s="35">
        <f t="shared" si="1"/>
        <v>43867</v>
      </c>
      <c r="B51" s="36">
        <f>SUMIFS(СВЦЭМ!$C$33:$C$776,СВЦЭМ!$A$33:$A$776,$A51,СВЦЭМ!$B$33:$B$776,B$45)+'СЕТ СН'!$G$9+СВЦЭМ!$D$10+'СЕТ СН'!$G$6-'СЕТ СН'!$G$19</f>
        <v>1517.07383398</v>
      </c>
      <c r="C51" s="36">
        <f>SUMIFS(СВЦЭМ!$C$33:$C$776,СВЦЭМ!$A$33:$A$776,$A51,СВЦЭМ!$B$33:$B$776,C$45)+'СЕТ СН'!$G$9+СВЦЭМ!$D$10+'СЕТ СН'!$G$6-'СЕТ СН'!$G$19</f>
        <v>1545.9442283400001</v>
      </c>
      <c r="D51" s="36">
        <f>SUMIFS(СВЦЭМ!$C$33:$C$776,СВЦЭМ!$A$33:$A$776,$A51,СВЦЭМ!$B$33:$B$776,D$45)+'СЕТ СН'!$G$9+СВЦЭМ!$D$10+'СЕТ СН'!$G$6-'СЕТ СН'!$G$19</f>
        <v>1556.4476281500001</v>
      </c>
      <c r="E51" s="36">
        <f>SUMIFS(СВЦЭМ!$C$33:$C$776,СВЦЭМ!$A$33:$A$776,$A51,СВЦЭМ!$B$33:$B$776,E$45)+'СЕТ СН'!$G$9+СВЦЭМ!$D$10+'СЕТ СН'!$G$6-'СЕТ СН'!$G$19</f>
        <v>1561.1220693300002</v>
      </c>
      <c r="F51" s="36">
        <f>SUMIFS(СВЦЭМ!$C$33:$C$776,СВЦЭМ!$A$33:$A$776,$A51,СВЦЭМ!$B$33:$B$776,F$45)+'СЕТ СН'!$G$9+СВЦЭМ!$D$10+'СЕТ СН'!$G$6-'СЕТ СН'!$G$19</f>
        <v>1558.3119943500001</v>
      </c>
      <c r="G51" s="36">
        <f>SUMIFS(СВЦЭМ!$C$33:$C$776,СВЦЭМ!$A$33:$A$776,$A51,СВЦЭМ!$B$33:$B$776,G$45)+'СЕТ СН'!$G$9+СВЦЭМ!$D$10+'СЕТ СН'!$G$6-'СЕТ СН'!$G$19</f>
        <v>1551.2341855899999</v>
      </c>
      <c r="H51" s="36">
        <f>SUMIFS(СВЦЭМ!$C$33:$C$776,СВЦЭМ!$A$33:$A$776,$A51,СВЦЭМ!$B$33:$B$776,H$45)+'СЕТ СН'!$G$9+СВЦЭМ!$D$10+'СЕТ СН'!$G$6-'СЕТ СН'!$G$19</f>
        <v>1516.3032949799999</v>
      </c>
      <c r="I51" s="36">
        <f>SUMIFS(СВЦЭМ!$C$33:$C$776,СВЦЭМ!$A$33:$A$776,$A51,СВЦЭМ!$B$33:$B$776,I$45)+'СЕТ СН'!$G$9+СВЦЭМ!$D$10+'СЕТ СН'!$G$6-'СЕТ СН'!$G$19</f>
        <v>1475.54507188</v>
      </c>
      <c r="J51" s="36">
        <f>SUMIFS(СВЦЭМ!$C$33:$C$776,СВЦЭМ!$A$33:$A$776,$A51,СВЦЭМ!$B$33:$B$776,J$45)+'СЕТ СН'!$G$9+СВЦЭМ!$D$10+'СЕТ СН'!$G$6-'СЕТ СН'!$G$19</f>
        <v>1452.2120411800001</v>
      </c>
      <c r="K51" s="36">
        <f>SUMIFS(СВЦЭМ!$C$33:$C$776,СВЦЭМ!$A$33:$A$776,$A51,СВЦЭМ!$B$33:$B$776,K$45)+'СЕТ СН'!$G$9+СВЦЭМ!$D$10+'СЕТ СН'!$G$6-'СЕТ СН'!$G$19</f>
        <v>1427.0394580900002</v>
      </c>
      <c r="L51" s="36">
        <f>SUMIFS(СВЦЭМ!$C$33:$C$776,СВЦЭМ!$A$33:$A$776,$A51,СВЦЭМ!$B$33:$B$776,L$45)+'СЕТ СН'!$G$9+СВЦЭМ!$D$10+'СЕТ СН'!$G$6-'СЕТ СН'!$G$19</f>
        <v>1441.22668402</v>
      </c>
      <c r="M51" s="36">
        <f>SUMIFS(СВЦЭМ!$C$33:$C$776,СВЦЭМ!$A$33:$A$776,$A51,СВЦЭМ!$B$33:$B$776,M$45)+'СЕТ СН'!$G$9+СВЦЭМ!$D$10+'СЕТ СН'!$G$6-'СЕТ СН'!$G$19</f>
        <v>1459.7554385200001</v>
      </c>
      <c r="N51" s="36">
        <f>SUMIFS(СВЦЭМ!$C$33:$C$776,СВЦЭМ!$A$33:$A$776,$A51,СВЦЭМ!$B$33:$B$776,N$45)+'СЕТ СН'!$G$9+СВЦЭМ!$D$10+'СЕТ СН'!$G$6-'СЕТ СН'!$G$19</f>
        <v>1473.8234016000001</v>
      </c>
      <c r="O51" s="36">
        <f>SUMIFS(СВЦЭМ!$C$33:$C$776,СВЦЭМ!$A$33:$A$776,$A51,СВЦЭМ!$B$33:$B$776,O$45)+'СЕТ СН'!$G$9+СВЦЭМ!$D$10+'СЕТ СН'!$G$6-'СЕТ СН'!$G$19</f>
        <v>1491.61855423</v>
      </c>
      <c r="P51" s="36">
        <f>SUMIFS(СВЦЭМ!$C$33:$C$776,СВЦЭМ!$A$33:$A$776,$A51,СВЦЭМ!$B$33:$B$776,P$45)+'СЕТ СН'!$G$9+СВЦЭМ!$D$10+'СЕТ СН'!$G$6-'СЕТ СН'!$G$19</f>
        <v>1506.9202332899999</v>
      </c>
      <c r="Q51" s="36">
        <f>SUMIFS(СВЦЭМ!$C$33:$C$776,СВЦЭМ!$A$33:$A$776,$A51,СВЦЭМ!$B$33:$B$776,Q$45)+'СЕТ СН'!$G$9+СВЦЭМ!$D$10+'СЕТ СН'!$G$6-'СЕТ СН'!$G$19</f>
        <v>1516.4911123400002</v>
      </c>
      <c r="R51" s="36">
        <f>SUMIFS(СВЦЭМ!$C$33:$C$776,СВЦЭМ!$A$33:$A$776,$A51,СВЦЭМ!$B$33:$B$776,R$45)+'СЕТ СН'!$G$9+СВЦЭМ!$D$10+'СЕТ СН'!$G$6-'СЕТ СН'!$G$19</f>
        <v>1508.46337442</v>
      </c>
      <c r="S51" s="36">
        <f>SUMIFS(СВЦЭМ!$C$33:$C$776,СВЦЭМ!$A$33:$A$776,$A51,СВЦЭМ!$B$33:$B$776,S$45)+'СЕТ СН'!$G$9+СВЦЭМ!$D$10+'СЕТ СН'!$G$6-'СЕТ СН'!$G$19</f>
        <v>1485.4141414999999</v>
      </c>
      <c r="T51" s="36">
        <f>SUMIFS(СВЦЭМ!$C$33:$C$776,СВЦЭМ!$A$33:$A$776,$A51,СВЦЭМ!$B$33:$B$776,T$45)+'СЕТ СН'!$G$9+СВЦЭМ!$D$10+'СЕТ СН'!$G$6-'СЕТ СН'!$G$19</f>
        <v>1453.1144478300002</v>
      </c>
      <c r="U51" s="36">
        <f>SUMIFS(СВЦЭМ!$C$33:$C$776,СВЦЭМ!$A$33:$A$776,$A51,СВЦЭМ!$B$33:$B$776,U$45)+'СЕТ СН'!$G$9+СВЦЭМ!$D$10+'СЕТ СН'!$G$6-'СЕТ СН'!$G$19</f>
        <v>1448.21871139</v>
      </c>
      <c r="V51" s="36">
        <f>SUMIFS(СВЦЭМ!$C$33:$C$776,СВЦЭМ!$A$33:$A$776,$A51,СВЦЭМ!$B$33:$B$776,V$45)+'СЕТ СН'!$G$9+СВЦЭМ!$D$10+'СЕТ СН'!$G$6-'СЕТ СН'!$G$19</f>
        <v>1440.886837</v>
      </c>
      <c r="W51" s="36">
        <f>SUMIFS(СВЦЭМ!$C$33:$C$776,СВЦЭМ!$A$33:$A$776,$A51,СВЦЭМ!$B$33:$B$776,W$45)+'СЕТ СН'!$G$9+СВЦЭМ!$D$10+'СЕТ СН'!$G$6-'СЕТ СН'!$G$19</f>
        <v>1458.91586882</v>
      </c>
      <c r="X51" s="36">
        <f>SUMIFS(СВЦЭМ!$C$33:$C$776,СВЦЭМ!$A$33:$A$776,$A51,СВЦЭМ!$B$33:$B$776,X$45)+'СЕТ СН'!$G$9+СВЦЭМ!$D$10+'СЕТ СН'!$G$6-'СЕТ СН'!$G$19</f>
        <v>1476.5969690700001</v>
      </c>
      <c r="Y51" s="36">
        <f>SUMIFS(СВЦЭМ!$C$33:$C$776,СВЦЭМ!$A$33:$A$776,$A51,СВЦЭМ!$B$33:$B$776,Y$45)+'СЕТ СН'!$G$9+СВЦЭМ!$D$10+'СЕТ СН'!$G$6-'СЕТ СН'!$G$19</f>
        <v>1506.7325179600002</v>
      </c>
    </row>
    <row r="52" spans="1:25" ht="15.75" x14ac:dyDescent="0.2">
      <c r="A52" s="35">
        <f t="shared" si="1"/>
        <v>43868</v>
      </c>
      <c r="B52" s="36">
        <f>SUMIFS(СВЦЭМ!$C$33:$C$776,СВЦЭМ!$A$33:$A$776,$A52,СВЦЭМ!$B$33:$B$776,B$45)+'СЕТ СН'!$G$9+СВЦЭМ!$D$10+'СЕТ СН'!$G$6-'СЕТ СН'!$G$19</f>
        <v>1590.3554376100001</v>
      </c>
      <c r="C52" s="36">
        <f>SUMIFS(СВЦЭМ!$C$33:$C$776,СВЦЭМ!$A$33:$A$776,$A52,СВЦЭМ!$B$33:$B$776,C$45)+'СЕТ СН'!$G$9+СВЦЭМ!$D$10+'СЕТ СН'!$G$6-'СЕТ СН'!$G$19</f>
        <v>1590.38491497</v>
      </c>
      <c r="D52" s="36">
        <f>SUMIFS(СВЦЭМ!$C$33:$C$776,СВЦЭМ!$A$33:$A$776,$A52,СВЦЭМ!$B$33:$B$776,D$45)+'СЕТ СН'!$G$9+СВЦЭМ!$D$10+'СЕТ СН'!$G$6-'СЕТ СН'!$G$19</f>
        <v>1603.7007253800002</v>
      </c>
      <c r="E52" s="36">
        <f>SUMIFS(СВЦЭМ!$C$33:$C$776,СВЦЭМ!$A$33:$A$776,$A52,СВЦЭМ!$B$33:$B$776,E$45)+'СЕТ СН'!$G$9+СВЦЭМ!$D$10+'СЕТ СН'!$G$6-'СЕТ СН'!$G$19</f>
        <v>1602.8572282199998</v>
      </c>
      <c r="F52" s="36">
        <f>SUMIFS(СВЦЭМ!$C$33:$C$776,СВЦЭМ!$A$33:$A$776,$A52,СВЦЭМ!$B$33:$B$776,F$45)+'СЕТ СН'!$G$9+СВЦЭМ!$D$10+'СЕТ СН'!$G$6-'СЕТ СН'!$G$19</f>
        <v>1594.0989827200001</v>
      </c>
      <c r="G52" s="36">
        <f>SUMIFS(СВЦЭМ!$C$33:$C$776,СВЦЭМ!$A$33:$A$776,$A52,СВЦЭМ!$B$33:$B$776,G$45)+'СЕТ СН'!$G$9+СВЦЭМ!$D$10+'СЕТ СН'!$G$6-'СЕТ СН'!$G$19</f>
        <v>1581.8306637999999</v>
      </c>
      <c r="H52" s="36">
        <f>SUMIFS(СВЦЭМ!$C$33:$C$776,СВЦЭМ!$A$33:$A$776,$A52,СВЦЭМ!$B$33:$B$776,H$45)+'СЕТ СН'!$G$9+СВЦЭМ!$D$10+'СЕТ СН'!$G$6-'СЕТ СН'!$G$19</f>
        <v>1539.2947952899999</v>
      </c>
      <c r="I52" s="36">
        <f>SUMIFS(СВЦЭМ!$C$33:$C$776,СВЦЭМ!$A$33:$A$776,$A52,СВЦЭМ!$B$33:$B$776,I$45)+'СЕТ СН'!$G$9+СВЦЭМ!$D$10+'СЕТ СН'!$G$6-'СЕТ СН'!$G$19</f>
        <v>1509.0180007500001</v>
      </c>
      <c r="J52" s="36">
        <f>SUMIFS(СВЦЭМ!$C$33:$C$776,СВЦЭМ!$A$33:$A$776,$A52,СВЦЭМ!$B$33:$B$776,J$45)+'СЕТ СН'!$G$9+СВЦЭМ!$D$10+'СЕТ СН'!$G$6-'СЕТ СН'!$G$19</f>
        <v>1475.45121973</v>
      </c>
      <c r="K52" s="36">
        <f>SUMIFS(СВЦЭМ!$C$33:$C$776,СВЦЭМ!$A$33:$A$776,$A52,СВЦЭМ!$B$33:$B$776,K$45)+'СЕТ СН'!$G$9+СВЦЭМ!$D$10+'СЕТ СН'!$G$6-'СЕТ СН'!$G$19</f>
        <v>1479.3901809600002</v>
      </c>
      <c r="L52" s="36">
        <f>SUMIFS(СВЦЭМ!$C$33:$C$776,СВЦЭМ!$A$33:$A$776,$A52,СВЦЭМ!$B$33:$B$776,L$45)+'СЕТ СН'!$G$9+СВЦЭМ!$D$10+'СЕТ СН'!$G$6-'СЕТ СН'!$G$19</f>
        <v>1486.6359981400001</v>
      </c>
      <c r="M52" s="36">
        <f>SUMIFS(СВЦЭМ!$C$33:$C$776,СВЦЭМ!$A$33:$A$776,$A52,СВЦЭМ!$B$33:$B$776,M$45)+'СЕТ СН'!$G$9+СВЦЭМ!$D$10+'СЕТ СН'!$G$6-'СЕТ СН'!$G$19</f>
        <v>1478.4756841200001</v>
      </c>
      <c r="N52" s="36">
        <f>SUMIFS(СВЦЭМ!$C$33:$C$776,СВЦЭМ!$A$33:$A$776,$A52,СВЦЭМ!$B$33:$B$776,N$45)+'СЕТ СН'!$G$9+СВЦЭМ!$D$10+'СЕТ СН'!$G$6-'СЕТ СН'!$G$19</f>
        <v>1490.9176839300001</v>
      </c>
      <c r="O52" s="36">
        <f>SUMIFS(СВЦЭМ!$C$33:$C$776,СВЦЭМ!$A$33:$A$776,$A52,СВЦЭМ!$B$33:$B$776,O$45)+'СЕТ СН'!$G$9+СВЦЭМ!$D$10+'СЕТ СН'!$G$6-'СЕТ СН'!$G$19</f>
        <v>1504.4442764</v>
      </c>
      <c r="P52" s="36">
        <f>SUMIFS(СВЦЭМ!$C$33:$C$776,СВЦЭМ!$A$33:$A$776,$A52,СВЦЭМ!$B$33:$B$776,P$45)+'СЕТ СН'!$G$9+СВЦЭМ!$D$10+'СЕТ СН'!$G$6-'СЕТ СН'!$G$19</f>
        <v>1518.8850081800001</v>
      </c>
      <c r="Q52" s="36">
        <f>SUMIFS(СВЦЭМ!$C$33:$C$776,СВЦЭМ!$A$33:$A$776,$A52,СВЦЭМ!$B$33:$B$776,Q$45)+'СЕТ СН'!$G$9+СВЦЭМ!$D$10+'СЕТ СН'!$G$6-'СЕТ СН'!$G$19</f>
        <v>1526.3260836500001</v>
      </c>
      <c r="R52" s="36">
        <f>SUMIFS(СВЦЭМ!$C$33:$C$776,СВЦЭМ!$A$33:$A$776,$A52,СВЦЭМ!$B$33:$B$776,R$45)+'СЕТ СН'!$G$9+СВЦЭМ!$D$10+'СЕТ СН'!$G$6-'СЕТ СН'!$G$19</f>
        <v>1515.6661344900001</v>
      </c>
      <c r="S52" s="36">
        <f>SUMIFS(СВЦЭМ!$C$33:$C$776,СВЦЭМ!$A$33:$A$776,$A52,СВЦЭМ!$B$33:$B$776,S$45)+'СЕТ СН'!$G$9+СВЦЭМ!$D$10+'СЕТ СН'!$G$6-'СЕТ СН'!$G$19</f>
        <v>1480.36993585</v>
      </c>
      <c r="T52" s="36">
        <f>SUMIFS(СВЦЭМ!$C$33:$C$776,СВЦЭМ!$A$33:$A$776,$A52,СВЦЭМ!$B$33:$B$776,T$45)+'СЕТ СН'!$G$9+СВЦЭМ!$D$10+'СЕТ СН'!$G$6-'СЕТ СН'!$G$19</f>
        <v>1435.6345912300001</v>
      </c>
      <c r="U52" s="36">
        <f>SUMIFS(СВЦЭМ!$C$33:$C$776,СВЦЭМ!$A$33:$A$776,$A52,СВЦЭМ!$B$33:$B$776,U$45)+'СЕТ СН'!$G$9+СВЦЭМ!$D$10+'СЕТ СН'!$G$6-'СЕТ СН'!$G$19</f>
        <v>1437.0333004300001</v>
      </c>
      <c r="V52" s="36">
        <f>SUMIFS(СВЦЭМ!$C$33:$C$776,СВЦЭМ!$A$33:$A$776,$A52,СВЦЭМ!$B$33:$B$776,V$45)+'СЕТ СН'!$G$9+СВЦЭМ!$D$10+'СЕТ СН'!$G$6-'СЕТ СН'!$G$19</f>
        <v>1456.4658702199999</v>
      </c>
      <c r="W52" s="36">
        <f>SUMIFS(СВЦЭМ!$C$33:$C$776,СВЦЭМ!$A$33:$A$776,$A52,СВЦЭМ!$B$33:$B$776,W$45)+'СЕТ СН'!$G$9+СВЦЭМ!$D$10+'СЕТ СН'!$G$6-'СЕТ СН'!$G$19</f>
        <v>1476.5221893800001</v>
      </c>
      <c r="X52" s="36">
        <f>SUMIFS(СВЦЭМ!$C$33:$C$776,СВЦЭМ!$A$33:$A$776,$A52,СВЦЭМ!$B$33:$B$776,X$45)+'СЕТ СН'!$G$9+СВЦЭМ!$D$10+'СЕТ СН'!$G$6-'СЕТ СН'!$G$19</f>
        <v>1484.8404107000001</v>
      </c>
      <c r="Y52" s="36">
        <f>SUMIFS(СВЦЭМ!$C$33:$C$776,СВЦЭМ!$A$33:$A$776,$A52,СВЦЭМ!$B$33:$B$776,Y$45)+'СЕТ СН'!$G$9+СВЦЭМ!$D$10+'СЕТ СН'!$G$6-'СЕТ СН'!$G$19</f>
        <v>1501.8123391300001</v>
      </c>
    </row>
    <row r="53" spans="1:25" ht="15.75" x14ac:dyDescent="0.2">
      <c r="A53" s="35">
        <f t="shared" si="1"/>
        <v>43869</v>
      </c>
      <c r="B53" s="36">
        <f>SUMIFS(СВЦЭМ!$C$33:$C$776,СВЦЭМ!$A$33:$A$776,$A53,СВЦЭМ!$B$33:$B$776,B$45)+'СЕТ СН'!$G$9+СВЦЭМ!$D$10+'СЕТ СН'!$G$6-'СЕТ СН'!$G$19</f>
        <v>1537.4333196000002</v>
      </c>
      <c r="C53" s="36">
        <f>SUMIFS(СВЦЭМ!$C$33:$C$776,СВЦЭМ!$A$33:$A$776,$A53,СВЦЭМ!$B$33:$B$776,C$45)+'СЕТ СН'!$G$9+СВЦЭМ!$D$10+'СЕТ СН'!$G$6-'СЕТ СН'!$G$19</f>
        <v>1568.2276465800001</v>
      </c>
      <c r="D53" s="36">
        <f>SUMIFS(СВЦЭМ!$C$33:$C$776,СВЦЭМ!$A$33:$A$776,$A53,СВЦЭМ!$B$33:$B$776,D$45)+'СЕТ СН'!$G$9+СВЦЭМ!$D$10+'СЕТ СН'!$G$6-'СЕТ СН'!$G$19</f>
        <v>1591.8773255900001</v>
      </c>
      <c r="E53" s="36">
        <f>SUMIFS(СВЦЭМ!$C$33:$C$776,СВЦЭМ!$A$33:$A$776,$A53,СВЦЭМ!$B$33:$B$776,E$45)+'СЕТ СН'!$G$9+СВЦЭМ!$D$10+'СЕТ СН'!$G$6-'СЕТ СН'!$G$19</f>
        <v>1592.81257035</v>
      </c>
      <c r="F53" s="36">
        <f>SUMIFS(СВЦЭМ!$C$33:$C$776,СВЦЭМ!$A$33:$A$776,$A53,СВЦЭМ!$B$33:$B$776,F$45)+'СЕТ СН'!$G$9+СВЦЭМ!$D$10+'СЕТ СН'!$G$6-'СЕТ СН'!$G$19</f>
        <v>1587.5551817300002</v>
      </c>
      <c r="G53" s="36">
        <f>SUMIFS(СВЦЭМ!$C$33:$C$776,СВЦЭМ!$A$33:$A$776,$A53,СВЦЭМ!$B$33:$B$776,G$45)+'СЕТ СН'!$G$9+СВЦЭМ!$D$10+'СЕТ СН'!$G$6-'СЕТ СН'!$G$19</f>
        <v>1581.08727251</v>
      </c>
      <c r="H53" s="36">
        <f>SUMIFS(СВЦЭМ!$C$33:$C$776,СВЦЭМ!$A$33:$A$776,$A53,СВЦЭМ!$B$33:$B$776,H$45)+'СЕТ СН'!$G$9+СВЦЭМ!$D$10+'СЕТ СН'!$G$6-'СЕТ СН'!$G$19</f>
        <v>1566.5987914500001</v>
      </c>
      <c r="I53" s="36">
        <f>SUMIFS(СВЦЭМ!$C$33:$C$776,СВЦЭМ!$A$33:$A$776,$A53,СВЦЭМ!$B$33:$B$776,I$45)+'СЕТ СН'!$G$9+СВЦЭМ!$D$10+'СЕТ СН'!$G$6-'СЕТ СН'!$G$19</f>
        <v>1545.38235674</v>
      </c>
      <c r="J53" s="36">
        <f>SUMIFS(СВЦЭМ!$C$33:$C$776,СВЦЭМ!$A$33:$A$776,$A53,СВЦЭМ!$B$33:$B$776,J$45)+'СЕТ СН'!$G$9+СВЦЭМ!$D$10+'СЕТ СН'!$G$6-'СЕТ СН'!$G$19</f>
        <v>1521.6858018800001</v>
      </c>
      <c r="K53" s="36">
        <f>SUMIFS(СВЦЭМ!$C$33:$C$776,СВЦЭМ!$A$33:$A$776,$A53,СВЦЭМ!$B$33:$B$776,K$45)+'СЕТ СН'!$G$9+СВЦЭМ!$D$10+'СЕТ СН'!$G$6-'СЕТ СН'!$G$19</f>
        <v>1504.2125030699999</v>
      </c>
      <c r="L53" s="36">
        <f>SUMIFS(СВЦЭМ!$C$33:$C$776,СВЦЭМ!$A$33:$A$776,$A53,СВЦЭМ!$B$33:$B$776,L$45)+'СЕТ СН'!$G$9+СВЦЭМ!$D$10+'СЕТ СН'!$G$6-'СЕТ СН'!$G$19</f>
        <v>1469.05684432</v>
      </c>
      <c r="M53" s="36">
        <f>SUMIFS(СВЦЭМ!$C$33:$C$776,СВЦЭМ!$A$33:$A$776,$A53,СВЦЭМ!$B$33:$B$776,M$45)+'СЕТ СН'!$G$9+СВЦЭМ!$D$10+'СЕТ СН'!$G$6-'СЕТ СН'!$G$19</f>
        <v>1455.1416626600001</v>
      </c>
      <c r="N53" s="36">
        <f>SUMIFS(СВЦЭМ!$C$33:$C$776,СВЦЭМ!$A$33:$A$776,$A53,СВЦЭМ!$B$33:$B$776,N$45)+'СЕТ СН'!$G$9+СВЦЭМ!$D$10+'СЕТ СН'!$G$6-'СЕТ СН'!$G$19</f>
        <v>1466.4782013600002</v>
      </c>
      <c r="O53" s="36">
        <f>SUMIFS(СВЦЭМ!$C$33:$C$776,СВЦЭМ!$A$33:$A$776,$A53,СВЦЭМ!$B$33:$B$776,O$45)+'СЕТ СН'!$G$9+СВЦЭМ!$D$10+'СЕТ СН'!$G$6-'СЕТ СН'!$G$19</f>
        <v>1479.9049290200001</v>
      </c>
      <c r="P53" s="36">
        <f>SUMIFS(СВЦЭМ!$C$33:$C$776,СВЦЭМ!$A$33:$A$776,$A53,СВЦЭМ!$B$33:$B$776,P$45)+'СЕТ СН'!$G$9+СВЦЭМ!$D$10+'СЕТ СН'!$G$6-'СЕТ СН'!$G$19</f>
        <v>1483.0901779600001</v>
      </c>
      <c r="Q53" s="36">
        <f>SUMIFS(СВЦЭМ!$C$33:$C$776,СВЦЭМ!$A$33:$A$776,$A53,СВЦЭМ!$B$33:$B$776,Q$45)+'СЕТ СН'!$G$9+СВЦЭМ!$D$10+'СЕТ СН'!$G$6-'СЕТ СН'!$G$19</f>
        <v>1485.8993966900002</v>
      </c>
      <c r="R53" s="36">
        <f>SUMIFS(СВЦЭМ!$C$33:$C$776,СВЦЭМ!$A$33:$A$776,$A53,СВЦЭМ!$B$33:$B$776,R$45)+'СЕТ СН'!$G$9+СВЦЭМ!$D$10+'СЕТ СН'!$G$6-'СЕТ СН'!$G$19</f>
        <v>1489.5746498200001</v>
      </c>
      <c r="S53" s="36">
        <f>SUMIFS(СВЦЭМ!$C$33:$C$776,СВЦЭМ!$A$33:$A$776,$A53,СВЦЭМ!$B$33:$B$776,S$45)+'СЕТ СН'!$G$9+СВЦЭМ!$D$10+'СЕТ СН'!$G$6-'СЕТ СН'!$G$19</f>
        <v>1482.4606883599999</v>
      </c>
      <c r="T53" s="36">
        <f>SUMIFS(СВЦЭМ!$C$33:$C$776,СВЦЭМ!$A$33:$A$776,$A53,СВЦЭМ!$B$33:$B$776,T$45)+'СЕТ СН'!$G$9+СВЦЭМ!$D$10+'СЕТ СН'!$G$6-'СЕТ СН'!$G$19</f>
        <v>1494.5136417200001</v>
      </c>
      <c r="U53" s="36">
        <f>SUMIFS(СВЦЭМ!$C$33:$C$776,СВЦЭМ!$A$33:$A$776,$A53,СВЦЭМ!$B$33:$B$776,U$45)+'СЕТ СН'!$G$9+СВЦЭМ!$D$10+'СЕТ СН'!$G$6-'СЕТ СН'!$G$19</f>
        <v>1504.3629692100001</v>
      </c>
      <c r="V53" s="36">
        <f>SUMIFS(СВЦЭМ!$C$33:$C$776,СВЦЭМ!$A$33:$A$776,$A53,СВЦЭМ!$B$33:$B$776,V$45)+'СЕТ СН'!$G$9+СВЦЭМ!$D$10+'СЕТ СН'!$G$6-'СЕТ СН'!$G$19</f>
        <v>1485.8276407100002</v>
      </c>
      <c r="W53" s="36">
        <f>SUMIFS(СВЦЭМ!$C$33:$C$776,СВЦЭМ!$A$33:$A$776,$A53,СВЦЭМ!$B$33:$B$776,W$45)+'СЕТ СН'!$G$9+СВЦЭМ!$D$10+'СЕТ СН'!$G$6-'СЕТ СН'!$G$19</f>
        <v>1480.47842894</v>
      </c>
      <c r="X53" s="36">
        <f>SUMIFS(СВЦЭМ!$C$33:$C$776,СВЦЭМ!$A$33:$A$776,$A53,СВЦЭМ!$B$33:$B$776,X$45)+'СЕТ СН'!$G$9+СВЦЭМ!$D$10+'СЕТ СН'!$G$6-'СЕТ СН'!$G$19</f>
        <v>1475.66711379</v>
      </c>
      <c r="Y53" s="36">
        <f>SUMIFS(СВЦЭМ!$C$33:$C$776,СВЦЭМ!$A$33:$A$776,$A53,СВЦЭМ!$B$33:$B$776,Y$45)+'СЕТ СН'!$G$9+СВЦЭМ!$D$10+'СЕТ СН'!$G$6-'СЕТ СН'!$G$19</f>
        <v>1507.8037129600002</v>
      </c>
    </row>
    <row r="54" spans="1:25" ht="15.75" x14ac:dyDescent="0.2">
      <c r="A54" s="35">
        <f t="shared" si="1"/>
        <v>43870</v>
      </c>
      <c r="B54" s="36">
        <f>SUMIFS(СВЦЭМ!$C$33:$C$776,СВЦЭМ!$A$33:$A$776,$A54,СВЦЭМ!$B$33:$B$776,B$45)+'СЕТ СН'!$G$9+СВЦЭМ!$D$10+'СЕТ СН'!$G$6-'СЕТ СН'!$G$19</f>
        <v>1549.6431604700001</v>
      </c>
      <c r="C54" s="36">
        <f>SUMIFS(СВЦЭМ!$C$33:$C$776,СВЦЭМ!$A$33:$A$776,$A54,СВЦЭМ!$B$33:$B$776,C$45)+'СЕТ СН'!$G$9+СВЦЭМ!$D$10+'СЕТ СН'!$G$6-'СЕТ СН'!$G$19</f>
        <v>1570.2589963099999</v>
      </c>
      <c r="D54" s="36">
        <f>SUMIFS(СВЦЭМ!$C$33:$C$776,СВЦЭМ!$A$33:$A$776,$A54,СВЦЭМ!$B$33:$B$776,D$45)+'СЕТ СН'!$G$9+СВЦЭМ!$D$10+'СЕТ СН'!$G$6-'СЕТ СН'!$G$19</f>
        <v>1580.87028306</v>
      </c>
      <c r="E54" s="36">
        <f>SUMIFS(СВЦЭМ!$C$33:$C$776,СВЦЭМ!$A$33:$A$776,$A54,СВЦЭМ!$B$33:$B$776,E$45)+'СЕТ СН'!$G$9+СВЦЭМ!$D$10+'СЕТ СН'!$G$6-'СЕТ СН'!$G$19</f>
        <v>1586.51707134</v>
      </c>
      <c r="F54" s="36">
        <f>SUMIFS(СВЦЭМ!$C$33:$C$776,СВЦЭМ!$A$33:$A$776,$A54,СВЦЭМ!$B$33:$B$776,F$45)+'СЕТ СН'!$G$9+СВЦЭМ!$D$10+'СЕТ СН'!$G$6-'СЕТ СН'!$G$19</f>
        <v>1577.6350499600001</v>
      </c>
      <c r="G54" s="36">
        <f>SUMIFS(СВЦЭМ!$C$33:$C$776,СВЦЭМ!$A$33:$A$776,$A54,СВЦЭМ!$B$33:$B$776,G$45)+'СЕТ СН'!$G$9+СВЦЭМ!$D$10+'СЕТ СН'!$G$6-'СЕТ СН'!$G$19</f>
        <v>1564.69534432</v>
      </c>
      <c r="H54" s="36">
        <f>SUMIFS(СВЦЭМ!$C$33:$C$776,СВЦЭМ!$A$33:$A$776,$A54,СВЦЭМ!$B$33:$B$776,H$45)+'СЕТ СН'!$G$9+СВЦЭМ!$D$10+'СЕТ СН'!$G$6-'СЕТ СН'!$G$19</f>
        <v>1540.74517479</v>
      </c>
      <c r="I54" s="36">
        <f>SUMIFS(СВЦЭМ!$C$33:$C$776,СВЦЭМ!$A$33:$A$776,$A54,СВЦЭМ!$B$33:$B$776,I$45)+'СЕТ СН'!$G$9+СВЦЭМ!$D$10+'СЕТ СН'!$G$6-'СЕТ СН'!$G$19</f>
        <v>1518.9180335300002</v>
      </c>
      <c r="J54" s="36">
        <f>SUMIFS(СВЦЭМ!$C$33:$C$776,СВЦЭМ!$A$33:$A$776,$A54,СВЦЭМ!$B$33:$B$776,J$45)+'СЕТ СН'!$G$9+СВЦЭМ!$D$10+'СЕТ СН'!$G$6-'СЕТ СН'!$G$19</f>
        <v>1488.2346801799999</v>
      </c>
      <c r="K54" s="36">
        <f>SUMIFS(СВЦЭМ!$C$33:$C$776,СВЦЭМ!$A$33:$A$776,$A54,СВЦЭМ!$B$33:$B$776,K$45)+'СЕТ СН'!$G$9+СВЦЭМ!$D$10+'СЕТ СН'!$G$6-'СЕТ СН'!$G$19</f>
        <v>1467.26725091</v>
      </c>
      <c r="L54" s="36">
        <f>SUMIFS(СВЦЭМ!$C$33:$C$776,СВЦЭМ!$A$33:$A$776,$A54,СВЦЭМ!$B$33:$B$776,L$45)+'СЕТ СН'!$G$9+СВЦЭМ!$D$10+'СЕТ СН'!$G$6-'СЕТ СН'!$G$19</f>
        <v>1465.2720973700002</v>
      </c>
      <c r="M54" s="36">
        <f>SUMIFS(СВЦЭМ!$C$33:$C$776,СВЦЭМ!$A$33:$A$776,$A54,СВЦЭМ!$B$33:$B$776,M$45)+'СЕТ СН'!$G$9+СВЦЭМ!$D$10+'СЕТ СН'!$G$6-'СЕТ СН'!$G$19</f>
        <v>1481.5275649600001</v>
      </c>
      <c r="N54" s="36">
        <f>SUMIFS(СВЦЭМ!$C$33:$C$776,СВЦЭМ!$A$33:$A$776,$A54,СВЦЭМ!$B$33:$B$776,N$45)+'СЕТ СН'!$G$9+СВЦЭМ!$D$10+'СЕТ СН'!$G$6-'СЕТ СН'!$G$19</f>
        <v>1493.8259433400001</v>
      </c>
      <c r="O54" s="36">
        <f>SUMIFS(СВЦЭМ!$C$33:$C$776,СВЦЭМ!$A$33:$A$776,$A54,СВЦЭМ!$B$33:$B$776,O$45)+'СЕТ СН'!$G$9+СВЦЭМ!$D$10+'СЕТ СН'!$G$6-'СЕТ СН'!$G$19</f>
        <v>1506.0752326900001</v>
      </c>
      <c r="P54" s="36">
        <f>SUMIFS(СВЦЭМ!$C$33:$C$776,СВЦЭМ!$A$33:$A$776,$A54,СВЦЭМ!$B$33:$B$776,P$45)+'СЕТ СН'!$G$9+СВЦЭМ!$D$10+'СЕТ СН'!$G$6-'СЕТ СН'!$G$19</f>
        <v>1512.9991059900001</v>
      </c>
      <c r="Q54" s="36">
        <f>SUMIFS(СВЦЭМ!$C$33:$C$776,СВЦЭМ!$A$33:$A$776,$A54,СВЦЭМ!$B$33:$B$776,Q$45)+'СЕТ СН'!$G$9+СВЦЭМ!$D$10+'СЕТ СН'!$G$6-'СЕТ СН'!$G$19</f>
        <v>1513.68941986</v>
      </c>
      <c r="R54" s="36">
        <f>SUMIFS(СВЦЭМ!$C$33:$C$776,СВЦЭМ!$A$33:$A$776,$A54,СВЦЭМ!$B$33:$B$776,R$45)+'СЕТ СН'!$G$9+СВЦЭМ!$D$10+'СЕТ СН'!$G$6-'СЕТ СН'!$G$19</f>
        <v>1512.3800707300002</v>
      </c>
      <c r="S54" s="36">
        <f>SUMIFS(СВЦЭМ!$C$33:$C$776,СВЦЭМ!$A$33:$A$776,$A54,СВЦЭМ!$B$33:$B$776,S$45)+'СЕТ СН'!$G$9+СВЦЭМ!$D$10+'СЕТ СН'!$G$6-'СЕТ СН'!$G$19</f>
        <v>1507.9465559</v>
      </c>
      <c r="T54" s="36">
        <f>SUMIFS(СВЦЭМ!$C$33:$C$776,СВЦЭМ!$A$33:$A$776,$A54,СВЦЭМ!$B$33:$B$776,T$45)+'СЕТ СН'!$G$9+СВЦЭМ!$D$10+'СЕТ СН'!$G$6-'СЕТ СН'!$G$19</f>
        <v>1500.0119850599999</v>
      </c>
      <c r="U54" s="36">
        <f>SUMIFS(СВЦЭМ!$C$33:$C$776,СВЦЭМ!$A$33:$A$776,$A54,СВЦЭМ!$B$33:$B$776,U$45)+'СЕТ СН'!$G$9+СВЦЭМ!$D$10+'СЕТ СН'!$G$6-'СЕТ СН'!$G$19</f>
        <v>1497.79991333</v>
      </c>
      <c r="V54" s="36">
        <f>SUMIFS(СВЦЭМ!$C$33:$C$776,СВЦЭМ!$A$33:$A$776,$A54,СВЦЭМ!$B$33:$B$776,V$45)+'СЕТ СН'!$G$9+СВЦЭМ!$D$10+'СЕТ СН'!$G$6-'СЕТ СН'!$G$19</f>
        <v>1498.7796381200001</v>
      </c>
      <c r="W54" s="36">
        <f>SUMIFS(СВЦЭМ!$C$33:$C$776,СВЦЭМ!$A$33:$A$776,$A54,СВЦЭМ!$B$33:$B$776,W$45)+'СЕТ СН'!$G$9+СВЦЭМ!$D$10+'СЕТ СН'!$G$6-'СЕТ СН'!$G$19</f>
        <v>1501.3032735400002</v>
      </c>
      <c r="X54" s="36">
        <f>SUMIFS(СВЦЭМ!$C$33:$C$776,СВЦЭМ!$A$33:$A$776,$A54,СВЦЭМ!$B$33:$B$776,X$45)+'СЕТ СН'!$G$9+СВЦЭМ!$D$10+'СЕТ СН'!$G$6-'СЕТ СН'!$G$19</f>
        <v>1505.2489286300001</v>
      </c>
      <c r="Y54" s="36">
        <f>SUMIFS(СВЦЭМ!$C$33:$C$776,СВЦЭМ!$A$33:$A$776,$A54,СВЦЭМ!$B$33:$B$776,Y$45)+'СЕТ СН'!$G$9+СВЦЭМ!$D$10+'СЕТ СН'!$G$6-'СЕТ СН'!$G$19</f>
        <v>1518.1621953200001</v>
      </c>
    </row>
    <row r="55" spans="1:25" ht="15.75" x14ac:dyDescent="0.2">
      <c r="A55" s="35">
        <f t="shared" si="1"/>
        <v>43871</v>
      </c>
      <c r="B55" s="36">
        <f>SUMIFS(СВЦЭМ!$C$33:$C$776,СВЦЭМ!$A$33:$A$776,$A55,СВЦЭМ!$B$33:$B$776,B$45)+'СЕТ СН'!$G$9+СВЦЭМ!$D$10+'СЕТ СН'!$G$6-'СЕТ СН'!$G$19</f>
        <v>1580.1887993099999</v>
      </c>
      <c r="C55" s="36">
        <f>SUMIFS(СВЦЭМ!$C$33:$C$776,СВЦЭМ!$A$33:$A$776,$A55,СВЦЭМ!$B$33:$B$776,C$45)+'СЕТ СН'!$G$9+СВЦЭМ!$D$10+'СЕТ СН'!$G$6-'СЕТ СН'!$G$19</f>
        <v>1604.4266426300001</v>
      </c>
      <c r="D55" s="36">
        <f>SUMIFS(СВЦЭМ!$C$33:$C$776,СВЦЭМ!$A$33:$A$776,$A55,СВЦЭМ!$B$33:$B$776,D$45)+'СЕТ СН'!$G$9+СВЦЭМ!$D$10+'СЕТ СН'!$G$6-'СЕТ СН'!$G$19</f>
        <v>1615.5328165199999</v>
      </c>
      <c r="E55" s="36">
        <f>SUMIFS(СВЦЭМ!$C$33:$C$776,СВЦЭМ!$A$33:$A$776,$A55,СВЦЭМ!$B$33:$B$776,E$45)+'СЕТ СН'!$G$9+СВЦЭМ!$D$10+'СЕТ СН'!$G$6-'СЕТ СН'!$G$19</f>
        <v>1620.1648439199998</v>
      </c>
      <c r="F55" s="36">
        <f>SUMIFS(СВЦЭМ!$C$33:$C$776,СВЦЭМ!$A$33:$A$776,$A55,СВЦЭМ!$B$33:$B$776,F$45)+'СЕТ СН'!$G$9+СВЦЭМ!$D$10+'СЕТ СН'!$G$6-'СЕТ СН'!$G$19</f>
        <v>1612.4209199100001</v>
      </c>
      <c r="G55" s="36">
        <f>SUMIFS(СВЦЭМ!$C$33:$C$776,СВЦЭМ!$A$33:$A$776,$A55,СВЦЭМ!$B$33:$B$776,G$45)+'СЕТ СН'!$G$9+СВЦЭМ!$D$10+'СЕТ СН'!$G$6-'СЕТ СН'!$G$19</f>
        <v>1585.35320125</v>
      </c>
      <c r="H55" s="36">
        <f>SUMIFS(СВЦЭМ!$C$33:$C$776,СВЦЭМ!$A$33:$A$776,$A55,СВЦЭМ!$B$33:$B$776,H$45)+'СЕТ СН'!$G$9+СВЦЭМ!$D$10+'СЕТ СН'!$G$6-'СЕТ СН'!$G$19</f>
        <v>1550.9386871500001</v>
      </c>
      <c r="I55" s="36">
        <f>SUMIFS(СВЦЭМ!$C$33:$C$776,СВЦЭМ!$A$33:$A$776,$A55,СВЦЭМ!$B$33:$B$776,I$45)+'СЕТ СН'!$G$9+СВЦЭМ!$D$10+'СЕТ СН'!$G$6-'СЕТ СН'!$G$19</f>
        <v>1523.7853134700001</v>
      </c>
      <c r="J55" s="36">
        <f>SUMIFS(СВЦЭМ!$C$33:$C$776,СВЦЭМ!$A$33:$A$776,$A55,СВЦЭМ!$B$33:$B$776,J$45)+'СЕТ СН'!$G$9+СВЦЭМ!$D$10+'СЕТ СН'!$G$6-'СЕТ СН'!$G$19</f>
        <v>1489.7092891699999</v>
      </c>
      <c r="K55" s="36">
        <f>SUMIFS(СВЦЭМ!$C$33:$C$776,СВЦЭМ!$A$33:$A$776,$A55,СВЦЭМ!$B$33:$B$776,K$45)+'СЕТ СН'!$G$9+СВЦЭМ!$D$10+'СЕТ СН'!$G$6-'СЕТ СН'!$G$19</f>
        <v>1473.5380480100002</v>
      </c>
      <c r="L55" s="36">
        <f>SUMIFS(СВЦЭМ!$C$33:$C$776,СВЦЭМ!$A$33:$A$776,$A55,СВЦЭМ!$B$33:$B$776,L$45)+'СЕТ СН'!$G$9+СВЦЭМ!$D$10+'СЕТ СН'!$G$6-'СЕТ СН'!$G$19</f>
        <v>1483.3931352899999</v>
      </c>
      <c r="M55" s="36">
        <f>SUMIFS(СВЦЭМ!$C$33:$C$776,СВЦЭМ!$A$33:$A$776,$A55,СВЦЭМ!$B$33:$B$776,M$45)+'СЕТ СН'!$G$9+СВЦЭМ!$D$10+'СЕТ СН'!$G$6-'СЕТ СН'!$G$19</f>
        <v>1495.1731159800001</v>
      </c>
      <c r="N55" s="36">
        <f>SUMIFS(СВЦЭМ!$C$33:$C$776,СВЦЭМ!$A$33:$A$776,$A55,СВЦЭМ!$B$33:$B$776,N$45)+'СЕТ СН'!$G$9+СВЦЭМ!$D$10+'СЕТ СН'!$G$6-'СЕТ СН'!$G$19</f>
        <v>1513.7224071999999</v>
      </c>
      <c r="O55" s="36">
        <f>SUMIFS(СВЦЭМ!$C$33:$C$776,СВЦЭМ!$A$33:$A$776,$A55,СВЦЭМ!$B$33:$B$776,O$45)+'СЕТ СН'!$G$9+СВЦЭМ!$D$10+'СЕТ СН'!$G$6-'СЕТ СН'!$G$19</f>
        <v>1532.3789263200001</v>
      </c>
      <c r="P55" s="36">
        <f>SUMIFS(СВЦЭМ!$C$33:$C$776,СВЦЭМ!$A$33:$A$776,$A55,СВЦЭМ!$B$33:$B$776,P$45)+'СЕТ СН'!$G$9+СВЦЭМ!$D$10+'СЕТ СН'!$G$6-'СЕТ СН'!$G$19</f>
        <v>1540.1898223100002</v>
      </c>
      <c r="Q55" s="36">
        <f>SUMIFS(СВЦЭМ!$C$33:$C$776,СВЦЭМ!$A$33:$A$776,$A55,СВЦЭМ!$B$33:$B$776,Q$45)+'СЕТ СН'!$G$9+СВЦЭМ!$D$10+'СЕТ СН'!$G$6-'СЕТ СН'!$G$19</f>
        <v>1539.17549938</v>
      </c>
      <c r="R55" s="36">
        <f>SUMIFS(СВЦЭМ!$C$33:$C$776,СВЦЭМ!$A$33:$A$776,$A55,СВЦЭМ!$B$33:$B$776,R$45)+'СЕТ СН'!$G$9+СВЦЭМ!$D$10+'СЕТ СН'!$G$6-'СЕТ СН'!$G$19</f>
        <v>1542.4379575600001</v>
      </c>
      <c r="S55" s="36">
        <f>SUMIFS(СВЦЭМ!$C$33:$C$776,СВЦЭМ!$A$33:$A$776,$A55,СВЦЭМ!$B$33:$B$776,S$45)+'СЕТ СН'!$G$9+СВЦЭМ!$D$10+'СЕТ СН'!$G$6-'СЕТ СН'!$G$19</f>
        <v>1529.18983084</v>
      </c>
      <c r="T55" s="36">
        <f>SUMIFS(СВЦЭМ!$C$33:$C$776,СВЦЭМ!$A$33:$A$776,$A55,СВЦЭМ!$B$33:$B$776,T$45)+'СЕТ СН'!$G$9+СВЦЭМ!$D$10+'СЕТ СН'!$G$6-'СЕТ СН'!$G$19</f>
        <v>1500.3918776400001</v>
      </c>
      <c r="U55" s="36">
        <f>SUMIFS(СВЦЭМ!$C$33:$C$776,СВЦЭМ!$A$33:$A$776,$A55,СВЦЭМ!$B$33:$B$776,U$45)+'СЕТ СН'!$G$9+СВЦЭМ!$D$10+'СЕТ СН'!$G$6-'СЕТ СН'!$G$19</f>
        <v>1494.26274089</v>
      </c>
      <c r="V55" s="36">
        <f>SUMIFS(СВЦЭМ!$C$33:$C$776,СВЦЭМ!$A$33:$A$776,$A55,СВЦЭМ!$B$33:$B$776,V$45)+'СЕТ СН'!$G$9+СВЦЭМ!$D$10+'СЕТ СН'!$G$6-'СЕТ СН'!$G$19</f>
        <v>1514.88881412</v>
      </c>
      <c r="W55" s="36">
        <f>SUMIFS(СВЦЭМ!$C$33:$C$776,СВЦЭМ!$A$33:$A$776,$A55,СВЦЭМ!$B$33:$B$776,W$45)+'СЕТ СН'!$G$9+СВЦЭМ!$D$10+'СЕТ СН'!$G$6-'СЕТ СН'!$G$19</f>
        <v>1525.95285861</v>
      </c>
      <c r="X55" s="36">
        <f>SUMIFS(СВЦЭМ!$C$33:$C$776,СВЦЭМ!$A$33:$A$776,$A55,СВЦЭМ!$B$33:$B$776,X$45)+'СЕТ СН'!$G$9+СВЦЭМ!$D$10+'СЕТ СН'!$G$6-'СЕТ СН'!$G$19</f>
        <v>1542.6126451100001</v>
      </c>
      <c r="Y55" s="36">
        <f>SUMIFS(СВЦЭМ!$C$33:$C$776,СВЦЭМ!$A$33:$A$776,$A55,СВЦЭМ!$B$33:$B$776,Y$45)+'СЕТ СН'!$G$9+СВЦЭМ!$D$10+'СЕТ СН'!$G$6-'СЕТ СН'!$G$19</f>
        <v>1556.4390631800002</v>
      </c>
    </row>
    <row r="56" spans="1:25" ht="15.75" x14ac:dyDescent="0.2">
      <c r="A56" s="35">
        <f t="shared" si="1"/>
        <v>43872</v>
      </c>
      <c r="B56" s="36">
        <f>SUMIFS(СВЦЭМ!$C$33:$C$776,СВЦЭМ!$A$33:$A$776,$A56,СВЦЭМ!$B$33:$B$776,B$45)+'СЕТ СН'!$G$9+СВЦЭМ!$D$10+'СЕТ СН'!$G$6-'СЕТ СН'!$G$19</f>
        <v>1554.4146474700001</v>
      </c>
      <c r="C56" s="36">
        <f>SUMIFS(СВЦЭМ!$C$33:$C$776,СВЦЭМ!$A$33:$A$776,$A56,СВЦЭМ!$B$33:$B$776,C$45)+'СЕТ СН'!$G$9+СВЦЭМ!$D$10+'СЕТ СН'!$G$6-'СЕТ СН'!$G$19</f>
        <v>1570.23056094</v>
      </c>
      <c r="D56" s="36">
        <f>SUMIFS(СВЦЭМ!$C$33:$C$776,СВЦЭМ!$A$33:$A$776,$A56,СВЦЭМ!$B$33:$B$776,D$45)+'СЕТ СН'!$G$9+СВЦЭМ!$D$10+'СЕТ СН'!$G$6-'СЕТ СН'!$G$19</f>
        <v>1578.5295096</v>
      </c>
      <c r="E56" s="36">
        <f>SUMIFS(СВЦЭМ!$C$33:$C$776,СВЦЭМ!$A$33:$A$776,$A56,СВЦЭМ!$B$33:$B$776,E$45)+'СЕТ СН'!$G$9+СВЦЭМ!$D$10+'СЕТ СН'!$G$6-'СЕТ СН'!$G$19</f>
        <v>1581.07862062</v>
      </c>
      <c r="F56" s="36">
        <f>SUMIFS(СВЦЭМ!$C$33:$C$776,СВЦЭМ!$A$33:$A$776,$A56,СВЦЭМ!$B$33:$B$776,F$45)+'СЕТ СН'!$G$9+СВЦЭМ!$D$10+'СЕТ СН'!$G$6-'СЕТ СН'!$G$19</f>
        <v>1572.3446279300001</v>
      </c>
      <c r="G56" s="36">
        <f>SUMIFS(СВЦЭМ!$C$33:$C$776,СВЦЭМ!$A$33:$A$776,$A56,СВЦЭМ!$B$33:$B$776,G$45)+'СЕТ СН'!$G$9+СВЦЭМ!$D$10+'СЕТ СН'!$G$6-'СЕТ СН'!$G$19</f>
        <v>1556.0282639400002</v>
      </c>
      <c r="H56" s="36">
        <f>SUMIFS(СВЦЭМ!$C$33:$C$776,СВЦЭМ!$A$33:$A$776,$A56,СВЦЭМ!$B$33:$B$776,H$45)+'СЕТ СН'!$G$9+СВЦЭМ!$D$10+'СЕТ СН'!$G$6-'СЕТ СН'!$G$19</f>
        <v>1527.5716150800001</v>
      </c>
      <c r="I56" s="36">
        <f>SUMIFS(СВЦЭМ!$C$33:$C$776,СВЦЭМ!$A$33:$A$776,$A56,СВЦЭМ!$B$33:$B$776,I$45)+'СЕТ СН'!$G$9+СВЦЭМ!$D$10+'СЕТ СН'!$G$6-'СЕТ СН'!$G$19</f>
        <v>1498.2040512600001</v>
      </c>
      <c r="J56" s="36">
        <f>SUMIFS(СВЦЭМ!$C$33:$C$776,СВЦЭМ!$A$33:$A$776,$A56,СВЦЭМ!$B$33:$B$776,J$45)+'СЕТ СН'!$G$9+СВЦЭМ!$D$10+'СЕТ СН'!$G$6-'СЕТ СН'!$G$19</f>
        <v>1478.5696833800002</v>
      </c>
      <c r="K56" s="36">
        <f>SUMIFS(СВЦЭМ!$C$33:$C$776,СВЦЭМ!$A$33:$A$776,$A56,СВЦЭМ!$B$33:$B$776,K$45)+'СЕТ СН'!$G$9+СВЦЭМ!$D$10+'СЕТ СН'!$G$6-'СЕТ СН'!$G$19</f>
        <v>1462.1228999100001</v>
      </c>
      <c r="L56" s="36">
        <f>SUMIFS(СВЦЭМ!$C$33:$C$776,СВЦЭМ!$A$33:$A$776,$A56,СВЦЭМ!$B$33:$B$776,L$45)+'СЕТ СН'!$G$9+СВЦЭМ!$D$10+'СЕТ СН'!$G$6-'СЕТ СН'!$G$19</f>
        <v>1472.5588998800001</v>
      </c>
      <c r="M56" s="36">
        <f>SUMIFS(СВЦЭМ!$C$33:$C$776,СВЦЭМ!$A$33:$A$776,$A56,СВЦЭМ!$B$33:$B$776,M$45)+'СЕТ СН'!$G$9+СВЦЭМ!$D$10+'СЕТ СН'!$G$6-'СЕТ СН'!$G$19</f>
        <v>1490.2194119400001</v>
      </c>
      <c r="N56" s="36">
        <f>SUMIFS(СВЦЭМ!$C$33:$C$776,СВЦЭМ!$A$33:$A$776,$A56,СВЦЭМ!$B$33:$B$776,N$45)+'СЕТ СН'!$G$9+СВЦЭМ!$D$10+'СЕТ СН'!$G$6-'СЕТ СН'!$G$19</f>
        <v>1511.5902417500001</v>
      </c>
      <c r="O56" s="36">
        <f>SUMIFS(СВЦЭМ!$C$33:$C$776,СВЦЭМ!$A$33:$A$776,$A56,СВЦЭМ!$B$33:$B$776,O$45)+'СЕТ СН'!$G$9+СВЦЭМ!$D$10+'СЕТ СН'!$G$6-'СЕТ СН'!$G$19</f>
        <v>1542.34377339</v>
      </c>
      <c r="P56" s="36">
        <f>SUMIFS(СВЦЭМ!$C$33:$C$776,СВЦЭМ!$A$33:$A$776,$A56,СВЦЭМ!$B$33:$B$776,P$45)+'СЕТ СН'!$G$9+СВЦЭМ!$D$10+'СЕТ СН'!$G$6-'СЕТ СН'!$G$19</f>
        <v>1560.6893619800001</v>
      </c>
      <c r="Q56" s="36">
        <f>SUMIFS(СВЦЭМ!$C$33:$C$776,СВЦЭМ!$A$33:$A$776,$A56,СВЦЭМ!$B$33:$B$776,Q$45)+'СЕТ СН'!$G$9+СВЦЭМ!$D$10+'СЕТ СН'!$G$6-'СЕТ СН'!$G$19</f>
        <v>1569.83944526</v>
      </c>
      <c r="R56" s="36">
        <f>SUMIFS(СВЦЭМ!$C$33:$C$776,СВЦЭМ!$A$33:$A$776,$A56,СВЦЭМ!$B$33:$B$776,R$45)+'СЕТ СН'!$G$9+СВЦЭМ!$D$10+'СЕТ СН'!$G$6-'СЕТ СН'!$G$19</f>
        <v>1548.8023575000002</v>
      </c>
      <c r="S56" s="36">
        <f>SUMIFS(СВЦЭМ!$C$33:$C$776,СВЦЭМ!$A$33:$A$776,$A56,СВЦЭМ!$B$33:$B$776,S$45)+'СЕТ СН'!$G$9+СВЦЭМ!$D$10+'СЕТ СН'!$G$6-'СЕТ СН'!$G$19</f>
        <v>1522.5798347800001</v>
      </c>
      <c r="T56" s="36">
        <f>SUMIFS(СВЦЭМ!$C$33:$C$776,СВЦЭМ!$A$33:$A$776,$A56,СВЦЭМ!$B$33:$B$776,T$45)+'СЕТ СН'!$G$9+СВЦЭМ!$D$10+'СЕТ СН'!$G$6-'СЕТ СН'!$G$19</f>
        <v>1497.97312801</v>
      </c>
      <c r="U56" s="36">
        <f>SUMIFS(СВЦЭМ!$C$33:$C$776,СВЦЭМ!$A$33:$A$776,$A56,СВЦЭМ!$B$33:$B$776,U$45)+'СЕТ СН'!$G$9+СВЦЭМ!$D$10+'СЕТ СН'!$G$6-'СЕТ СН'!$G$19</f>
        <v>1494.8711994700002</v>
      </c>
      <c r="V56" s="36">
        <f>SUMIFS(СВЦЭМ!$C$33:$C$776,СВЦЭМ!$A$33:$A$776,$A56,СВЦЭМ!$B$33:$B$776,V$45)+'СЕТ СН'!$G$9+СВЦЭМ!$D$10+'СЕТ СН'!$G$6-'СЕТ СН'!$G$19</f>
        <v>1496.6911653000002</v>
      </c>
      <c r="W56" s="36">
        <f>SUMIFS(СВЦЭМ!$C$33:$C$776,СВЦЭМ!$A$33:$A$776,$A56,СВЦЭМ!$B$33:$B$776,W$45)+'СЕТ СН'!$G$9+СВЦЭМ!$D$10+'СЕТ СН'!$G$6-'СЕТ СН'!$G$19</f>
        <v>1512.19581677</v>
      </c>
      <c r="X56" s="36">
        <f>SUMIFS(СВЦЭМ!$C$33:$C$776,СВЦЭМ!$A$33:$A$776,$A56,СВЦЭМ!$B$33:$B$776,X$45)+'СЕТ СН'!$G$9+СВЦЭМ!$D$10+'СЕТ СН'!$G$6-'СЕТ СН'!$G$19</f>
        <v>1524.1976835</v>
      </c>
      <c r="Y56" s="36">
        <f>SUMIFS(СВЦЭМ!$C$33:$C$776,СВЦЭМ!$A$33:$A$776,$A56,СВЦЭМ!$B$33:$B$776,Y$45)+'СЕТ СН'!$G$9+СВЦЭМ!$D$10+'СЕТ СН'!$G$6-'СЕТ СН'!$G$19</f>
        <v>1526.1054830900002</v>
      </c>
    </row>
    <row r="57" spans="1:25" ht="15.75" x14ac:dyDescent="0.2">
      <c r="A57" s="35">
        <f t="shared" si="1"/>
        <v>43873</v>
      </c>
      <c r="B57" s="36">
        <f>SUMIFS(СВЦЭМ!$C$33:$C$776,СВЦЭМ!$A$33:$A$776,$A57,СВЦЭМ!$B$33:$B$776,B$45)+'СЕТ СН'!$G$9+СВЦЭМ!$D$10+'СЕТ СН'!$G$6-'СЕТ СН'!$G$19</f>
        <v>1533.1880975200002</v>
      </c>
      <c r="C57" s="36">
        <f>SUMIFS(СВЦЭМ!$C$33:$C$776,СВЦЭМ!$A$33:$A$776,$A57,СВЦЭМ!$B$33:$B$776,C$45)+'СЕТ СН'!$G$9+СВЦЭМ!$D$10+'СЕТ СН'!$G$6-'СЕТ СН'!$G$19</f>
        <v>1523.8561297400001</v>
      </c>
      <c r="D57" s="36">
        <f>SUMIFS(СВЦЭМ!$C$33:$C$776,СВЦЭМ!$A$33:$A$776,$A57,СВЦЭМ!$B$33:$B$776,D$45)+'СЕТ СН'!$G$9+СВЦЭМ!$D$10+'СЕТ СН'!$G$6-'СЕТ СН'!$G$19</f>
        <v>1539.09427512</v>
      </c>
      <c r="E57" s="36">
        <f>SUMIFS(СВЦЭМ!$C$33:$C$776,СВЦЭМ!$A$33:$A$776,$A57,СВЦЭМ!$B$33:$B$776,E$45)+'СЕТ СН'!$G$9+СВЦЭМ!$D$10+'СЕТ СН'!$G$6-'СЕТ СН'!$G$19</f>
        <v>1536.24602886</v>
      </c>
      <c r="F57" s="36">
        <f>SUMIFS(СВЦЭМ!$C$33:$C$776,СВЦЭМ!$A$33:$A$776,$A57,СВЦЭМ!$B$33:$B$776,F$45)+'СЕТ СН'!$G$9+СВЦЭМ!$D$10+'СЕТ СН'!$G$6-'СЕТ СН'!$G$19</f>
        <v>1537.6901943</v>
      </c>
      <c r="G57" s="36">
        <f>SUMIFS(СВЦЭМ!$C$33:$C$776,СВЦЭМ!$A$33:$A$776,$A57,СВЦЭМ!$B$33:$B$776,G$45)+'СЕТ СН'!$G$9+СВЦЭМ!$D$10+'СЕТ СН'!$G$6-'СЕТ СН'!$G$19</f>
        <v>1527.2414003000001</v>
      </c>
      <c r="H57" s="36">
        <f>SUMIFS(СВЦЭМ!$C$33:$C$776,СВЦЭМ!$A$33:$A$776,$A57,СВЦЭМ!$B$33:$B$776,H$45)+'СЕТ СН'!$G$9+СВЦЭМ!$D$10+'СЕТ СН'!$G$6-'СЕТ СН'!$G$19</f>
        <v>1499.7605084800002</v>
      </c>
      <c r="I57" s="36">
        <f>SUMIFS(СВЦЭМ!$C$33:$C$776,СВЦЭМ!$A$33:$A$776,$A57,СВЦЭМ!$B$33:$B$776,I$45)+'СЕТ СН'!$G$9+СВЦЭМ!$D$10+'СЕТ СН'!$G$6-'СЕТ СН'!$G$19</f>
        <v>1487.4392277900001</v>
      </c>
      <c r="J57" s="36">
        <f>SUMIFS(СВЦЭМ!$C$33:$C$776,СВЦЭМ!$A$33:$A$776,$A57,СВЦЭМ!$B$33:$B$776,J$45)+'СЕТ СН'!$G$9+СВЦЭМ!$D$10+'СЕТ СН'!$G$6-'СЕТ СН'!$G$19</f>
        <v>1501.0376526800001</v>
      </c>
      <c r="K57" s="36">
        <f>SUMIFS(СВЦЭМ!$C$33:$C$776,СВЦЭМ!$A$33:$A$776,$A57,СВЦЭМ!$B$33:$B$776,K$45)+'СЕТ СН'!$G$9+СВЦЭМ!$D$10+'СЕТ СН'!$G$6-'СЕТ СН'!$G$19</f>
        <v>1507.8661839800002</v>
      </c>
      <c r="L57" s="36">
        <f>SUMIFS(СВЦЭМ!$C$33:$C$776,СВЦЭМ!$A$33:$A$776,$A57,СВЦЭМ!$B$33:$B$776,L$45)+'СЕТ СН'!$G$9+СВЦЭМ!$D$10+'СЕТ СН'!$G$6-'СЕТ СН'!$G$19</f>
        <v>1496.4036217800001</v>
      </c>
      <c r="M57" s="36">
        <f>SUMIFS(СВЦЭМ!$C$33:$C$776,СВЦЭМ!$A$33:$A$776,$A57,СВЦЭМ!$B$33:$B$776,M$45)+'СЕТ СН'!$G$9+СВЦЭМ!$D$10+'СЕТ СН'!$G$6-'СЕТ СН'!$G$19</f>
        <v>1486.9796438200001</v>
      </c>
      <c r="N57" s="36">
        <f>SUMIFS(СВЦЭМ!$C$33:$C$776,СВЦЭМ!$A$33:$A$776,$A57,СВЦЭМ!$B$33:$B$776,N$45)+'СЕТ СН'!$G$9+СВЦЭМ!$D$10+'СЕТ СН'!$G$6-'СЕТ СН'!$G$19</f>
        <v>1487.1322871900002</v>
      </c>
      <c r="O57" s="36">
        <f>SUMIFS(СВЦЭМ!$C$33:$C$776,СВЦЭМ!$A$33:$A$776,$A57,СВЦЭМ!$B$33:$B$776,O$45)+'СЕТ СН'!$G$9+СВЦЭМ!$D$10+'СЕТ СН'!$G$6-'СЕТ СН'!$G$19</f>
        <v>1490.42863089</v>
      </c>
      <c r="P57" s="36">
        <f>SUMIFS(СВЦЭМ!$C$33:$C$776,СВЦЭМ!$A$33:$A$776,$A57,СВЦЭМ!$B$33:$B$776,P$45)+'СЕТ СН'!$G$9+СВЦЭМ!$D$10+'СЕТ СН'!$G$6-'СЕТ СН'!$G$19</f>
        <v>1489.11684741</v>
      </c>
      <c r="Q57" s="36">
        <f>SUMIFS(СВЦЭМ!$C$33:$C$776,СВЦЭМ!$A$33:$A$776,$A57,СВЦЭМ!$B$33:$B$776,Q$45)+'СЕТ СН'!$G$9+СВЦЭМ!$D$10+'СЕТ СН'!$G$6-'СЕТ СН'!$G$19</f>
        <v>1484.2831785799999</v>
      </c>
      <c r="R57" s="36">
        <f>SUMIFS(СВЦЭМ!$C$33:$C$776,СВЦЭМ!$A$33:$A$776,$A57,СВЦЭМ!$B$33:$B$776,R$45)+'СЕТ СН'!$G$9+СВЦЭМ!$D$10+'СЕТ СН'!$G$6-'СЕТ СН'!$G$19</f>
        <v>1482.5085289799999</v>
      </c>
      <c r="S57" s="36">
        <f>SUMIFS(СВЦЭМ!$C$33:$C$776,СВЦЭМ!$A$33:$A$776,$A57,СВЦЭМ!$B$33:$B$776,S$45)+'СЕТ СН'!$G$9+СВЦЭМ!$D$10+'СЕТ СН'!$G$6-'СЕТ СН'!$G$19</f>
        <v>1484.1933050800001</v>
      </c>
      <c r="T57" s="36">
        <f>SUMIFS(СВЦЭМ!$C$33:$C$776,СВЦЭМ!$A$33:$A$776,$A57,СВЦЭМ!$B$33:$B$776,T$45)+'СЕТ СН'!$G$9+СВЦЭМ!$D$10+'СЕТ СН'!$G$6-'СЕТ СН'!$G$19</f>
        <v>1487.9791568000001</v>
      </c>
      <c r="U57" s="36">
        <f>SUMIFS(СВЦЭМ!$C$33:$C$776,СВЦЭМ!$A$33:$A$776,$A57,СВЦЭМ!$B$33:$B$776,U$45)+'СЕТ СН'!$G$9+СВЦЭМ!$D$10+'СЕТ СН'!$G$6-'СЕТ СН'!$G$19</f>
        <v>1495.0628800100001</v>
      </c>
      <c r="V57" s="36">
        <f>SUMIFS(СВЦЭМ!$C$33:$C$776,СВЦЭМ!$A$33:$A$776,$A57,СВЦЭМ!$B$33:$B$776,V$45)+'СЕТ СН'!$G$9+СВЦЭМ!$D$10+'СЕТ СН'!$G$6-'СЕТ СН'!$G$19</f>
        <v>1477.5846798100001</v>
      </c>
      <c r="W57" s="36">
        <f>SUMIFS(СВЦЭМ!$C$33:$C$776,СВЦЭМ!$A$33:$A$776,$A57,СВЦЭМ!$B$33:$B$776,W$45)+'СЕТ СН'!$G$9+СВЦЭМ!$D$10+'СЕТ СН'!$G$6-'СЕТ СН'!$G$19</f>
        <v>1480.2614640900001</v>
      </c>
      <c r="X57" s="36">
        <f>SUMIFS(СВЦЭМ!$C$33:$C$776,СВЦЭМ!$A$33:$A$776,$A57,СВЦЭМ!$B$33:$B$776,X$45)+'СЕТ СН'!$G$9+СВЦЭМ!$D$10+'СЕТ СН'!$G$6-'СЕТ СН'!$G$19</f>
        <v>1469.12200854</v>
      </c>
      <c r="Y57" s="36">
        <f>SUMIFS(СВЦЭМ!$C$33:$C$776,СВЦЭМ!$A$33:$A$776,$A57,СВЦЭМ!$B$33:$B$776,Y$45)+'СЕТ СН'!$G$9+СВЦЭМ!$D$10+'СЕТ СН'!$G$6-'СЕТ СН'!$G$19</f>
        <v>1464.9514844</v>
      </c>
    </row>
    <row r="58" spans="1:25" ht="15.75" x14ac:dyDescent="0.2">
      <c r="A58" s="35">
        <f t="shared" si="1"/>
        <v>43874</v>
      </c>
      <c r="B58" s="36">
        <f>SUMIFS(СВЦЭМ!$C$33:$C$776,СВЦЭМ!$A$33:$A$776,$A58,СВЦЭМ!$B$33:$B$776,B$45)+'СЕТ СН'!$G$9+СВЦЭМ!$D$10+'СЕТ СН'!$G$6-'СЕТ СН'!$G$19</f>
        <v>1506.6368206300001</v>
      </c>
      <c r="C58" s="36">
        <f>SUMIFS(СВЦЭМ!$C$33:$C$776,СВЦЭМ!$A$33:$A$776,$A58,СВЦЭМ!$B$33:$B$776,C$45)+'СЕТ СН'!$G$9+СВЦЭМ!$D$10+'СЕТ СН'!$G$6-'СЕТ СН'!$G$19</f>
        <v>1515.94505071</v>
      </c>
      <c r="D58" s="36">
        <f>SUMIFS(СВЦЭМ!$C$33:$C$776,СВЦЭМ!$A$33:$A$776,$A58,СВЦЭМ!$B$33:$B$776,D$45)+'СЕТ СН'!$G$9+СВЦЭМ!$D$10+'СЕТ СН'!$G$6-'СЕТ СН'!$G$19</f>
        <v>1531.23934715</v>
      </c>
      <c r="E58" s="36">
        <f>SUMIFS(СВЦЭМ!$C$33:$C$776,СВЦЭМ!$A$33:$A$776,$A58,СВЦЭМ!$B$33:$B$776,E$45)+'СЕТ СН'!$G$9+СВЦЭМ!$D$10+'СЕТ СН'!$G$6-'СЕТ СН'!$G$19</f>
        <v>1544.1408597200002</v>
      </c>
      <c r="F58" s="36">
        <f>SUMIFS(СВЦЭМ!$C$33:$C$776,СВЦЭМ!$A$33:$A$776,$A58,СВЦЭМ!$B$33:$B$776,F$45)+'СЕТ СН'!$G$9+СВЦЭМ!$D$10+'СЕТ СН'!$G$6-'СЕТ СН'!$G$19</f>
        <v>1544.69155473</v>
      </c>
      <c r="G58" s="36">
        <f>SUMIFS(СВЦЭМ!$C$33:$C$776,СВЦЭМ!$A$33:$A$776,$A58,СВЦЭМ!$B$33:$B$776,G$45)+'СЕТ СН'!$G$9+СВЦЭМ!$D$10+'СЕТ СН'!$G$6-'СЕТ СН'!$G$19</f>
        <v>1538.3076644900002</v>
      </c>
      <c r="H58" s="36">
        <f>SUMIFS(СВЦЭМ!$C$33:$C$776,СВЦЭМ!$A$33:$A$776,$A58,СВЦЭМ!$B$33:$B$776,H$45)+'СЕТ СН'!$G$9+СВЦЭМ!$D$10+'СЕТ СН'!$G$6-'СЕТ СН'!$G$19</f>
        <v>1514.0547039100002</v>
      </c>
      <c r="I58" s="36">
        <f>SUMIFS(СВЦЭМ!$C$33:$C$776,СВЦЭМ!$A$33:$A$776,$A58,СВЦЭМ!$B$33:$B$776,I$45)+'СЕТ СН'!$G$9+СВЦЭМ!$D$10+'СЕТ СН'!$G$6-'СЕТ СН'!$G$19</f>
        <v>1491.6784428800001</v>
      </c>
      <c r="J58" s="36">
        <f>SUMIFS(СВЦЭМ!$C$33:$C$776,СВЦЭМ!$A$33:$A$776,$A58,СВЦЭМ!$B$33:$B$776,J$45)+'СЕТ СН'!$G$9+СВЦЭМ!$D$10+'СЕТ СН'!$G$6-'СЕТ СН'!$G$19</f>
        <v>1487.4603323900001</v>
      </c>
      <c r="K58" s="36">
        <f>SUMIFS(СВЦЭМ!$C$33:$C$776,СВЦЭМ!$A$33:$A$776,$A58,СВЦЭМ!$B$33:$B$776,K$45)+'СЕТ СН'!$G$9+СВЦЭМ!$D$10+'СЕТ СН'!$G$6-'СЕТ СН'!$G$19</f>
        <v>1470.8001226900001</v>
      </c>
      <c r="L58" s="36">
        <f>SUMIFS(СВЦЭМ!$C$33:$C$776,СВЦЭМ!$A$33:$A$776,$A58,СВЦЭМ!$B$33:$B$776,L$45)+'СЕТ СН'!$G$9+СВЦЭМ!$D$10+'СЕТ СН'!$G$6-'СЕТ СН'!$G$19</f>
        <v>1466.0791413300001</v>
      </c>
      <c r="M58" s="36">
        <f>SUMIFS(СВЦЭМ!$C$33:$C$776,СВЦЭМ!$A$33:$A$776,$A58,СВЦЭМ!$B$33:$B$776,M$45)+'СЕТ СН'!$G$9+СВЦЭМ!$D$10+'СЕТ СН'!$G$6-'СЕТ СН'!$G$19</f>
        <v>1477.7419222100002</v>
      </c>
      <c r="N58" s="36">
        <f>SUMIFS(СВЦЭМ!$C$33:$C$776,СВЦЭМ!$A$33:$A$776,$A58,СВЦЭМ!$B$33:$B$776,N$45)+'СЕТ СН'!$G$9+СВЦЭМ!$D$10+'СЕТ СН'!$G$6-'СЕТ СН'!$G$19</f>
        <v>1499.24075567</v>
      </c>
      <c r="O58" s="36">
        <f>SUMIFS(СВЦЭМ!$C$33:$C$776,СВЦЭМ!$A$33:$A$776,$A58,СВЦЭМ!$B$33:$B$776,O$45)+'СЕТ СН'!$G$9+СВЦЭМ!$D$10+'СЕТ СН'!$G$6-'СЕТ СН'!$G$19</f>
        <v>1507.0541891</v>
      </c>
      <c r="P58" s="36">
        <f>SUMIFS(СВЦЭМ!$C$33:$C$776,СВЦЭМ!$A$33:$A$776,$A58,СВЦЭМ!$B$33:$B$776,P$45)+'СЕТ СН'!$G$9+СВЦЭМ!$D$10+'СЕТ СН'!$G$6-'СЕТ СН'!$G$19</f>
        <v>1511.9702617500002</v>
      </c>
      <c r="Q58" s="36">
        <f>SUMIFS(СВЦЭМ!$C$33:$C$776,СВЦЭМ!$A$33:$A$776,$A58,СВЦЭМ!$B$33:$B$776,Q$45)+'СЕТ СН'!$G$9+СВЦЭМ!$D$10+'СЕТ СН'!$G$6-'СЕТ СН'!$G$19</f>
        <v>1513.7579911900002</v>
      </c>
      <c r="R58" s="36">
        <f>SUMIFS(СВЦЭМ!$C$33:$C$776,СВЦЭМ!$A$33:$A$776,$A58,СВЦЭМ!$B$33:$B$776,R$45)+'СЕТ СН'!$G$9+СВЦЭМ!$D$10+'СЕТ СН'!$G$6-'СЕТ СН'!$G$19</f>
        <v>1514.5680391600001</v>
      </c>
      <c r="S58" s="36">
        <f>SUMIFS(СВЦЭМ!$C$33:$C$776,СВЦЭМ!$A$33:$A$776,$A58,СВЦЭМ!$B$33:$B$776,S$45)+'СЕТ СН'!$G$9+СВЦЭМ!$D$10+'СЕТ СН'!$G$6-'СЕТ СН'!$G$19</f>
        <v>1500.28575258</v>
      </c>
      <c r="T58" s="36">
        <f>SUMIFS(СВЦЭМ!$C$33:$C$776,СВЦЭМ!$A$33:$A$776,$A58,СВЦЭМ!$B$33:$B$776,T$45)+'СЕТ СН'!$G$9+СВЦЭМ!$D$10+'СЕТ СН'!$G$6-'СЕТ СН'!$G$19</f>
        <v>1464.0771293400001</v>
      </c>
      <c r="U58" s="36">
        <f>SUMIFS(СВЦЭМ!$C$33:$C$776,СВЦЭМ!$A$33:$A$776,$A58,СВЦЭМ!$B$33:$B$776,U$45)+'СЕТ СН'!$G$9+СВЦЭМ!$D$10+'СЕТ СН'!$G$6-'СЕТ СН'!$G$19</f>
        <v>1454.4330897300001</v>
      </c>
      <c r="V58" s="36">
        <f>SUMIFS(СВЦЭМ!$C$33:$C$776,СВЦЭМ!$A$33:$A$776,$A58,СВЦЭМ!$B$33:$B$776,V$45)+'СЕТ СН'!$G$9+СВЦЭМ!$D$10+'СЕТ СН'!$G$6-'СЕТ СН'!$G$19</f>
        <v>1449.75998712</v>
      </c>
      <c r="W58" s="36">
        <f>SUMIFS(СВЦЭМ!$C$33:$C$776,СВЦЭМ!$A$33:$A$776,$A58,СВЦЭМ!$B$33:$B$776,W$45)+'СЕТ СН'!$G$9+СВЦЭМ!$D$10+'СЕТ СН'!$G$6-'СЕТ СН'!$G$19</f>
        <v>1467.6998203500002</v>
      </c>
      <c r="X58" s="36">
        <f>SUMIFS(СВЦЭМ!$C$33:$C$776,СВЦЭМ!$A$33:$A$776,$A58,СВЦЭМ!$B$33:$B$776,X$45)+'СЕТ СН'!$G$9+СВЦЭМ!$D$10+'СЕТ СН'!$G$6-'СЕТ СН'!$G$19</f>
        <v>1480.95996244</v>
      </c>
      <c r="Y58" s="36">
        <f>SUMIFS(СВЦЭМ!$C$33:$C$776,СВЦЭМ!$A$33:$A$776,$A58,СВЦЭМ!$B$33:$B$776,Y$45)+'СЕТ СН'!$G$9+СВЦЭМ!$D$10+'СЕТ СН'!$G$6-'СЕТ СН'!$G$19</f>
        <v>1502.7565437800001</v>
      </c>
    </row>
    <row r="59" spans="1:25" ht="15.75" x14ac:dyDescent="0.2">
      <c r="A59" s="35">
        <f t="shared" si="1"/>
        <v>43875</v>
      </c>
      <c r="B59" s="36">
        <f>SUMIFS(СВЦЭМ!$C$33:$C$776,СВЦЭМ!$A$33:$A$776,$A59,СВЦЭМ!$B$33:$B$776,B$45)+'СЕТ СН'!$G$9+СВЦЭМ!$D$10+'СЕТ СН'!$G$6-'СЕТ СН'!$G$19</f>
        <v>1528.3552247600001</v>
      </c>
      <c r="C59" s="36">
        <f>SUMIFS(СВЦЭМ!$C$33:$C$776,СВЦЭМ!$A$33:$A$776,$A59,СВЦЭМ!$B$33:$B$776,C$45)+'СЕТ СН'!$G$9+СВЦЭМ!$D$10+'СЕТ СН'!$G$6-'СЕТ СН'!$G$19</f>
        <v>1547.2619643800001</v>
      </c>
      <c r="D59" s="36">
        <f>SUMIFS(СВЦЭМ!$C$33:$C$776,СВЦЭМ!$A$33:$A$776,$A59,СВЦЭМ!$B$33:$B$776,D$45)+'СЕТ СН'!$G$9+СВЦЭМ!$D$10+'СЕТ СН'!$G$6-'СЕТ СН'!$G$19</f>
        <v>1563.46750961</v>
      </c>
      <c r="E59" s="36">
        <f>SUMIFS(СВЦЭМ!$C$33:$C$776,СВЦЭМ!$A$33:$A$776,$A59,СВЦЭМ!$B$33:$B$776,E$45)+'СЕТ СН'!$G$9+СВЦЭМ!$D$10+'СЕТ СН'!$G$6-'СЕТ СН'!$G$19</f>
        <v>1562.6326497499999</v>
      </c>
      <c r="F59" s="36">
        <f>SUMIFS(СВЦЭМ!$C$33:$C$776,СВЦЭМ!$A$33:$A$776,$A59,СВЦЭМ!$B$33:$B$776,F$45)+'СЕТ СН'!$G$9+СВЦЭМ!$D$10+'СЕТ СН'!$G$6-'СЕТ СН'!$G$19</f>
        <v>1557.29223591</v>
      </c>
      <c r="G59" s="36">
        <f>SUMIFS(СВЦЭМ!$C$33:$C$776,СВЦЭМ!$A$33:$A$776,$A59,СВЦЭМ!$B$33:$B$776,G$45)+'СЕТ СН'!$G$9+СВЦЭМ!$D$10+'СЕТ СН'!$G$6-'СЕТ СН'!$G$19</f>
        <v>1546.57787078</v>
      </c>
      <c r="H59" s="36">
        <f>SUMIFS(СВЦЭМ!$C$33:$C$776,СВЦЭМ!$A$33:$A$776,$A59,СВЦЭМ!$B$33:$B$776,H$45)+'СЕТ СН'!$G$9+СВЦЭМ!$D$10+'СЕТ СН'!$G$6-'СЕТ СН'!$G$19</f>
        <v>1516.0044156900001</v>
      </c>
      <c r="I59" s="36">
        <f>SUMIFS(СВЦЭМ!$C$33:$C$776,СВЦЭМ!$A$33:$A$776,$A59,СВЦЭМ!$B$33:$B$776,I$45)+'СЕТ СН'!$G$9+СВЦЭМ!$D$10+'СЕТ СН'!$G$6-'СЕТ СН'!$G$19</f>
        <v>1493.1642033400001</v>
      </c>
      <c r="J59" s="36">
        <f>SUMIFS(СВЦЭМ!$C$33:$C$776,СВЦЭМ!$A$33:$A$776,$A59,СВЦЭМ!$B$33:$B$776,J$45)+'СЕТ СН'!$G$9+СВЦЭМ!$D$10+'СЕТ СН'!$G$6-'СЕТ СН'!$G$19</f>
        <v>1478.9337425000001</v>
      </c>
      <c r="K59" s="36">
        <f>SUMIFS(СВЦЭМ!$C$33:$C$776,СВЦЭМ!$A$33:$A$776,$A59,СВЦЭМ!$B$33:$B$776,K$45)+'СЕТ СН'!$G$9+СВЦЭМ!$D$10+'СЕТ СН'!$G$6-'СЕТ СН'!$G$19</f>
        <v>1460.2892178100001</v>
      </c>
      <c r="L59" s="36">
        <f>SUMIFS(СВЦЭМ!$C$33:$C$776,СВЦЭМ!$A$33:$A$776,$A59,СВЦЭМ!$B$33:$B$776,L$45)+'СЕТ СН'!$G$9+СВЦЭМ!$D$10+'СЕТ СН'!$G$6-'СЕТ СН'!$G$19</f>
        <v>1458.0776155100002</v>
      </c>
      <c r="M59" s="36">
        <f>SUMIFS(СВЦЭМ!$C$33:$C$776,СВЦЭМ!$A$33:$A$776,$A59,СВЦЭМ!$B$33:$B$776,M$45)+'СЕТ СН'!$G$9+СВЦЭМ!$D$10+'СЕТ СН'!$G$6-'СЕТ СН'!$G$19</f>
        <v>1457.97970248</v>
      </c>
      <c r="N59" s="36">
        <f>SUMIFS(СВЦЭМ!$C$33:$C$776,СВЦЭМ!$A$33:$A$776,$A59,СВЦЭМ!$B$33:$B$776,N$45)+'СЕТ СН'!$G$9+СВЦЭМ!$D$10+'СЕТ СН'!$G$6-'СЕТ СН'!$G$19</f>
        <v>1479.74585583</v>
      </c>
      <c r="O59" s="36">
        <f>SUMIFS(СВЦЭМ!$C$33:$C$776,СВЦЭМ!$A$33:$A$776,$A59,СВЦЭМ!$B$33:$B$776,O$45)+'СЕТ СН'!$G$9+СВЦЭМ!$D$10+'СЕТ СН'!$G$6-'СЕТ СН'!$G$19</f>
        <v>1490.4302605100002</v>
      </c>
      <c r="P59" s="36">
        <f>SUMIFS(СВЦЭМ!$C$33:$C$776,СВЦЭМ!$A$33:$A$776,$A59,СВЦЭМ!$B$33:$B$776,P$45)+'СЕТ СН'!$G$9+СВЦЭМ!$D$10+'СЕТ СН'!$G$6-'СЕТ СН'!$G$19</f>
        <v>1499.72911673</v>
      </c>
      <c r="Q59" s="36">
        <f>SUMIFS(СВЦЭМ!$C$33:$C$776,СВЦЭМ!$A$33:$A$776,$A59,СВЦЭМ!$B$33:$B$776,Q$45)+'СЕТ СН'!$G$9+СВЦЭМ!$D$10+'СЕТ СН'!$G$6-'СЕТ СН'!$G$19</f>
        <v>1502.8606000700001</v>
      </c>
      <c r="R59" s="36">
        <f>SUMIFS(СВЦЭМ!$C$33:$C$776,СВЦЭМ!$A$33:$A$776,$A59,СВЦЭМ!$B$33:$B$776,R$45)+'СЕТ СН'!$G$9+СВЦЭМ!$D$10+'СЕТ СН'!$G$6-'СЕТ СН'!$G$19</f>
        <v>1495.87967215</v>
      </c>
      <c r="S59" s="36">
        <f>SUMIFS(СВЦЭМ!$C$33:$C$776,СВЦЭМ!$A$33:$A$776,$A59,СВЦЭМ!$B$33:$B$776,S$45)+'СЕТ СН'!$G$9+СВЦЭМ!$D$10+'СЕТ СН'!$G$6-'СЕТ СН'!$G$19</f>
        <v>1477.19061392</v>
      </c>
      <c r="T59" s="36">
        <f>SUMIFS(СВЦЭМ!$C$33:$C$776,СВЦЭМ!$A$33:$A$776,$A59,СВЦЭМ!$B$33:$B$776,T$45)+'СЕТ СН'!$G$9+СВЦЭМ!$D$10+'СЕТ СН'!$G$6-'СЕТ СН'!$G$19</f>
        <v>1459.4750525200002</v>
      </c>
      <c r="U59" s="36">
        <f>SUMIFS(СВЦЭМ!$C$33:$C$776,СВЦЭМ!$A$33:$A$776,$A59,СВЦЭМ!$B$33:$B$776,U$45)+'СЕТ СН'!$G$9+СВЦЭМ!$D$10+'СЕТ СН'!$G$6-'СЕТ СН'!$G$19</f>
        <v>1455.0231772900001</v>
      </c>
      <c r="V59" s="36">
        <f>SUMIFS(СВЦЭМ!$C$33:$C$776,СВЦЭМ!$A$33:$A$776,$A59,СВЦЭМ!$B$33:$B$776,V$45)+'СЕТ СН'!$G$9+СВЦЭМ!$D$10+'СЕТ СН'!$G$6-'СЕТ СН'!$G$19</f>
        <v>1460.2785979300002</v>
      </c>
      <c r="W59" s="36">
        <f>SUMIFS(СВЦЭМ!$C$33:$C$776,СВЦЭМ!$A$33:$A$776,$A59,СВЦЭМ!$B$33:$B$776,W$45)+'СЕТ СН'!$G$9+СВЦЭМ!$D$10+'СЕТ СН'!$G$6-'СЕТ СН'!$G$19</f>
        <v>1480.08634686</v>
      </c>
      <c r="X59" s="36">
        <f>SUMIFS(СВЦЭМ!$C$33:$C$776,СВЦЭМ!$A$33:$A$776,$A59,СВЦЭМ!$B$33:$B$776,X$45)+'СЕТ СН'!$G$9+СВЦЭМ!$D$10+'СЕТ СН'!$G$6-'СЕТ СН'!$G$19</f>
        <v>1497.6679162400001</v>
      </c>
      <c r="Y59" s="36">
        <f>SUMIFS(СВЦЭМ!$C$33:$C$776,СВЦЭМ!$A$33:$A$776,$A59,СВЦЭМ!$B$33:$B$776,Y$45)+'СЕТ СН'!$G$9+СВЦЭМ!$D$10+'СЕТ СН'!$G$6-'СЕТ СН'!$G$19</f>
        <v>1501.05175401</v>
      </c>
    </row>
    <row r="60" spans="1:25" ht="15.75" x14ac:dyDescent="0.2">
      <c r="A60" s="35">
        <f t="shared" si="1"/>
        <v>43876</v>
      </c>
      <c r="B60" s="36">
        <f>SUMIFS(СВЦЭМ!$C$33:$C$776,СВЦЭМ!$A$33:$A$776,$A60,СВЦЭМ!$B$33:$B$776,B$45)+'СЕТ СН'!$G$9+СВЦЭМ!$D$10+'СЕТ СН'!$G$6-'СЕТ СН'!$G$19</f>
        <v>1410.85344409</v>
      </c>
      <c r="C60" s="36">
        <f>SUMIFS(СВЦЭМ!$C$33:$C$776,СВЦЭМ!$A$33:$A$776,$A60,СВЦЭМ!$B$33:$B$776,C$45)+'СЕТ СН'!$G$9+СВЦЭМ!$D$10+'СЕТ СН'!$G$6-'СЕТ СН'!$G$19</f>
        <v>1426.9924723399999</v>
      </c>
      <c r="D60" s="36">
        <f>SUMIFS(СВЦЭМ!$C$33:$C$776,СВЦЭМ!$A$33:$A$776,$A60,СВЦЭМ!$B$33:$B$776,D$45)+'СЕТ СН'!$G$9+СВЦЭМ!$D$10+'СЕТ СН'!$G$6-'СЕТ СН'!$G$19</f>
        <v>1451.2142557699999</v>
      </c>
      <c r="E60" s="36">
        <f>SUMIFS(СВЦЭМ!$C$33:$C$776,СВЦЭМ!$A$33:$A$776,$A60,СВЦЭМ!$B$33:$B$776,E$45)+'СЕТ СН'!$G$9+СВЦЭМ!$D$10+'СЕТ СН'!$G$6-'СЕТ СН'!$G$19</f>
        <v>1466.37349864</v>
      </c>
      <c r="F60" s="36">
        <f>SUMIFS(СВЦЭМ!$C$33:$C$776,СВЦЭМ!$A$33:$A$776,$A60,СВЦЭМ!$B$33:$B$776,F$45)+'СЕТ СН'!$G$9+СВЦЭМ!$D$10+'СЕТ СН'!$G$6-'СЕТ СН'!$G$19</f>
        <v>1465.4466630900001</v>
      </c>
      <c r="G60" s="36">
        <f>SUMIFS(СВЦЭМ!$C$33:$C$776,СВЦЭМ!$A$33:$A$776,$A60,СВЦЭМ!$B$33:$B$776,G$45)+'СЕТ СН'!$G$9+СВЦЭМ!$D$10+'СЕТ СН'!$G$6-'СЕТ СН'!$G$19</f>
        <v>1451.19450669</v>
      </c>
      <c r="H60" s="36">
        <f>SUMIFS(СВЦЭМ!$C$33:$C$776,СВЦЭМ!$A$33:$A$776,$A60,СВЦЭМ!$B$33:$B$776,H$45)+'СЕТ СН'!$G$9+СВЦЭМ!$D$10+'СЕТ СН'!$G$6-'СЕТ СН'!$G$19</f>
        <v>1441.5790965900001</v>
      </c>
      <c r="I60" s="36">
        <f>SUMIFS(СВЦЭМ!$C$33:$C$776,СВЦЭМ!$A$33:$A$776,$A60,СВЦЭМ!$B$33:$B$776,I$45)+'СЕТ СН'!$G$9+СВЦЭМ!$D$10+'СЕТ СН'!$G$6-'СЕТ СН'!$G$19</f>
        <v>1441.6383497500001</v>
      </c>
      <c r="J60" s="36">
        <f>SUMIFS(СВЦЭМ!$C$33:$C$776,СВЦЭМ!$A$33:$A$776,$A60,СВЦЭМ!$B$33:$B$776,J$45)+'СЕТ СН'!$G$9+СВЦЭМ!$D$10+'СЕТ СН'!$G$6-'СЕТ СН'!$G$19</f>
        <v>1459.1737011</v>
      </c>
      <c r="K60" s="36">
        <f>SUMIFS(СВЦЭМ!$C$33:$C$776,СВЦЭМ!$A$33:$A$776,$A60,СВЦЭМ!$B$33:$B$776,K$45)+'СЕТ СН'!$G$9+СВЦЭМ!$D$10+'СЕТ СН'!$G$6-'СЕТ СН'!$G$19</f>
        <v>1471.2347614099999</v>
      </c>
      <c r="L60" s="36">
        <f>SUMIFS(СВЦЭМ!$C$33:$C$776,СВЦЭМ!$A$33:$A$776,$A60,СВЦЭМ!$B$33:$B$776,L$45)+'СЕТ СН'!$G$9+СВЦЭМ!$D$10+'СЕТ СН'!$G$6-'СЕТ СН'!$G$19</f>
        <v>1471.1700685600001</v>
      </c>
      <c r="M60" s="36">
        <f>SUMIFS(СВЦЭМ!$C$33:$C$776,СВЦЭМ!$A$33:$A$776,$A60,СВЦЭМ!$B$33:$B$776,M$45)+'СЕТ СН'!$G$9+СВЦЭМ!$D$10+'СЕТ СН'!$G$6-'СЕТ СН'!$G$19</f>
        <v>1460.6111154099999</v>
      </c>
      <c r="N60" s="36">
        <f>SUMIFS(СВЦЭМ!$C$33:$C$776,СВЦЭМ!$A$33:$A$776,$A60,СВЦЭМ!$B$33:$B$776,N$45)+'СЕТ СН'!$G$9+СВЦЭМ!$D$10+'СЕТ СН'!$G$6-'СЕТ СН'!$G$19</f>
        <v>1460.1027960000001</v>
      </c>
      <c r="O60" s="36">
        <f>SUMIFS(СВЦЭМ!$C$33:$C$776,СВЦЭМ!$A$33:$A$776,$A60,СВЦЭМ!$B$33:$B$776,O$45)+'СЕТ СН'!$G$9+СВЦЭМ!$D$10+'СЕТ СН'!$G$6-'СЕТ СН'!$G$19</f>
        <v>1457.39970176</v>
      </c>
      <c r="P60" s="36">
        <f>SUMIFS(СВЦЭМ!$C$33:$C$776,СВЦЭМ!$A$33:$A$776,$A60,СВЦЭМ!$B$33:$B$776,P$45)+'СЕТ СН'!$G$9+СВЦЭМ!$D$10+'СЕТ СН'!$G$6-'СЕТ СН'!$G$19</f>
        <v>1447.6863222800002</v>
      </c>
      <c r="Q60" s="36">
        <f>SUMIFS(СВЦЭМ!$C$33:$C$776,СВЦЭМ!$A$33:$A$776,$A60,СВЦЭМ!$B$33:$B$776,Q$45)+'СЕТ СН'!$G$9+СВЦЭМ!$D$10+'СЕТ СН'!$G$6-'СЕТ СН'!$G$19</f>
        <v>1431.3487716100001</v>
      </c>
      <c r="R60" s="36">
        <f>SUMIFS(СВЦЭМ!$C$33:$C$776,СВЦЭМ!$A$33:$A$776,$A60,СВЦЭМ!$B$33:$B$776,R$45)+'СЕТ СН'!$G$9+СВЦЭМ!$D$10+'СЕТ СН'!$G$6-'СЕТ СН'!$G$19</f>
        <v>1441.8599305600001</v>
      </c>
      <c r="S60" s="36">
        <f>SUMIFS(СВЦЭМ!$C$33:$C$776,СВЦЭМ!$A$33:$A$776,$A60,СВЦЭМ!$B$33:$B$776,S$45)+'СЕТ СН'!$G$9+СВЦЭМ!$D$10+'СЕТ СН'!$G$6-'СЕТ СН'!$G$19</f>
        <v>1445.6883915000001</v>
      </c>
      <c r="T60" s="36">
        <f>SUMIFS(СВЦЭМ!$C$33:$C$776,СВЦЭМ!$A$33:$A$776,$A60,СВЦЭМ!$B$33:$B$776,T$45)+'СЕТ СН'!$G$9+СВЦЭМ!$D$10+'СЕТ СН'!$G$6-'СЕТ СН'!$G$19</f>
        <v>1460.1141668700002</v>
      </c>
      <c r="U60" s="36">
        <f>SUMIFS(СВЦЭМ!$C$33:$C$776,СВЦЭМ!$A$33:$A$776,$A60,СВЦЭМ!$B$33:$B$776,U$45)+'СЕТ СН'!$G$9+СВЦЭМ!$D$10+'СЕТ СН'!$G$6-'СЕТ СН'!$G$19</f>
        <v>1460.6299525700001</v>
      </c>
      <c r="V60" s="36">
        <f>SUMIFS(СВЦЭМ!$C$33:$C$776,СВЦЭМ!$A$33:$A$776,$A60,СВЦЭМ!$B$33:$B$776,V$45)+'СЕТ СН'!$G$9+СВЦЭМ!$D$10+'СЕТ СН'!$G$6-'СЕТ СН'!$G$19</f>
        <v>1450.20404267</v>
      </c>
      <c r="W60" s="36">
        <f>SUMIFS(СВЦЭМ!$C$33:$C$776,СВЦЭМ!$A$33:$A$776,$A60,СВЦЭМ!$B$33:$B$776,W$45)+'СЕТ СН'!$G$9+СВЦЭМ!$D$10+'СЕТ СН'!$G$6-'СЕТ СН'!$G$19</f>
        <v>1442.7808479300002</v>
      </c>
      <c r="X60" s="36">
        <f>SUMIFS(СВЦЭМ!$C$33:$C$776,СВЦЭМ!$A$33:$A$776,$A60,СВЦЭМ!$B$33:$B$776,X$45)+'СЕТ СН'!$G$9+СВЦЭМ!$D$10+'СЕТ СН'!$G$6-'СЕТ СН'!$G$19</f>
        <v>1442.7104519200002</v>
      </c>
      <c r="Y60" s="36">
        <f>SUMIFS(СВЦЭМ!$C$33:$C$776,СВЦЭМ!$A$33:$A$776,$A60,СВЦЭМ!$B$33:$B$776,Y$45)+'СЕТ СН'!$G$9+СВЦЭМ!$D$10+'СЕТ СН'!$G$6-'СЕТ СН'!$G$19</f>
        <v>1414.3916881700002</v>
      </c>
    </row>
    <row r="61" spans="1:25" ht="15.75" x14ac:dyDescent="0.2">
      <c r="A61" s="35">
        <f t="shared" si="1"/>
        <v>43877</v>
      </c>
      <c r="B61" s="36">
        <f>SUMIFS(СВЦЭМ!$C$33:$C$776,СВЦЭМ!$A$33:$A$776,$A61,СВЦЭМ!$B$33:$B$776,B$45)+'СЕТ СН'!$G$9+СВЦЭМ!$D$10+'СЕТ СН'!$G$6-'СЕТ СН'!$G$19</f>
        <v>1512.9564471100002</v>
      </c>
      <c r="C61" s="36">
        <f>SUMIFS(СВЦЭМ!$C$33:$C$776,СВЦЭМ!$A$33:$A$776,$A61,СВЦЭМ!$B$33:$B$776,C$45)+'СЕТ СН'!$G$9+СВЦЭМ!$D$10+'СЕТ СН'!$G$6-'СЕТ СН'!$G$19</f>
        <v>1543.90813858</v>
      </c>
      <c r="D61" s="36">
        <f>SUMIFS(СВЦЭМ!$C$33:$C$776,СВЦЭМ!$A$33:$A$776,$A61,СВЦЭМ!$B$33:$B$776,D$45)+'СЕТ СН'!$G$9+СВЦЭМ!$D$10+'СЕТ СН'!$G$6-'СЕТ СН'!$G$19</f>
        <v>1555.0288344099999</v>
      </c>
      <c r="E61" s="36">
        <f>SUMIFS(СВЦЭМ!$C$33:$C$776,СВЦЭМ!$A$33:$A$776,$A61,СВЦЭМ!$B$33:$B$776,E$45)+'СЕТ СН'!$G$9+СВЦЭМ!$D$10+'СЕТ СН'!$G$6-'СЕТ СН'!$G$19</f>
        <v>1563.8054165799999</v>
      </c>
      <c r="F61" s="36">
        <f>SUMIFS(СВЦЭМ!$C$33:$C$776,СВЦЭМ!$A$33:$A$776,$A61,СВЦЭМ!$B$33:$B$776,F$45)+'СЕТ СН'!$G$9+СВЦЭМ!$D$10+'СЕТ СН'!$G$6-'СЕТ СН'!$G$19</f>
        <v>1564.6094128500001</v>
      </c>
      <c r="G61" s="36">
        <f>SUMIFS(СВЦЭМ!$C$33:$C$776,СВЦЭМ!$A$33:$A$776,$A61,СВЦЭМ!$B$33:$B$776,G$45)+'СЕТ СН'!$G$9+СВЦЭМ!$D$10+'СЕТ СН'!$G$6-'СЕТ СН'!$G$19</f>
        <v>1553.87364669</v>
      </c>
      <c r="H61" s="36">
        <f>SUMIFS(СВЦЭМ!$C$33:$C$776,СВЦЭМ!$A$33:$A$776,$A61,СВЦЭМ!$B$33:$B$776,H$45)+'СЕТ СН'!$G$9+СВЦЭМ!$D$10+'СЕТ СН'!$G$6-'СЕТ СН'!$G$19</f>
        <v>1527.8983447400001</v>
      </c>
      <c r="I61" s="36">
        <f>SUMIFS(СВЦЭМ!$C$33:$C$776,СВЦЭМ!$A$33:$A$776,$A61,СВЦЭМ!$B$33:$B$776,I$45)+'СЕТ СН'!$G$9+СВЦЭМ!$D$10+'СЕТ СН'!$G$6-'СЕТ СН'!$G$19</f>
        <v>1499.6078446400002</v>
      </c>
      <c r="J61" s="36">
        <f>SUMIFS(СВЦЭМ!$C$33:$C$776,СВЦЭМ!$A$33:$A$776,$A61,СВЦЭМ!$B$33:$B$776,J$45)+'СЕТ СН'!$G$9+СВЦЭМ!$D$10+'СЕТ СН'!$G$6-'СЕТ СН'!$G$19</f>
        <v>1467.38762232</v>
      </c>
      <c r="K61" s="36">
        <f>SUMIFS(СВЦЭМ!$C$33:$C$776,СВЦЭМ!$A$33:$A$776,$A61,СВЦЭМ!$B$33:$B$776,K$45)+'СЕТ СН'!$G$9+СВЦЭМ!$D$10+'СЕТ СН'!$G$6-'СЕТ СН'!$G$19</f>
        <v>1444.3368946099999</v>
      </c>
      <c r="L61" s="36">
        <f>SUMIFS(СВЦЭМ!$C$33:$C$776,СВЦЭМ!$A$33:$A$776,$A61,СВЦЭМ!$B$33:$B$776,L$45)+'СЕТ СН'!$G$9+СВЦЭМ!$D$10+'СЕТ СН'!$G$6-'СЕТ СН'!$G$19</f>
        <v>1436.2451436199999</v>
      </c>
      <c r="M61" s="36">
        <f>SUMIFS(СВЦЭМ!$C$33:$C$776,СВЦЭМ!$A$33:$A$776,$A61,СВЦЭМ!$B$33:$B$776,M$45)+'СЕТ СН'!$G$9+СВЦЭМ!$D$10+'СЕТ СН'!$G$6-'СЕТ СН'!$G$19</f>
        <v>1445.3357919800001</v>
      </c>
      <c r="N61" s="36">
        <f>SUMIFS(СВЦЭМ!$C$33:$C$776,СВЦЭМ!$A$33:$A$776,$A61,СВЦЭМ!$B$33:$B$776,N$45)+'СЕТ СН'!$G$9+СВЦЭМ!$D$10+'СЕТ СН'!$G$6-'СЕТ СН'!$G$19</f>
        <v>1458.1444293899999</v>
      </c>
      <c r="O61" s="36">
        <f>SUMIFS(СВЦЭМ!$C$33:$C$776,СВЦЭМ!$A$33:$A$776,$A61,СВЦЭМ!$B$33:$B$776,O$45)+'СЕТ СН'!$G$9+СВЦЭМ!$D$10+'СЕТ СН'!$G$6-'СЕТ СН'!$G$19</f>
        <v>1469.8690103399999</v>
      </c>
      <c r="P61" s="36">
        <f>SUMIFS(СВЦЭМ!$C$33:$C$776,СВЦЭМ!$A$33:$A$776,$A61,СВЦЭМ!$B$33:$B$776,P$45)+'СЕТ СН'!$G$9+СВЦЭМ!$D$10+'СЕТ СН'!$G$6-'СЕТ СН'!$G$19</f>
        <v>1484.51725343</v>
      </c>
      <c r="Q61" s="36">
        <f>SUMIFS(СВЦЭМ!$C$33:$C$776,СВЦЭМ!$A$33:$A$776,$A61,СВЦЭМ!$B$33:$B$776,Q$45)+'СЕТ СН'!$G$9+СВЦЭМ!$D$10+'СЕТ СН'!$G$6-'СЕТ СН'!$G$19</f>
        <v>1484.8488378500001</v>
      </c>
      <c r="R61" s="36">
        <f>SUMIFS(СВЦЭМ!$C$33:$C$776,СВЦЭМ!$A$33:$A$776,$A61,СВЦЭМ!$B$33:$B$776,R$45)+'СЕТ СН'!$G$9+СВЦЭМ!$D$10+'СЕТ СН'!$G$6-'СЕТ СН'!$G$19</f>
        <v>1476.88353641</v>
      </c>
      <c r="S61" s="36">
        <f>SUMIFS(СВЦЭМ!$C$33:$C$776,СВЦЭМ!$A$33:$A$776,$A61,СВЦЭМ!$B$33:$B$776,S$45)+'СЕТ СН'!$G$9+СВЦЭМ!$D$10+'СЕТ СН'!$G$6-'СЕТ СН'!$G$19</f>
        <v>1466.8084848000001</v>
      </c>
      <c r="T61" s="36">
        <f>SUMIFS(СВЦЭМ!$C$33:$C$776,СВЦЭМ!$A$33:$A$776,$A61,СВЦЭМ!$B$33:$B$776,T$45)+'СЕТ СН'!$G$9+СВЦЭМ!$D$10+'СЕТ СН'!$G$6-'СЕТ СН'!$G$19</f>
        <v>1441.6921794499999</v>
      </c>
      <c r="U61" s="36">
        <f>SUMIFS(СВЦЭМ!$C$33:$C$776,СВЦЭМ!$A$33:$A$776,$A61,СВЦЭМ!$B$33:$B$776,U$45)+'СЕТ СН'!$G$9+СВЦЭМ!$D$10+'СЕТ СН'!$G$6-'СЕТ СН'!$G$19</f>
        <v>1445.9366840800001</v>
      </c>
      <c r="V61" s="36">
        <f>SUMIFS(СВЦЭМ!$C$33:$C$776,СВЦЭМ!$A$33:$A$776,$A61,СВЦЭМ!$B$33:$B$776,V$45)+'СЕТ СН'!$G$9+СВЦЭМ!$D$10+'СЕТ СН'!$G$6-'СЕТ СН'!$G$19</f>
        <v>1448.3015998600001</v>
      </c>
      <c r="W61" s="36">
        <f>SUMIFS(СВЦЭМ!$C$33:$C$776,СВЦЭМ!$A$33:$A$776,$A61,СВЦЭМ!$B$33:$B$776,W$45)+'СЕТ СН'!$G$9+СВЦЭМ!$D$10+'СЕТ СН'!$G$6-'СЕТ СН'!$G$19</f>
        <v>1462.47231448</v>
      </c>
      <c r="X61" s="36">
        <f>SUMIFS(СВЦЭМ!$C$33:$C$776,СВЦЭМ!$A$33:$A$776,$A61,СВЦЭМ!$B$33:$B$776,X$45)+'СЕТ СН'!$G$9+СВЦЭМ!$D$10+'СЕТ СН'!$G$6-'СЕТ СН'!$G$19</f>
        <v>1458.07202983</v>
      </c>
      <c r="Y61" s="36">
        <f>SUMIFS(СВЦЭМ!$C$33:$C$776,СВЦЭМ!$A$33:$A$776,$A61,СВЦЭМ!$B$33:$B$776,Y$45)+'СЕТ СН'!$G$9+СВЦЭМ!$D$10+'СЕТ СН'!$G$6-'СЕТ СН'!$G$19</f>
        <v>1480.5831587600001</v>
      </c>
    </row>
    <row r="62" spans="1:25" ht="15.75" x14ac:dyDescent="0.2">
      <c r="A62" s="35">
        <f t="shared" si="1"/>
        <v>43878</v>
      </c>
      <c r="B62" s="36">
        <f>SUMIFS(СВЦЭМ!$C$33:$C$776,СВЦЭМ!$A$33:$A$776,$A62,СВЦЭМ!$B$33:$B$776,B$45)+'СЕТ СН'!$G$9+СВЦЭМ!$D$10+'СЕТ СН'!$G$6-'СЕТ СН'!$G$19</f>
        <v>1506.36743589</v>
      </c>
      <c r="C62" s="36">
        <f>SUMIFS(СВЦЭМ!$C$33:$C$776,СВЦЭМ!$A$33:$A$776,$A62,СВЦЭМ!$B$33:$B$776,C$45)+'СЕТ СН'!$G$9+СВЦЭМ!$D$10+'СЕТ СН'!$G$6-'СЕТ СН'!$G$19</f>
        <v>1520.90633523</v>
      </c>
      <c r="D62" s="36">
        <f>SUMIFS(СВЦЭМ!$C$33:$C$776,СВЦЭМ!$A$33:$A$776,$A62,СВЦЭМ!$B$33:$B$776,D$45)+'СЕТ СН'!$G$9+СВЦЭМ!$D$10+'СЕТ СН'!$G$6-'СЕТ СН'!$G$19</f>
        <v>1533.7804541</v>
      </c>
      <c r="E62" s="36">
        <f>SUMIFS(СВЦЭМ!$C$33:$C$776,СВЦЭМ!$A$33:$A$776,$A62,СВЦЭМ!$B$33:$B$776,E$45)+'СЕТ СН'!$G$9+СВЦЭМ!$D$10+'СЕТ СН'!$G$6-'СЕТ СН'!$G$19</f>
        <v>1540.8199483200001</v>
      </c>
      <c r="F62" s="36">
        <f>SUMIFS(СВЦЭМ!$C$33:$C$776,СВЦЭМ!$A$33:$A$776,$A62,СВЦЭМ!$B$33:$B$776,F$45)+'СЕТ СН'!$G$9+СВЦЭМ!$D$10+'СЕТ СН'!$G$6-'СЕТ СН'!$G$19</f>
        <v>1538.8968623000001</v>
      </c>
      <c r="G62" s="36">
        <f>SUMIFS(СВЦЭМ!$C$33:$C$776,СВЦЭМ!$A$33:$A$776,$A62,СВЦЭМ!$B$33:$B$776,G$45)+'СЕТ СН'!$G$9+СВЦЭМ!$D$10+'СЕТ СН'!$G$6-'СЕТ СН'!$G$19</f>
        <v>1519.8327803300001</v>
      </c>
      <c r="H62" s="36">
        <f>SUMIFS(СВЦЭМ!$C$33:$C$776,СВЦЭМ!$A$33:$A$776,$A62,СВЦЭМ!$B$33:$B$776,H$45)+'СЕТ СН'!$G$9+СВЦЭМ!$D$10+'СЕТ СН'!$G$6-'СЕТ СН'!$G$19</f>
        <v>1486.94790949</v>
      </c>
      <c r="I62" s="36">
        <f>SUMIFS(СВЦЭМ!$C$33:$C$776,СВЦЭМ!$A$33:$A$776,$A62,СВЦЭМ!$B$33:$B$776,I$45)+'СЕТ СН'!$G$9+СВЦЭМ!$D$10+'СЕТ СН'!$G$6-'СЕТ СН'!$G$19</f>
        <v>1459.8690682199999</v>
      </c>
      <c r="J62" s="36">
        <f>SUMIFS(СВЦЭМ!$C$33:$C$776,СВЦЭМ!$A$33:$A$776,$A62,СВЦЭМ!$B$33:$B$776,J$45)+'СЕТ СН'!$G$9+СВЦЭМ!$D$10+'СЕТ СН'!$G$6-'СЕТ СН'!$G$19</f>
        <v>1484.7538958800001</v>
      </c>
      <c r="K62" s="36">
        <f>SUMIFS(СВЦЭМ!$C$33:$C$776,СВЦЭМ!$A$33:$A$776,$A62,СВЦЭМ!$B$33:$B$776,K$45)+'СЕТ СН'!$G$9+СВЦЭМ!$D$10+'СЕТ СН'!$G$6-'СЕТ СН'!$G$19</f>
        <v>1457.51269991</v>
      </c>
      <c r="L62" s="36">
        <f>SUMIFS(СВЦЭМ!$C$33:$C$776,СВЦЭМ!$A$33:$A$776,$A62,СВЦЭМ!$B$33:$B$776,L$45)+'СЕТ СН'!$G$9+СВЦЭМ!$D$10+'СЕТ СН'!$G$6-'СЕТ СН'!$G$19</f>
        <v>1449.4006096600001</v>
      </c>
      <c r="M62" s="36">
        <f>SUMIFS(СВЦЭМ!$C$33:$C$776,СВЦЭМ!$A$33:$A$776,$A62,СВЦЭМ!$B$33:$B$776,M$45)+'СЕТ СН'!$G$9+СВЦЭМ!$D$10+'СЕТ СН'!$G$6-'СЕТ СН'!$G$19</f>
        <v>1463.33470693</v>
      </c>
      <c r="N62" s="36">
        <f>SUMIFS(СВЦЭМ!$C$33:$C$776,СВЦЭМ!$A$33:$A$776,$A62,СВЦЭМ!$B$33:$B$776,N$45)+'СЕТ СН'!$G$9+СВЦЭМ!$D$10+'СЕТ СН'!$G$6-'СЕТ СН'!$G$19</f>
        <v>1477.2330928599999</v>
      </c>
      <c r="O62" s="36">
        <f>SUMIFS(СВЦЭМ!$C$33:$C$776,СВЦЭМ!$A$33:$A$776,$A62,СВЦЭМ!$B$33:$B$776,O$45)+'СЕТ СН'!$G$9+СВЦЭМ!$D$10+'СЕТ СН'!$G$6-'СЕТ СН'!$G$19</f>
        <v>1488.0539465400002</v>
      </c>
      <c r="P62" s="36">
        <f>SUMIFS(СВЦЭМ!$C$33:$C$776,СВЦЭМ!$A$33:$A$776,$A62,СВЦЭМ!$B$33:$B$776,P$45)+'СЕТ СН'!$G$9+СВЦЭМ!$D$10+'СЕТ СН'!$G$6-'СЕТ СН'!$G$19</f>
        <v>1506.7253105899999</v>
      </c>
      <c r="Q62" s="36">
        <f>SUMIFS(СВЦЭМ!$C$33:$C$776,СВЦЭМ!$A$33:$A$776,$A62,СВЦЭМ!$B$33:$B$776,Q$45)+'СЕТ СН'!$G$9+СВЦЭМ!$D$10+'СЕТ СН'!$G$6-'СЕТ СН'!$G$19</f>
        <v>1519.0702189900001</v>
      </c>
      <c r="R62" s="36">
        <f>SUMIFS(СВЦЭМ!$C$33:$C$776,СВЦЭМ!$A$33:$A$776,$A62,СВЦЭМ!$B$33:$B$776,R$45)+'СЕТ СН'!$G$9+СВЦЭМ!$D$10+'СЕТ СН'!$G$6-'СЕТ СН'!$G$19</f>
        <v>1523.51543756</v>
      </c>
      <c r="S62" s="36">
        <f>SUMIFS(СВЦЭМ!$C$33:$C$776,СВЦЭМ!$A$33:$A$776,$A62,СВЦЭМ!$B$33:$B$776,S$45)+'СЕТ СН'!$G$9+СВЦЭМ!$D$10+'СЕТ СН'!$G$6-'СЕТ СН'!$G$19</f>
        <v>1506.5014277</v>
      </c>
      <c r="T62" s="36">
        <f>SUMIFS(СВЦЭМ!$C$33:$C$776,СВЦЭМ!$A$33:$A$776,$A62,СВЦЭМ!$B$33:$B$776,T$45)+'СЕТ СН'!$G$9+СВЦЭМ!$D$10+'СЕТ СН'!$G$6-'СЕТ СН'!$G$19</f>
        <v>1468.1285471300002</v>
      </c>
      <c r="U62" s="36">
        <f>SUMIFS(СВЦЭМ!$C$33:$C$776,СВЦЭМ!$A$33:$A$776,$A62,СВЦЭМ!$B$33:$B$776,U$45)+'СЕТ СН'!$G$9+СВЦЭМ!$D$10+'СЕТ СН'!$G$6-'СЕТ СН'!$G$19</f>
        <v>1454.7612506099999</v>
      </c>
      <c r="V62" s="36">
        <f>SUMIFS(СВЦЭМ!$C$33:$C$776,СВЦЭМ!$A$33:$A$776,$A62,СВЦЭМ!$B$33:$B$776,V$45)+'СЕТ СН'!$G$9+СВЦЭМ!$D$10+'СЕТ СН'!$G$6-'СЕТ СН'!$G$19</f>
        <v>1456.0309504300001</v>
      </c>
      <c r="W62" s="36">
        <f>SUMIFS(СВЦЭМ!$C$33:$C$776,СВЦЭМ!$A$33:$A$776,$A62,СВЦЭМ!$B$33:$B$776,W$45)+'СЕТ СН'!$G$9+СВЦЭМ!$D$10+'СЕТ СН'!$G$6-'СЕТ СН'!$G$19</f>
        <v>1480.1643316</v>
      </c>
      <c r="X62" s="36">
        <f>SUMIFS(СВЦЭМ!$C$33:$C$776,СВЦЭМ!$A$33:$A$776,$A62,СВЦЭМ!$B$33:$B$776,X$45)+'СЕТ СН'!$G$9+СВЦЭМ!$D$10+'СЕТ СН'!$G$6-'СЕТ СН'!$G$19</f>
        <v>1490.9301102100001</v>
      </c>
      <c r="Y62" s="36">
        <f>SUMIFS(СВЦЭМ!$C$33:$C$776,СВЦЭМ!$A$33:$A$776,$A62,СВЦЭМ!$B$33:$B$776,Y$45)+'СЕТ СН'!$G$9+СВЦЭМ!$D$10+'СЕТ СН'!$G$6-'СЕТ СН'!$G$19</f>
        <v>1527.46298157</v>
      </c>
    </row>
    <row r="63" spans="1:25" ht="15.75" x14ac:dyDescent="0.2">
      <c r="A63" s="35">
        <f t="shared" si="1"/>
        <v>43879</v>
      </c>
      <c r="B63" s="36">
        <f>SUMIFS(СВЦЭМ!$C$33:$C$776,СВЦЭМ!$A$33:$A$776,$A63,СВЦЭМ!$B$33:$B$776,B$45)+'СЕТ СН'!$G$9+СВЦЭМ!$D$10+'СЕТ СН'!$G$6-'СЕТ СН'!$G$19</f>
        <v>1483.75176265</v>
      </c>
      <c r="C63" s="36">
        <f>SUMIFS(СВЦЭМ!$C$33:$C$776,СВЦЭМ!$A$33:$A$776,$A63,СВЦЭМ!$B$33:$B$776,C$45)+'СЕТ СН'!$G$9+СВЦЭМ!$D$10+'СЕТ СН'!$G$6-'СЕТ СН'!$G$19</f>
        <v>1516.0398638900001</v>
      </c>
      <c r="D63" s="36">
        <f>SUMIFS(СВЦЭМ!$C$33:$C$776,СВЦЭМ!$A$33:$A$776,$A63,СВЦЭМ!$B$33:$B$776,D$45)+'СЕТ СН'!$G$9+СВЦЭМ!$D$10+'СЕТ СН'!$G$6-'СЕТ СН'!$G$19</f>
        <v>1524.18009628</v>
      </c>
      <c r="E63" s="36">
        <f>SUMIFS(СВЦЭМ!$C$33:$C$776,СВЦЭМ!$A$33:$A$776,$A63,СВЦЭМ!$B$33:$B$776,E$45)+'СЕТ СН'!$G$9+СВЦЭМ!$D$10+'СЕТ СН'!$G$6-'СЕТ СН'!$G$19</f>
        <v>1531.47099364</v>
      </c>
      <c r="F63" s="36">
        <f>SUMIFS(СВЦЭМ!$C$33:$C$776,СВЦЭМ!$A$33:$A$776,$A63,СВЦЭМ!$B$33:$B$776,F$45)+'СЕТ СН'!$G$9+СВЦЭМ!$D$10+'СЕТ СН'!$G$6-'СЕТ СН'!$G$19</f>
        <v>1523.1108039999999</v>
      </c>
      <c r="G63" s="36">
        <f>SUMIFS(СВЦЭМ!$C$33:$C$776,СВЦЭМ!$A$33:$A$776,$A63,СВЦЭМ!$B$33:$B$776,G$45)+'СЕТ СН'!$G$9+СВЦЭМ!$D$10+'СЕТ СН'!$G$6-'СЕТ СН'!$G$19</f>
        <v>1509.4762913200002</v>
      </c>
      <c r="H63" s="36">
        <f>SUMIFS(СВЦЭМ!$C$33:$C$776,СВЦЭМ!$A$33:$A$776,$A63,СВЦЭМ!$B$33:$B$776,H$45)+'СЕТ СН'!$G$9+СВЦЭМ!$D$10+'СЕТ СН'!$G$6-'СЕТ СН'!$G$19</f>
        <v>1480.1010818700001</v>
      </c>
      <c r="I63" s="36">
        <f>SUMIFS(СВЦЭМ!$C$33:$C$776,СВЦЭМ!$A$33:$A$776,$A63,СВЦЭМ!$B$33:$B$776,I$45)+'СЕТ СН'!$G$9+СВЦЭМ!$D$10+'СЕТ СН'!$G$6-'СЕТ СН'!$G$19</f>
        <v>1450.3997144499999</v>
      </c>
      <c r="J63" s="36">
        <f>SUMIFS(СВЦЭМ!$C$33:$C$776,СВЦЭМ!$A$33:$A$776,$A63,СВЦЭМ!$B$33:$B$776,J$45)+'СЕТ СН'!$G$9+СВЦЭМ!$D$10+'СЕТ СН'!$G$6-'СЕТ СН'!$G$19</f>
        <v>1438.24411031</v>
      </c>
      <c r="K63" s="36">
        <f>SUMIFS(СВЦЭМ!$C$33:$C$776,СВЦЭМ!$A$33:$A$776,$A63,СВЦЭМ!$B$33:$B$776,K$45)+'СЕТ СН'!$G$9+СВЦЭМ!$D$10+'СЕТ СН'!$G$6-'СЕТ СН'!$G$19</f>
        <v>1439.8456135900001</v>
      </c>
      <c r="L63" s="36">
        <f>SUMIFS(СВЦЭМ!$C$33:$C$776,СВЦЭМ!$A$33:$A$776,$A63,СВЦЭМ!$B$33:$B$776,L$45)+'СЕТ СН'!$G$9+СВЦЭМ!$D$10+'СЕТ СН'!$G$6-'СЕТ СН'!$G$19</f>
        <v>1446.55711552</v>
      </c>
      <c r="M63" s="36">
        <f>SUMIFS(СВЦЭМ!$C$33:$C$776,СВЦЭМ!$A$33:$A$776,$A63,СВЦЭМ!$B$33:$B$776,M$45)+'СЕТ СН'!$G$9+СВЦЭМ!$D$10+'СЕТ СН'!$G$6-'СЕТ СН'!$G$19</f>
        <v>1463.3768664600002</v>
      </c>
      <c r="N63" s="36">
        <f>SUMIFS(СВЦЭМ!$C$33:$C$776,СВЦЭМ!$A$33:$A$776,$A63,СВЦЭМ!$B$33:$B$776,N$45)+'СЕТ СН'!$G$9+СВЦЭМ!$D$10+'СЕТ СН'!$G$6-'СЕТ СН'!$G$19</f>
        <v>1499.56090801</v>
      </c>
      <c r="O63" s="36">
        <f>SUMIFS(СВЦЭМ!$C$33:$C$776,СВЦЭМ!$A$33:$A$776,$A63,СВЦЭМ!$B$33:$B$776,O$45)+'СЕТ СН'!$G$9+СВЦЭМ!$D$10+'СЕТ СН'!$G$6-'СЕТ СН'!$G$19</f>
        <v>1540.1515464700001</v>
      </c>
      <c r="P63" s="36">
        <f>SUMIFS(СВЦЭМ!$C$33:$C$776,СВЦЭМ!$A$33:$A$776,$A63,СВЦЭМ!$B$33:$B$776,P$45)+'СЕТ СН'!$G$9+СВЦЭМ!$D$10+'СЕТ СН'!$G$6-'СЕТ СН'!$G$19</f>
        <v>1556.6916999700002</v>
      </c>
      <c r="Q63" s="36">
        <f>SUMIFS(СВЦЭМ!$C$33:$C$776,СВЦЭМ!$A$33:$A$776,$A63,СВЦЭМ!$B$33:$B$776,Q$45)+'СЕТ СН'!$G$9+СВЦЭМ!$D$10+'СЕТ СН'!$G$6-'СЕТ СН'!$G$19</f>
        <v>1562.7777426299999</v>
      </c>
      <c r="R63" s="36">
        <f>SUMIFS(СВЦЭМ!$C$33:$C$776,СВЦЭМ!$A$33:$A$776,$A63,СВЦЭМ!$B$33:$B$776,R$45)+'СЕТ СН'!$G$9+СВЦЭМ!$D$10+'СЕТ СН'!$G$6-'СЕТ СН'!$G$19</f>
        <v>1550.5282885000001</v>
      </c>
      <c r="S63" s="36">
        <f>SUMIFS(СВЦЭМ!$C$33:$C$776,СВЦЭМ!$A$33:$A$776,$A63,СВЦЭМ!$B$33:$B$776,S$45)+'СЕТ СН'!$G$9+СВЦЭМ!$D$10+'СЕТ СН'!$G$6-'СЕТ СН'!$G$19</f>
        <v>1533.2045273799999</v>
      </c>
      <c r="T63" s="36">
        <f>SUMIFS(СВЦЭМ!$C$33:$C$776,СВЦЭМ!$A$33:$A$776,$A63,СВЦЭМ!$B$33:$B$776,T$45)+'СЕТ СН'!$G$9+СВЦЭМ!$D$10+'СЕТ СН'!$G$6-'СЕТ СН'!$G$19</f>
        <v>1501.3887070000001</v>
      </c>
      <c r="U63" s="36">
        <f>SUMIFS(СВЦЭМ!$C$33:$C$776,СВЦЭМ!$A$33:$A$776,$A63,СВЦЭМ!$B$33:$B$776,U$45)+'СЕТ СН'!$G$9+СВЦЭМ!$D$10+'СЕТ СН'!$G$6-'СЕТ СН'!$G$19</f>
        <v>1491.8448313600002</v>
      </c>
      <c r="V63" s="36">
        <f>SUMIFS(СВЦЭМ!$C$33:$C$776,СВЦЭМ!$A$33:$A$776,$A63,СВЦЭМ!$B$33:$B$776,V$45)+'СЕТ СН'!$G$9+СВЦЭМ!$D$10+'СЕТ СН'!$G$6-'СЕТ СН'!$G$19</f>
        <v>1483.4759796799999</v>
      </c>
      <c r="W63" s="36">
        <f>SUMIFS(СВЦЭМ!$C$33:$C$776,СВЦЭМ!$A$33:$A$776,$A63,СВЦЭМ!$B$33:$B$776,W$45)+'СЕТ СН'!$G$9+СВЦЭМ!$D$10+'СЕТ СН'!$G$6-'СЕТ СН'!$G$19</f>
        <v>1485.6734296899999</v>
      </c>
      <c r="X63" s="36">
        <f>SUMIFS(СВЦЭМ!$C$33:$C$776,СВЦЭМ!$A$33:$A$776,$A63,СВЦЭМ!$B$33:$B$776,X$45)+'СЕТ СН'!$G$9+СВЦЭМ!$D$10+'СЕТ СН'!$G$6-'СЕТ СН'!$G$19</f>
        <v>1487.3121563200002</v>
      </c>
      <c r="Y63" s="36">
        <f>SUMIFS(СВЦЭМ!$C$33:$C$776,СВЦЭМ!$A$33:$A$776,$A63,СВЦЭМ!$B$33:$B$776,Y$45)+'СЕТ СН'!$G$9+СВЦЭМ!$D$10+'СЕТ СН'!$G$6-'СЕТ СН'!$G$19</f>
        <v>1517.8099492900001</v>
      </c>
    </row>
    <row r="64" spans="1:25" ht="15.75" x14ac:dyDescent="0.2">
      <c r="A64" s="35">
        <f t="shared" si="1"/>
        <v>43880</v>
      </c>
      <c r="B64" s="36">
        <f>SUMIFS(СВЦЭМ!$C$33:$C$776,СВЦЭМ!$A$33:$A$776,$A64,СВЦЭМ!$B$33:$B$776,B$45)+'СЕТ СН'!$G$9+СВЦЭМ!$D$10+'СЕТ СН'!$G$6-'СЕТ СН'!$G$19</f>
        <v>1534.44291118</v>
      </c>
      <c r="C64" s="36">
        <f>SUMIFS(СВЦЭМ!$C$33:$C$776,СВЦЭМ!$A$33:$A$776,$A64,СВЦЭМ!$B$33:$B$776,C$45)+'СЕТ СН'!$G$9+СВЦЭМ!$D$10+'СЕТ СН'!$G$6-'СЕТ СН'!$G$19</f>
        <v>1541.0175548000002</v>
      </c>
      <c r="D64" s="36">
        <f>SUMIFS(СВЦЭМ!$C$33:$C$776,СВЦЭМ!$A$33:$A$776,$A64,СВЦЭМ!$B$33:$B$776,D$45)+'СЕТ СН'!$G$9+СВЦЭМ!$D$10+'СЕТ СН'!$G$6-'СЕТ СН'!$G$19</f>
        <v>1552.0852438400002</v>
      </c>
      <c r="E64" s="36">
        <f>SUMIFS(СВЦЭМ!$C$33:$C$776,СВЦЭМ!$A$33:$A$776,$A64,СВЦЭМ!$B$33:$B$776,E$45)+'СЕТ СН'!$G$9+СВЦЭМ!$D$10+'СЕТ СН'!$G$6-'СЕТ СН'!$G$19</f>
        <v>1566.5888708800001</v>
      </c>
      <c r="F64" s="36">
        <f>SUMIFS(СВЦЭМ!$C$33:$C$776,СВЦЭМ!$A$33:$A$776,$A64,СВЦЭМ!$B$33:$B$776,F$45)+'СЕТ СН'!$G$9+СВЦЭМ!$D$10+'СЕТ СН'!$G$6-'СЕТ СН'!$G$19</f>
        <v>1559.2323081500001</v>
      </c>
      <c r="G64" s="36">
        <f>SUMIFS(СВЦЭМ!$C$33:$C$776,СВЦЭМ!$A$33:$A$776,$A64,СВЦЭМ!$B$33:$B$776,G$45)+'СЕТ СН'!$G$9+СВЦЭМ!$D$10+'СЕТ СН'!$G$6-'СЕТ СН'!$G$19</f>
        <v>1552.7758321400001</v>
      </c>
      <c r="H64" s="36">
        <f>SUMIFS(СВЦЭМ!$C$33:$C$776,СВЦЭМ!$A$33:$A$776,$A64,СВЦЭМ!$B$33:$B$776,H$45)+'СЕТ СН'!$G$9+СВЦЭМ!$D$10+'СЕТ СН'!$G$6-'СЕТ СН'!$G$19</f>
        <v>1522.6765236800002</v>
      </c>
      <c r="I64" s="36">
        <f>SUMIFS(СВЦЭМ!$C$33:$C$776,СВЦЭМ!$A$33:$A$776,$A64,СВЦЭМ!$B$33:$B$776,I$45)+'СЕТ СН'!$G$9+СВЦЭМ!$D$10+'СЕТ СН'!$G$6-'СЕТ СН'!$G$19</f>
        <v>1490.3042709400002</v>
      </c>
      <c r="J64" s="36">
        <f>SUMIFS(СВЦЭМ!$C$33:$C$776,СВЦЭМ!$A$33:$A$776,$A64,СВЦЭМ!$B$33:$B$776,J$45)+'СЕТ СН'!$G$9+СВЦЭМ!$D$10+'СЕТ СН'!$G$6-'СЕТ СН'!$G$19</f>
        <v>1461.5184334600001</v>
      </c>
      <c r="K64" s="36">
        <f>SUMIFS(СВЦЭМ!$C$33:$C$776,СВЦЭМ!$A$33:$A$776,$A64,СВЦЭМ!$B$33:$B$776,K$45)+'СЕТ СН'!$G$9+СВЦЭМ!$D$10+'СЕТ СН'!$G$6-'СЕТ СН'!$G$19</f>
        <v>1441.6286001200001</v>
      </c>
      <c r="L64" s="36">
        <f>SUMIFS(СВЦЭМ!$C$33:$C$776,СВЦЭМ!$A$33:$A$776,$A64,СВЦЭМ!$B$33:$B$776,L$45)+'СЕТ СН'!$G$9+СВЦЭМ!$D$10+'СЕТ СН'!$G$6-'СЕТ СН'!$G$19</f>
        <v>1445.8526993300002</v>
      </c>
      <c r="M64" s="36">
        <f>SUMIFS(СВЦЭМ!$C$33:$C$776,СВЦЭМ!$A$33:$A$776,$A64,СВЦЭМ!$B$33:$B$776,M$45)+'СЕТ СН'!$G$9+СВЦЭМ!$D$10+'СЕТ СН'!$G$6-'СЕТ СН'!$G$19</f>
        <v>1457.4028020600001</v>
      </c>
      <c r="N64" s="36">
        <f>SUMIFS(СВЦЭМ!$C$33:$C$776,СВЦЭМ!$A$33:$A$776,$A64,СВЦЭМ!$B$33:$B$776,N$45)+'СЕТ СН'!$G$9+СВЦЭМ!$D$10+'СЕТ СН'!$G$6-'СЕТ СН'!$G$19</f>
        <v>1477.5015262000002</v>
      </c>
      <c r="O64" s="36">
        <f>SUMIFS(СВЦЭМ!$C$33:$C$776,СВЦЭМ!$A$33:$A$776,$A64,СВЦЭМ!$B$33:$B$776,O$45)+'СЕТ СН'!$G$9+СВЦЭМ!$D$10+'СЕТ СН'!$G$6-'СЕТ СН'!$G$19</f>
        <v>1498.4467597500002</v>
      </c>
      <c r="P64" s="36">
        <f>SUMIFS(СВЦЭМ!$C$33:$C$776,СВЦЭМ!$A$33:$A$776,$A64,СВЦЭМ!$B$33:$B$776,P$45)+'СЕТ СН'!$G$9+СВЦЭМ!$D$10+'СЕТ СН'!$G$6-'СЕТ СН'!$G$19</f>
        <v>1514.72119937</v>
      </c>
      <c r="Q64" s="36">
        <f>SUMIFS(СВЦЭМ!$C$33:$C$776,СВЦЭМ!$A$33:$A$776,$A64,СВЦЭМ!$B$33:$B$776,Q$45)+'СЕТ СН'!$G$9+СВЦЭМ!$D$10+'СЕТ СН'!$G$6-'СЕТ СН'!$G$19</f>
        <v>1506.14564038</v>
      </c>
      <c r="R64" s="36">
        <f>SUMIFS(СВЦЭМ!$C$33:$C$776,СВЦЭМ!$A$33:$A$776,$A64,СВЦЭМ!$B$33:$B$776,R$45)+'СЕТ СН'!$G$9+СВЦЭМ!$D$10+'СЕТ СН'!$G$6-'СЕТ СН'!$G$19</f>
        <v>1506.67174325</v>
      </c>
      <c r="S64" s="36">
        <f>SUMIFS(СВЦЭМ!$C$33:$C$776,СВЦЭМ!$A$33:$A$776,$A64,СВЦЭМ!$B$33:$B$776,S$45)+'СЕТ СН'!$G$9+СВЦЭМ!$D$10+'СЕТ СН'!$G$6-'СЕТ СН'!$G$19</f>
        <v>1483.0905872200001</v>
      </c>
      <c r="T64" s="36">
        <f>SUMIFS(СВЦЭМ!$C$33:$C$776,СВЦЭМ!$A$33:$A$776,$A64,СВЦЭМ!$B$33:$B$776,T$45)+'СЕТ СН'!$G$9+СВЦЭМ!$D$10+'СЕТ СН'!$G$6-'СЕТ СН'!$G$19</f>
        <v>1448.2804108800001</v>
      </c>
      <c r="U64" s="36">
        <f>SUMIFS(СВЦЭМ!$C$33:$C$776,СВЦЭМ!$A$33:$A$776,$A64,СВЦЭМ!$B$33:$B$776,U$45)+'СЕТ СН'!$G$9+СВЦЭМ!$D$10+'СЕТ СН'!$G$6-'СЕТ СН'!$G$19</f>
        <v>1441.6424114199999</v>
      </c>
      <c r="V64" s="36">
        <f>SUMIFS(СВЦЭМ!$C$33:$C$776,СВЦЭМ!$A$33:$A$776,$A64,СВЦЭМ!$B$33:$B$776,V$45)+'СЕТ СН'!$G$9+СВЦЭМ!$D$10+'СЕТ СН'!$G$6-'СЕТ СН'!$G$19</f>
        <v>1460.06108137</v>
      </c>
      <c r="W64" s="36">
        <f>SUMIFS(СВЦЭМ!$C$33:$C$776,СВЦЭМ!$A$33:$A$776,$A64,СВЦЭМ!$B$33:$B$776,W$45)+'СЕТ СН'!$G$9+СВЦЭМ!$D$10+'СЕТ СН'!$G$6-'СЕТ СН'!$G$19</f>
        <v>1452.3030806000002</v>
      </c>
      <c r="X64" s="36">
        <f>SUMIFS(СВЦЭМ!$C$33:$C$776,СВЦЭМ!$A$33:$A$776,$A64,СВЦЭМ!$B$33:$B$776,X$45)+'СЕТ СН'!$G$9+СВЦЭМ!$D$10+'СЕТ СН'!$G$6-'СЕТ СН'!$G$19</f>
        <v>1454.0904398900002</v>
      </c>
      <c r="Y64" s="36">
        <f>SUMIFS(СВЦЭМ!$C$33:$C$776,СВЦЭМ!$A$33:$A$776,$A64,СВЦЭМ!$B$33:$B$776,Y$45)+'СЕТ СН'!$G$9+СВЦЭМ!$D$10+'СЕТ СН'!$G$6-'СЕТ СН'!$G$19</f>
        <v>1487.3203277600001</v>
      </c>
    </row>
    <row r="65" spans="1:25" ht="15.75" x14ac:dyDescent="0.2">
      <c r="A65" s="35">
        <f t="shared" si="1"/>
        <v>43881</v>
      </c>
      <c r="B65" s="36">
        <f>SUMIFS(СВЦЭМ!$C$33:$C$776,СВЦЭМ!$A$33:$A$776,$A65,СВЦЭМ!$B$33:$B$776,B$45)+'СЕТ СН'!$G$9+СВЦЭМ!$D$10+'СЕТ СН'!$G$6-'СЕТ СН'!$G$19</f>
        <v>1496.0324351500001</v>
      </c>
      <c r="C65" s="36">
        <f>SUMIFS(СВЦЭМ!$C$33:$C$776,СВЦЭМ!$A$33:$A$776,$A65,СВЦЭМ!$B$33:$B$776,C$45)+'СЕТ СН'!$G$9+СВЦЭМ!$D$10+'СЕТ СН'!$G$6-'СЕТ СН'!$G$19</f>
        <v>1499.9026238000001</v>
      </c>
      <c r="D65" s="36">
        <f>SUMIFS(СВЦЭМ!$C$33:$C$776,СВЦЭМ!$A$33:$A$776,$A65,СВЦЭМ!$B$33:$B$776,D$45)+'СЕТ СН'!$G$9+СВЦЭМ!$D$10+'СЕТ СН'!$G$6-'СЕТ СН'!$G$19</f>
        <v>1517.6421589700001</v>
      </c>
      <c r="E65" s="36">
        <f>SUMIFS(СВЦЭМ!$C$33:$C$776,СВЦЭМ!$A$33:$A$776,$A65,СВЦЭМ!$B$33:$B$776,E$45)+'СЕТ СН'!$G$9+СВЦЭМ!$D$10+'СЕТ СН'!$G$6-'СЕТ СН'!$G$19</f>
        <v>1534.4751134400001</v>
      </c>
      <c r="F65" s="36">
        <f>SUMIFS(СВЦЭМ!$C$33:$C$776,СВЦЭМ!$A$33:$A$776,$A65,СВЦЭМ!$B$33:$B$776,F$45)+'СЕТ СН'!$G$9+СВЦЭМ!$D$10+'СЕТ СН'!$G$6-'СЕТ СН'!$G$19</f>
        <v>1537.93874428</v>
      </c>
      <c r="G65" s="36">
        <f>SUMIFS(СВЦЭМ!$C$33:$C$776,СВЦЭМ!$A$33:$A$776,$A65,СВЦЭМ!$B$33:$B$776,G$45)+'СЕТ СН'!$G$9+СВЦЭМ!$D$10+'СЕТ СН'!$G$6-'СЕТ СН'!$G$19</f>
        <v>1529.1201691400001</v>
      </c>
      <c r="H65" s="36">
        <f>SUMIFS(СВЦЭМ!$C$33:$C$776,СВЦЭМ!$A$33:$A$776,$A65,СВЦЭМ!$B$33:$B$776,H$45)+'СЕТ СН'!$G$9+СВЦЭМ!$D$10+'СЕТ СН'!$G$6-'СЕТ СН'!$G$19</f>
        <v>1500.1614023300001</v>
      </c>
      <c r="I65" s="36">
        <f>SUMIFS(СВЦЭМ!$C$33:$C$776,СВЦЭМ!$A$33:$A$776,$A65,СВЦЭМ!$B$33:$B$776,I$45)+'СЕТ СН'!$G$9+СВЦЭМ!$D$10+'СЕТ СН'!$G$6-'СЕТ СН'!$G$19</f>
        <v>1466.04799697</v>
      </c>
      <c r="J65" s="36">
        <f>SUMIFS(СВЦЭМ!$C$33:$C$776,СВЦЭМ!$A$33:$A$776,$A65,СВЦЭМ!$B$33:$B$776,J$45)+'СЕТ СН'!$G$9+СВЦЭМ!$D$10+'СЕТ СН'!$G$6-'СЕТ СН'!$G$19</f>
        <v>1430.2667419500001</v>
      </c>
      <c r="K65" s="36">
        <f>SUMIFS(СВЦЭМ!$C$33:$C$776,СВЦЭМ!$A$33:$A$776,$A65,СВЦЭМ!$B$33:$B$776,K$45)+'СЕТ СН'!$G$9+СВЦЭМ!$D$10+'СЕТ СН'!$G$6-'СЕТ СН'!$G$19</f>
        <v>1416.1041292200002</v>
      </c>
      <c r="L65" s="36">
        <f>SUMIFS(СВЦЭМ!$C$33:$C$776,СВЦЭМ!$A$33:$A$776,$A65,СВЦЭМ!$B$33:$B$776,L$45)+'СЕТ СН'!$G$9+СВЦЭМ!$D$10+'СЕТ СН'!$G$6-'СЕТ СН'!$G$19</f>
        <v>1420.6725174800001</v>
      </c>
      <c r="M65" s="36">
        <f>SUMIFS(СВЦЭМ!$C$33:$C$776,СВЦЭМ!$A$33:$A$776,$A65,СВЦЭМ!$B$33:$B$776,M$45)+'СЕТ СН'!$G$9+СВЦЭМ!$D$10+'СЕТ СН'!$G$6-'СЕТ СН'!$G$19</f>
        <v>1431.9423130300002</v>
      </c>
      <c r="N65" s="36">
        <f>SUMIFS(СВЦЭМ!$C$33:$C$776,СВЦЭМ!$A$33:$A$776,$A65,СВЦЭМ!$B$33:$B$776,N$45)+'СЕТ СН'!$G$9+СВЦЭМ!$D$10+'СЕТ СН'!$G$6-'СЕТ СН'!$G$19</f>
        <v>1459.86646152</v>
      </c>
      <c r="O65" s="36">
        <f>SUMIFS(СВЦЭМ!$C$33:$C$776,СВЦЭМ!$A$33:$A$776,$A65,СВЦЭМ!$B$33:$B$776,O$45)+'СЕТ СН'!$G$9+СВЦЭМ!$D$10+'СЕТ СН'!$G$6-'СЕТ СН'!$G$19</f>
        <v>1481.94876795</v>
      </c>
      <c r="P65" s="36">
        <f>SUMIFS(СВЦЭМ!$C$33:$C$776,СВЦЭМ!$A$33:$A$776,$A65,СВЦЭМ!$B$33:$B$776,P$45)+'СЕТ СН'!$G$9+СВЦЭМ!$D$10+'СЕТ СН'!$G$6-'СЕТ СН'!$G$19</f>
        <v>1496.2680992099999</v>
      </c>
      <c r="Q65" s="36">
        <f>SUMIFS(СВЦЭМ!$C$33:$C$776,СВЦЭМ!$A$33:$A$776,$A65,СВЦЭМ!$B$33:$B$776,Q$45)+'СЕТ СН'!$G$9+СВЦЭМ!$D$10+'СЕТ СН'!$G$6-'СЕТ СН'!$G$19</f>
        <v>1512.7129343300001</v>
      </c>
      <c r="R65" s="36">
        <f>SUMIFS(СВЦЭМ!$C$33:$C$776,СВЦЭМ!$A$33:$A$776,$A65,СВЦЭМ!$B$33:$B$776,R$45)+'СЕТ СН'!$G$9+СВЦЭМ!$D$10+'СЕТ СН'!$G$6-'СЕТ СН'!$G$19</f>
        <v>1505.4552049700001</v>
      </c>
      <c r="S65" s="36">
        <f>SUMIFS(СВЦЭМ!$C$33:$C$776,СВЦЭМ!$A$33:$A$776,$A65,СВЦЭМ!$B$33:$B$776,S$45)+'СЕТ СН'!$G$9+СВЦЭМ!$D$10+'СЕТ СН'!$G$6-'СЕТ СН'!$G$19</f>
        <v>1468.6727915000001</v>
      </c>
      <c r="T65" s="36">
        <f>SUMIFS(СВЦЭМ!$C$33:$C$776,СВЦЭМ!$A$33:$A$776,$A65,СВЦЭМ!$B$33:$B$776,T$45)+'СЕТ СН'!$G$9+СВЦЭМ!$D$10+'СЕТ СН'!$G$6-'СЕТ СН'!$G$19</f>
        <v>1437.4318116200002</v>
      </c>
      <c r="U65" s="36">
        <f>SUMIFS(СВЦЭМ!$C$33:$C$776,СВЦЭМ!$A$33:$A$776,$A65,СВЦЭМ!$B$33:$B$776,U$45)+'СЕТ СН'!$G$9+СВЦЭМ!$D$10+'СЕТ СН'!$G$6-'СЕТ СН'!$G$19</f>
        <v>1416.3952119600001</v>
      </c>
      <c r="V65" s="36">
        <f>SUMIFS(СВЦЭМ!$C$33:$C$776,СВЦЭМ!$A$33:$A$776,$A65,СВЦЭМ!$B$33:$B$776,V$45)+'СЕТ СН'!$G$9+СВЦЭМ!$D$10+'СЕТ СН'!$G$6-'СЕТ СН'!$G$19</f>
        <v>1418.2994655000002</v>
      </c>
      <c r="W65" s="36">
        <f>SUMIFS(СВЦЭМ!$C$33:$C$776,СВЦЭМ!$A$33:$A$776,$A65,СВЦЭМ!$B$33:$B$776,W$45)+'СЕТ СН'!$G$9+СВЦЭМ!$D$10+'СЕТ СН'!$G$6-'СЕТ СН'!$G$19</f>
        <v>1437.44445638</v>
      </c>
      <c r="X65" s="36">
        <f>SUMIFS(СВЦЭМ!$C$33:$C$776,СВЦЭМ!$A$33:$A$776,$A65,СВЦЭМ!$B$33:$B$776,X$45)+'СЕТ СН'!$G$9+СВЦЭМ!$D$10+'СЕТ СН'!$G$6-'СЕТ СН'!$G$19</f>
        <v>1460.0270571300002</v>
      </c>
      <c r="Y65" s="36">
        <f>SUMIFS(СВЦЭМ!$C$33:$C$776,СВЦЭМ!$A$33:$A$776,$A65,СВЦЭМ!$B$33:$B$776,Y$45)+'СЕТ СН'!$G$9+СВЦЭМ!$D$10+'СЕТ СН'!$G$6-'СЕТ СН'!$G$19</f>
        <v>1472.7436041300002</v>
      </c>
    </row>
    <row r="66" spans="1:25" ht="15.75" x14ac:dyDescent="0.2">
      <c r="A66" s="35">
        <f t="shared" si="1"/>
        <v>43882</v>
      </c>
      <c r="B66" s="36">
        <f>SUMIFS(СВЦЭМ!$C$33:$C$776,СВЦЭМ!$A$33:$A$776,$A66,СВЦЭМ!$B$33:$B$776,B$45)+'СЕТ СН'!$G$9+СВЦЭМ!$D$10+'СЕТ СН'!$G$6-'СЕТ СН'!$G$19</f>
        <v>1485.9051624799999</v>
      </c>
      <c r="C66" s="36">
        <f>SUMIFS(СВЦЭМ!$C$33:$C$776,СВЦЭМ!$A$33:$A$776,$A66,СВЦЭМ!$B$33:$B$776,C$45)+'СЕТ СН'!$G$9+СВЦЭМ!$D$10+'СЕТ СН'!$G$6-'СЕТ СН'!$G$19</f>
        <v>1506.2989203900001</v>
      </c>
      <c r="D66" s="36">
        <f>SUMIFS(СВЦЭМ!$C$33:$C$776,СВЦЭМ!$A$33:$A$776,$A66,СВЦЭМ!$B$33:$B$776,D$45)+'СЕТ СН'!$G$9+СВЦЭМ!$D$10+'СЕТ СН'!$G$6-'СЕТ СН'!$G$19</f>
        <v>1519.31954612</v>
      </c>
      <c r="E66" s="36">
        <f>SUMIFS(СВЦЭМ!$C$33:$C$776,СВЦЭМ!$A$33:$A$776,$A66,СВЦЭМ!$B$33:$B$776,E$45)+'СЕТ СН'!$G$9+СВЦЭМ!$D$10+'СЕТ СН'!$G$6-'СЕТ СН'!$G$19</f>
        <v>1527.2022403000001</v>
      </c>
      <c r="F66" s="36">
        <f>SUMIFS(СВЦЭМ!$C$33:$C$776,СВЦЭМ!$A$33:$A$776,$A66,СВЦЭМ!$B$33:$B$776,F$45)+'СЕТ СН'!$G$9+СВЦЭМ!$D$10+'СЕТ СН'!$G$6-'СЕТ СН'!$G$19</f>
        <v>1514.7923183500002</v>
      </c>
      <c r="G66" s="36">
        <f>SUMIFS(СВЦЭМ!$C$33:$C$776,СВЦЭМ!$A$33:$A$776,$A66,СВЦЭМ!$B$33:$B$776,G$45)+'СЕТ СН'!$G$9+СВЦЭМ!$D$10+'СЕТ СН'!$G$6-'СЕТ СН'!$G$19</f>
        <v>1490.50321594</v>
      </c>
      <c r="H66" s="36">
        <f>SUMIFS(СВЦЭМ!$C$33:$C$776,СВЦЭМ!$A$33:$A$776,$A66,СВЦЭМ!$B$33:$B$776,H$45)+'СЕТ СН'!$G$9+СВЦЭМ!$D$10+'СЕТ СН'!$G$6-'СЕТ СН'!$G$19</f>
        <v>1477.2976187200002</v>
      </c>
      <c r="I66" s="36">
        <f>SUMIFS(СВЦЭМ!$C$33:$C$776,СВЦЭМ!$A$33:$A$776,$A66,СВЦЭМ!$B$33:$B$776,I$45)+'СЕТ СН'!$G$9+СВЦЭМ!$D$10+'СЕТ СН'!$G$6-'СЕТ СН'!$G$19</f>
        <v>1459.40884572</v>
      </c>
      <c r="J66" s="36">
        <f>SUMIFS(СВЦЭМ!$C$33:$C$776,СВЦЭМ!$A$33:$A$776,$A66,СВЦЭМ!$B$33:$B$776,J$45)+'СЕТ СН'!$G$9+СВЦЭМ!$D$10+'СЕТ СН'!$G$6-'СЕТ СН'!$G$19</f>
        <v>1438.14883854</v>
      </c>
      <c r="K66" s="36">
        <f>SUMIFS(СВЦЭМ!$C$33:$C$776,СВЦЭМ!$A$33:$A$776,$A66,СВЦЭМ!$B$33:$B$776,K$45)+'СЕТ СН'!$G$9+СВЦЭМ!$D$10+'СЕТ СН'!$G$6-'СЕТ СН'!$G$19</f>
        <v>1432.5039694500001</v>
      </c>
      <c r="L66" s="36">
        <f>SUMIFS(СВЦЭМ!$C$33:$C$776,СВЦЭМ!$A$33:$A$776,$A66,СВЦЭМ!$B$33:$B$776,L$45)+'СЕТ СН'!$G$9+СВЦЭМ!$D$10+'СЕТ СН'!$G$6-'СЕТ СН'!$G$19</f>
        <v>1435.6874436400001</v>
      </c>
      <c r="M66" s="36">
        <f>SUMIFS(СВЦЭМ!$C$33:$C$776,СВЦЭМ!$A$33:$A$776,$A66,СВЦЭМ!$B$33:$B$776,M$45)+'СЕТ СН'!$G$9+СВЦЭМ!$D$10+'СЕТ СН'!$G$6-'СЕТ СН'!$G$19</f>
        <v>1448.2118780000001</v>
      </c>
      <c r="N66" s="36">
        <f>SUMIFS(СВЦЭМ!$C$33:$C$776,СВЦЭМ!$A$33:$A$776,$A66,СВЦЭМ!$B$33:$B$776,N$45)+'СЕТ СН'!$G$9+СВЦЭМ!$D$10+'СЕТ СН'!$G$6-'СЕТ СН'!$G$19</f>
        <v>1468.084961</v>
      </c>
      <c r="O66" s="36">
        <f>SUMIFS(СВЦЭМ!$C$33:$C$776,СВЦЭМ!$A$33:$A$776,$A66,СВЦЭМ!$B$33:$B$776,O$45)+'СЕТ СН'!$G$9+СВЦЭМ!$D$10+'СЕТ СН'!$G$6-'СЕТ СН'!$G$19</f>
        <v>1491.7148928800002</v>
      </c>
      <c r="P66" s="36">
        <f>SUMIFS(СВЦЭМ!$C$33:$C$776,СВЦЭМ!$A$33:$A$776,$A66,СВЦЭМ!$B$33:$B$776,P$45)+'СЕТ СН'!$G$9+СВЦЭМ!$D$10+'СЕТ СН'!$G$6-'СЕТ СН'!$G$19</f>
        <v>1505.4208636400001</v>
      </c>
      <c r="Q66" s="36">
        <f>SUMIFS(СВЦЭМ!$C$33:$C$776,СВЦЭМ!$A$33:$A$776,$A66,СВЦЭМ!$B$33:$B$776,Q$45)+'СЕТ СН'!$G$9+СВЦЭМ!$D$10+'СЕТ СН'!$G$6-'СЕТ СН'!$G$19</f>
        <v>1511.8896148200001</v>
      </c>
      <c r="R66" s="36">
        <f>SUMIFS(СВЦЭМ!$C$33:$C$776,СВЦЭМ!$A$33:$A$776,$A66,СВЦЭМ!$B$33:$B$776,R$45)+'СЕТ СН'!$G$9+СВЦЭМ!$D$10+'СЕТ СН'!$G$6-'СЕТ СН'!$G$19</f>
        <v>1508.54552165</v>
      </c>
      <c r="S66" s="36">
        <f>SUMIFS(СВЦЭМ!$C$33:$C$776,СВЦЭМ!$A$33:$A$776,$A66,СВЦЭМ!$B$33:$B$776,S$45)+'СЕТ СН'!$G$9+СВЦЭМ!$D$10+'СЕТ СН'!$G$6-'СЕТ СН'!$G$19</f>
        <v>1485.9378795000002</v>
      </c>
      <c r="T66" s="36">
        <f>SUMIFS(СВЦЭМ!$C$33:$C$776,СВЦЭМ!$A$33:$A$776,$A66,СВЦЭМ!$B$33:$B$776,T$45)+'СЕТ СН'!$G$9+СВЦЭМ!$D$10+'СЕТ СН'!$G$6-'СЕТ СН'!$G$19</f>
        <v>1450.77070379</v>
      </c>
      <c r="U66" s="36">
        <f>SUMIFS(СВЦЭМ!$C$33:$C$776,СВЦЭМ!$A$33:$A$776,$A66,СВЦЭМ!$B$33:$B$776,U$45)+'СЕТ СН'!$G$9+СВЦЭМ!$D$10+'СЕТ СН'!$G$6-'СЕТ СН'!$G$19</f>
        <v>1421.8848101900001</v>
      </c>
      <c r="V66" s="36">
        <f>SUMIFS(СВЦЭМ!$C$33:$C$776,СВЦЭМ!$A$33:$A$776,$A66,СВЦЭМ!$B$33:$B$776,V$45)+'СЕТ СН'!$G$9+СВЦЭМ!$D$10+'СЕТ СН'!$G$6-'СЕТ СН'!$G$19</f>
        <v>1389.9106998500001</v>
      </c>
      <c r="W66" s="36">
        <f>SUMIFS(СВЦЭМ!$C$33:$C$776,СВЦЭМ!$A$33:$A$776,$A66,СВЦЭМ!$B$33:$B$776,W$45)+'СЕТ СН'!$G$9+СВЦЭМ!$D$10+'СЕТ СН'!$G$6-'СЕТ СН'!$G$19</f>
        <v>1395.2044815900001</v>
      </c>
      <c r="X66" s="36">
        <f>SUMIFS(СВЦЭМ!$C$33:$C$776,СВЦЭМ!$A$33:$A$776,$A66,СВЦЭМ!$B$33:$B$776,X$45)+'СЕТ СН'!$G$9+СВЦЭМ!$D$10+'СЕТ СН'!$G$6-'СЕТ СН'!$G$19</f>
        <v>1401.16595005</v>
      </c>
      <c r="Y66" s="36">
        <f>SUMIFS(СВЦЭМ!$C$33:$C$776,СВЦЭМ!$A$33:$A$776,$A66,СВЦЭМ!$B$33:$B$776,Y$45)+'СЕТ СН'!$G$9+СВЦЭМ!$D$10+'СЕТ СН'!$G$6-'СЕТ СН'!$G$19</f>
        <v>1423.52931524</v>
      </c>
    </row>
    <row r="67" spans="1:25" ht="15.75" x14ac:dyDescent="0.2">
      <c r="A67" s="35">
        <f t="shared" si="1"/>
        <v>43883</v>
      </c>
      <c r="B67" s="36">
        <f>SUMIFS(СВЦЭМ!$C$33:$C$776,СВЦЭМ!$A$33:$A$776,$A67,СВЦЭМ!$B$33:$B$776,B$45)+'СЕТ СН'!$G$9+СВЦЭМ!$D$10+'СЕТ СН'!$G$6-'СЕТ СН'!$G$19</f>
        <v>1454.87345699</v>
      </c>
      <c r="C67" s="36">
        <f>SUMIFS(СВЦЭМ!$C$33:$C$776,СВЦЭМ!$A$33:$A$776,$A67,СВЦЭМ!$B$33:$B$776,C$45)+'СЕТ СН'!$G$9+СВЦЭМ!$D$10+'СЕТ СН'!$G$6-'СЕТ СН'!$G$19</f>
        <v>1476.7576275000001</v>
      </c>
      <c r="D67" s="36">
        <f>SUMIFS(СВЦЭМ!$C$33:$C$776,СВЦЭМ!$A$33:$A$776,$A67,СВЦЭМ!$B$33:$B$776,D$45)+'СЕТ СН'!$G$9+СВЦЭМ!$D$10+'СЕТ СН'!$G$6-'СЕТ СН'!$G$19</f>
        <v>1477.20827566</v>
      </c>
      <c r="E67" s="36">
        <f>SUMIFS(СВЦЭМ!$C$33:$C$776,СВЦЭМ!$A$33:$A$776,$A67,СВЦЭМ!$B$33:$B$776,E$45)+'СЕТ СН'!$G$9+СВЦЭМ!$D$10+'СЕТ СН'!$G$6-'СЕТ СН'!$G$19</f>
        <v>1482.4476848300001</v>
      </c>
      <c r="F67" s="36">
        <f>SUMIFS(СВЦЭМ!$C$33:$C$776,СВЦЭМ!$A$33:$A$776,$A67,СВЦЭМ!$B$33:$B$776,F$45)+'СЕТ СН'!$G$9+СВЦЭМ!$D$10+'СЕТ СН'!$G$6-'СЕТ СН'!$G$19</f>
        <v>1478.4271692400002</v>
      </c>
      <c r="G67" s="36">
        <f>SUMIFS(СВЦЭМ!$C$33:$C$776,СВЦЭМ!$A$33:$A$776,$A67,СВЦЭМ!$B$33:$B$776,G$45)+'СЕТ СН'!$G$9+СВЦЭМ!$D$10+'СЕТ СН'!$G$6-'СЕТ СН'!$G$19</f>
        <v>1472.05757642</v>
      </c>
      <c r="H67" s="36">
        <f>SUMIFS(СВЦЭМ!$C$33:$C$776,СВЦЭМ!$A$33:$A$776,$A67,СВЦЭМ!$B$33:$B$776,H$45)+'СЕТ СН'!$G$9+СВЦЭМ!$D$10+'СЕТ СН'!$G$6-'СЕТ СН'!$G$19</f>
        <v>1450.2790747900001</v>
      </c>
      <c r="I67" s="36">
        <f>SUMIFS(СВЦЭМ!$C$33:$C$776,СВЦЭМ!$A$33:$A$776,$A67,СВЦЭМ!$B$33:$B$776,I$45)+'СЕТ СН'!$G$9+СВЦЭМ!$D$10+'СЕТ СН'!$G$6-'СЕТ СН'!$G$19</f>
        <v>1412.7051942200001</v>
      </c>
      <c r="J67" s="36">
        <f>SUMIFS(СВЦЭМ!$C$33:$C$776,СВЦЭМ!$A$33:$A$776,$A67,СВЦЭМ!$B$33:$B$776,J$45)+'СЕТ СН'!$G$9+СВЦЭМ!$D$10+'СЕТ СН'!$G$6-'СЕТ СН'!$G$19</f>
        <v>1423.3505405200001</v>
      </c>
      <c r="K67" s="36">
        <f>SUMIFS(СВЦЭМ!$C$33:$C$776,СВЦЭМ!$A$33:$A$776,$A67,СВЦЭМ!$B$33:$B$776,K$45)+'СЕТ СН'!$G$9+СВЦЭМ!$D$10+'СЕТ СН'!$G$6-'СЕТ СН'!$G$19</f>
        <v>1426.9403285500002</v>
      </c>
      <c r="L67" s="36">
        <f>SUMIFS(СВЦЭМ!$C$33:$C$776,СВЦЭМ!$A$33:$A$776,$A67,СВЦЭМ!$B$33:$B$776,L$45)+'СЕТ СН'!$G$9+СВЦЭМ!$D$10+'СЕТ СН'!$G$6-'СЕТ СН'!$G$19</f>
        <v>1436.2375673700001</v>
      </c>
      <c r="M67" s="36">
        <f>SUMIFS(СВЦЭМ!$C$33:$C$776,СВЦЭМ!$A$33:$A$776,$A67,СВЦЭМ!$B$33:$B$776,M$45)+'СЕТ СН'!$G$9+СВЦЭМ!$D$10+'СЕТ СН'!$G$6-'СЕТ СН'!$G$19</f>
        <v>1452.8523187200001</v>
      </c>
      <c r="N67" s="36">
        <f>SUMIFS(СВЦЭМ!$C$33:$C$776,СВЦЭМ!$A$33:$A$776,$A67,СВЦЭМ!$B$33:$B$776,N$45)+'СЕТ СН'!$G$9+СВЦЭМ!$D$10+'СЕТ СН'!$G$6-'СЕТ СН'!$G$19</f>
        <v>1455.4209727699999</v>
      </c>
      <c r="O67" s="36">
        <f>SUMIFS(СВЦЭМ!$C$33:$C$776,СВЦЭМ!$A$33:$A$776,$A67,СВЦЭМ!$B$33:$B$776,O$45)+'СЕТ СН'!$G$9+СВЦЭМ!$D$10+'СЕТ СН'!$G$6-'СЕТ СН'!$G$19</f>
        <v>1455.3542055500002</v>
      </c>
      <c r="P67" s="36">
        <f>SUMIFS(СВЦЭМ!$C$33:$C$776,СВЦЭМ!$A$33:$A$776,$A67,СВЦЭМ!$B$33:$B$776,P$45)+'СЕТ СН'!$G$9+СВЦЭМ!$D$10+'СЕТ СН'!$G$6-'СЕТ СН'!$G$19</f>
        <v>1450.0378914800001</v>
      </c>
      <c r="Q67" s="36">
        <f>SUMIFS(СВЦЭМ!$C$33:$C$776,СВЦЭМ!$A$33:$A$776,$A67,СВЦЭМ!$B$33:$B$776,Q$45)+'СЕТ СН'!$G$9+СВЦЭМ!$D$10+'СЕТ СН'!$G$6-'СЕТ СН'!$G$19</f>
        <v>1445.90408024</v>
      </c>
      <c r="R67" s="36">
        <f>SUMIFS(СВЦЭМ!$C$33:$C$776,СВЦЭМ!$A$33:$A$776,$A67,СВЦЭМ!$B$33:$B$776,R$45)+'СЕТ СН'!$G$9+СВЦЭМ!$D$10+'СЕТ СН'!$G$6-'СЕТ СН'!$G$19</f>
        <v>1444.5578794200001</v>
      </c>
      <c r="S67" s="36">
        <f>SUMIFS(СВЦЭМ!$C$33:$C$776,СВЦЭМ!$A$33:$A$776,$A67,СВЦЭМ!$B$33:$B$776,S$45)+'СЕТ СН'!$G$9+СВЦЭМ!$D$10+'СЕТ СН'!$G$6-'СЕТ СН'!$G$19</f>
        <v>1449.86232982</v>
      </c>
      <c r="T67" s="36">
        <f>SUMIFS(СВЦЭМ!$C$33:$C$776,СВЦЭМ!$A$33:$A$776,$A67,СВЦЭМ!$B$33:$B$776,T$45)+'СЕТ СН'!$G$9+СВЦЭМ!$D$10+'СЕТ СН'!$G$6-'СЕТ СН'!$G$19</f>
        <v>1452.2324794800002</v>
      </c>
      <c r="U67" s="36">
        <f>SUMIFS(СВЦЭМ!$C$33:$C$776,СВЦЭМ!$A$33:$A$776,$A67,СВЦЭМ!$B$33:$B$776,U$45)+'СЕТ СН'!$G$9+СВЦЭМ!$D$10+'СЕТ СН'!$G$6-'СЕТ СН'!$G$19</f>
        <v>1456.6151068700001</v>
      </c>
      <c r="V67" s="36">
        <f>SUMIFS(СВЦЭМ!$C$33:$C$776,СВЦЭМ!$A$33:$A$776,$A67,СВЦЭМ!$B$33:$B$776,V$45)+'СЕТ СН'!$G$9+СВЦЭМ!$D$10+'СЕТ СН'!$G$6-'СЕТ СН'!$G$19</f>
        <v>1460.9487830600001</v>
      </c>
      <c r="W67" s="36">
        <f>SUMIFS(СВЦЭМ!$C$33:$C$776,СВЦЭМ!$A$33:$A$776,$A67,СВЦЭМ!$B$33:$B$776,W$45)+'СЕТ СН'!$G$9+СВЦЭМ!$D$10+'СЕТ СН'!$G$6-'СЕТ СН'!$G$19</f>
        <v>1454.47276229</v>
      </c>
      <c r="X67" s="36">
        <f>SUMIFS(СВЦЭМ!$C$33:$C$776,СВЦЭМ!$A$33:$A$776,$A67,СВЦЭМ!$B$33:$B$776,X$45)+'СЕТ СН'!$G$9+СВЦЭМ!$D$10+'СЕТ СН'!$G$6-'СЕТ СН'!$G$19</f>
        <v>1444.4927246500001</v>
      </c>
      <c r="Y67" s="36">
        <f>SUMIFS(СВЦЭМ!$C$33:$C$776,СВЦЭМ!$A$33:$A$776,$A67,СВЦЭМ!$B$33:$B$776,Y$45)+'СЕТ СН'!$G$9+СВЦЭМ!$D$10+'СЕТ СН'!$G$6-'СЕТ СН'!$G$19</f>
        <v>1433.9684269100001</v>
      </c>
    </row>
    <row r="68" spans="1:25" ht="15.75" x14ac:dyDescent="0.2">
      <c r="A68" s="35">
        <f t="shared" si="1"/>
        <v>43884</v>
      </c>
      <c r="B68" s="36">
        <f>SUMIFS(СВЦЭМ!$C$33:$C$776,СВЦЭМ!$A$33:$A$776,$A68,СВЦЭМ!$B$33:$B$776,B$45)+'СЕТ СН'!$G$9+СВЦЭМ!$D$10+'СЕТ СН'!$G$6-'СЕТ СН'!$G$19</f>
        <v>1464.7183853500001</v>
      </c>
      <c r="C68" s="36">
        <f>SUMIFS(СВЦЭМ!$C$33:$C$776,СВЦЭМ!$A$33:$A$776,$A68,СВЦЭМ!$B$33:$B$776,C$45)+'СЕТ СН'!$G$9+СВЦЭМ!$D$10+'СЕТ СН'!$G$6-'СЕТ СН'!$G$19</f>
        <v>1481.75352668</v>
      </c>
      <c r="D68" s="36">
        <f>SUMIFS(СВЦЭМ!$C$33:$C$776,СВЦЭМ!$A$33:$A$776,$A68,СВЦЭМ!$B$33:$B$776,D$45)+'СЕТ СН'!$G$9+СВЦЭМ!$D$10+'СЕТ СН'!$G$6-'СЕТ СН'!$G$19</f>
        <v>1494.1786530100001</v>
      </c>
      <c r="E68" s="36">
        <f>SUMIFS(СВЦЭМ!$C$33:$C$776,СВЦЭМ!$A$33:$A$776,$A68,СВЦЭМ!$B$33:$B$776,E$45)+'СЕТ СН'!$G$9+СВЦЭМ!$D$10+'СЕТ СН'!$G$6-'СЕТ СН'!$G$19</f>
        <v>1500.2939033900002</v>
      </c>
      <c r="F68" s="36">
        <f>SUMIFS(СВЦЭМ!$C$33:$C$776,СВЦЭМ!$A$33:$A$776,$A68,СВЦЭМ!$B$33:$B$776,F$45)+'СЕТ СН'!$G$9+СВЦЭМ!$D$10+'СЕТ СН'!$G$6-'СЕТ СН'!$G$19</f>
        <v>1499.07522642</v>
      </c>
      <c r="G68" s="36">
        <f>SUMIFS(СВЦЭМ!$C$33:$C$776,СВЦЭМ!$A$33:$A$776,$A68,СВЦЭМ!$B$33:$B$776,G$45)+'СЕТ СН'!$G$9+СВЦЭМ!$D$10+'СЕТ СН'!$G$6-'СЕТ СН'!$G$19</f>
        <v>1499.88761565</v>
      </c>
      <c r="H68" s="36">
        <f>SUMIFS(СВЦЭМ!$C$33:$C$776,СВЦЭМ!$A$33:$A$776,$A68,СВЦЭМ!$B$33:$B$776,H$45)+'СЕТ СН'!$G$9+СВЦЭМ!$D$10+'СЕТ СН'!$G$6-'СЕТ СН'!$G$19</f>
        <v>1509.01374141</v>
      </c>
      <c r="I68" s="36">
        <f>SUMIFS(СВЦЭМ!$C$33:$C$776,СВЦЭМ!$A$33:$A$776,$A68,СВЦЭМ!$B$33:$B$776,I$45)+'СЕТ СН'!$G$9+СВЦЭМ!$D$10+'СЕТ СН'!$G$6-'СЕТ СН'!$G$19</f>
        <v>1493.3349485100002</v>
      </c>
      <c r="J68" s="36">
        <f>SUMIFS(СВЦЭМ!$C$33:$C$776,СВЦЭМ!$A$33:$A$776,$A68,СВЦЭМ!$B$33:$B$776,J$45)+'СЕТ СН'!$G$9+СВЦЭМ!$D$10+'СЕТ СН'!$G$6-'СЕТ СН'!$G$19</f>
        <v>1459.6928240699999</v>
      </c>
      <c r="K68" s="36">
        <f>SUMIFS(СВЦЭМ!$C$33:$C$776,СВЦЭМ!$A$33:$A$776,$A68,СВЦЭМ!$B$33:$B$776,K$45)+'СЕТ СН'!$G$9+СВЦЭМ!$D$10+'СЕТ СН'!$G$6-'СЕТ СН'!$G$19</f>
        <v>1415.60945012</v>
      </c>
      <c r="L68" s="36">
        <f>SUMIFS(СВЦЭМ!$C$33:$C$776,СВЦЭМ!$A$33:$A$776,$A68,СВЦЭМ!$B$33:$B$776,L$45)+'СЕТ СН'!$G$9+СВЦЭМ!$D$10+'СЕТ СН'!$G$6-'СЕТ СН'!$G$19</f>
        <v>1395.1708800700001</v>
      </c>
      <c r="M68" s="36">
        <f>SUMIFS(СВЦЭМ!$C$33:$C$776,СВЦЭМ!$A$33:$A$776,$A68,СВЦЭМ!$B$33:$B$776,M$45)+'СЕТ СН'!$G$9+СВЦЭМ!$D$10+'СЕТ СН'!$G$6-'СЕТ СН'!$G$19</f>
        <v>1401.1517447800002</v>
      </c>
      <c r="N68" s="36">
        <f>SUMIFS(СВЦЭМ!$C$33:$C$776,СВЦЭМ!$A$33:$A$776,$A68,СВЦЭМ!$B$33:$B$776,N$45)+'СЕТ СН'!$G$9+СВЦЭМ!$D$10+'СЕТ СН'!$G$6-'СЕТ СН'!$G$19</f>
        <v>1420.0830743500001</v>
      </c>
      <c r="O68" s="36">
        <f>SUMIFS(СВЦЭМ!$C$33:$C$776,СВЦЭМ!$A$33:$A$776,$A68,СВЦЭМ!$B$33:$B$776,O$45)+'СЕТ СН'!$G$9+СВЦЭМ!$D$10+'СЕТ СН'!$G$6-'СЕТ СН'!$G$19</f>
        <v>1434.03539671</v>
      </c>
      <c r="P68" s="36">
        <f>SUMIFS(СВЦЭМ!$C$33:$C$776,СВЦЭМ!$A$33:$A$776,$A68,СВЦЭМ!$B$33:$B$776,P$45)+'СЕТ СН'!$G$9+СВЦЭМ!$D$10+'СЕТ СН'!$G$6-'СЕТ СН'!$G$19</f>
        <v>1441.5194371299999</v>
      </c>
      <c r="Q68" s="36">
        <f>SUMIFS(СВЦЭМ!$C$33:$C$776,СВЦЭМ!$A$33:$A$776,$A68,СВЦЭМ!$B$33:$B$776,Q$45)+'СЕТ СН'!$G$9+СВЦЭМ!$D$10+'СЕТ СН'!$G$6-'СЕТ СН'!$G$19</f>
        <v>1448.56464873</v>
      </c>
      <c r="R68" s="36">
        <f>SUMIFS(СВЦЭМ!$C$33:$C$776,СВЦЭМ!$A$33:$A$776,$A68,СВЦЭМ!$B$33:$B$776,R$45)+'СЕТ СН'!$G$9+СВЦЭМ!$D$10+'СЕТ СН'!$G$6-'СЕТ СН'!$G$19</f>
        <v>1443.8495802900002</v>
      </c>
      <c r="S68" s="36">
        <f>SUMIFS(СВЦЭМ!$C$33:$C$776,СВЦЭМ!$A$33:$A$776,$A68,СВЦЭМ!$B$33:$B$776,S$45)+'СЕТ СН'!$G$9+СВЦЭМ!$D$10+'СЕТ СН'!$G$6-'СЕТ СН'!$G$19</f>
        <v>1432.4349191199999</v>
      </c>
      <c r="T68" s="36">
        <f>SUMIFS(СВЦЭМ!$C$33:$C$776,СВЦЭМ!$A$33:$A$776,$A68,СВЦЭМ!$B$33:$B$776,T$45)+'СЕТ СН'!$G$9+СВЦЭМ!$D$10+'СЕТ СН'!$G$6-'СЕТ СН'!$G$19</f>
        <v>1418.20618328</v>
      </c>
      <c r="U68" s="36">
        <f>SUMIFS(СВЦЭМ!$C$33:$C$776,СВЦЭМ!$A$33:$A$776,$A68,СВЦЭМ!$B$33:$B$776,U$45)+'СЕТ СН'!$G$9+СВЦЭМ!$D$10+'СЕТ СН'!$G$6-'СЕТ СН'!$G$19</f>
        <v>1403.8170020800001</v>
      </c>
      <c r="V68" s="36">
        <f>SUMIFS(СВЦЭМ!$C$33:$C$776,СВЦЭМ!$A$33:$A$776,$A68,СВЦЭМ!$B$33:$B$776,V$45)+'СЕТ СН'!$G$9+СВЦЭМ!$D$10+'СЕТ СН'!$G$6-'СЕТ СН'!$G$19</f>
        <v>1413.6609113899999</v>
      </c>
      <c r="W68" s="36">
        <f>SUMIFS(СВЦЭМ!$C$33:$C$776,СВЦЭМ!$A$33:$A$776,$A68,СВЦЭМ!$B$33:$B$776,W$45)+'СЕТ СН'!$G$9+СВЦЭМ!$D$10+'СЕТ СН'!$G$6-'СЕТ СН'!$G$19</f>
        <v>1424.4952848500002</v>
      </c>
      <c r="X68" s="36">
        <f>SUMIFS(СВЦЭМ!$C$33:$C$776,СВЦЭМ!$A$33:$A$776,$A68,СВЦЭМ!$B$33:$B$776,X$45)+'СЕТ СН'!$G$9+СВЦЭМ!$D$10+'СЕТ СН'!$G$6-'СЕТ СН'!$G$19</f>
        <v>1437.3688677600001</v>
      </c>
      <c r="Y68" s="36">
        <f>SUMIFS(СВЦЭМ!$C$33:$C$776,СВЦЭМ!$A$33:$A$776,$A68,СВЦЭМ!$B$33:$B$776,Y$45)+'СЕТ СН'!$G$9+СВЦЭМ!$D$10+'СЕТ СН'!$G$6-'СЕТ СН'!$G$19</f>
        <v>1461.14386345</v>
      </c>
    </row>
    <row r="69" spans="1:25" ht="15.75" x14ac:dyDescent="0.2">
      <c r="A69" s="35">
        <f t="shared" si="1"/>
        <v>43885</v>
      </c>
      <c r="B69" s="36">
        <f>SUMIFS(СВЦЭМ!$C$33:$C$776,СВЦЭМ!$A$33:$A$776,$A69,СВЦЭМ!$B$33:$B$776,B$45)+'СЕТ СН'!$G$9+СВЦЭМ!$D$10+'СЕТ СН'!$G$6-'СЕТ СН'!$G$19</f>
        <v>1462.7405708700001</v>
      </c>
      <c r="C69" s="36">
        <f>SUMIFS(СВЦЭМ!$C$33:$C$776,СВЦЭМ!$A$33:$A$776,$A69,СВЦЭМ!$B$33:$B$776,C$45)+'СЕТ СН'!$G$9+СВЦЭМ!$D$10+'СЕТ СН'!$G$6-'СЕТ СН'!$G$19</f>
        <v>1471.48063495</v>
      </c>
      <c r="D69" s="36">
        <f>SUMIFS(СВЦЭМ!$C$33:$C$776,СВЦЭМ!$A$33:$A$776,$A69,СВЦЭМ!$B$33:$B$776,D$45)+'СЕТ СН'!$G$9+СВЦЭМ!$D$10+'СЕТ СН'!$G$6-'СЕТ СН'!$G$19</f>
        <v>1490.9565016900001</v>
      </c>
      <c r="E69" s="36">
        <f>SUMIFS(СВЦЭМ!$C$33:$C$776,СВЦЭМ!$A$33:$A$776,$A69,СВЦЭМ!$B$33:$B$776,E$45)+'СЕТ СН'!$G$9+СВЦЭМ!$D$10+'СЕТ СН'!$G$6-'СЕТ СН'!$G$19</f>
        <v>1508.2729073300002</v>
      </c>
      <c r="F69" s="36">
        <f>SUMIFS(СВЦЭМ!$C$33:$C$776,СВЦЭМ!$A$33:$A$776,$A69,СВЦЭМ!$B$33:$B$776,F$45)+'СЕТ СН'!$G$9+СВЦЭМ!$D$10+'СЕТ СН'!$G$6-'СЕТ СН'!$G$19</f>
        <v>1508.03235625</v>
      </c>
      <c r="G69" s="36">
        <f>SUMIFS(СВЦЭМ!$C$33:$C$776,СВЦЭМ!$A$33:$A$776,$A69,СВЦЭМ!$B$33:$B$776,G$45)+'СЕТ СН'!$G$9+СВЦЭМ!$D$10+'СЕТ СН'!$G$6-'СЕТ СН'!$G$19</f>
        <v>1501.8122245100001</v>
      </c>
      <c r="H69" s="36">
        <f>SUMIFS(СВЦЭМ!$C$33:$C$776,СВЦЭМ!$A$33:$A$776,$A69,СВЦЭМ!$B$33:$B$776,H$45)+'СЕТ СН'!$G$9+СВЦЭМ!$D$10+'СЕТ СН'!$G$6-'СЕТ СН'!$G$19</f>
        <v>1499.2812359600002</v>
      </c>
      <c r="I69" s="36">
        <f>SUMIFS(СВЦЭМ!$C$33:$C$776,СВЦЭМ!$A$33:$A$776,$A69,СВЦЭМ!$B$33:$B$776,I$45)+'СЕТ СН'!$G$9+СВЦЭМ!$D$10+'СЕТ СН'!$G$6-'СЕТ СН'!$G$19</f>
        <v>1476.4452489300002</v>
      </c>
      <c r="J69" s="36">
        <f>SUMIFS(СВЦЭМ!$C$33:$C$776,СВЦЭМ!$A$33:$A$776,$A69,СВЦЭМ!$B$33:$B$776,J$45)+'СЕТ СН'!$G$9+СВЦЭМ!$D$10+'СЕТ СН'!$G$6-'СЕТ СН'!$G$19</f>
        <v>1448.52228848</v>
      </c>
      <c r="K69" s="36">
        <f>SUMIFS(СВЦЭМ!$C$33:$C$776,СВЦЭМ!$A$33:$A$776,$A69,СВЦЭМ!$B$33:$B$776,K$45)+'СЕТ СН'!$G$9+СВЦЭМ!$D$10+'СЕТ СН'!$G$6-'СЕТ СН'!$G$19</f>
        <v>1416.8625610399999</v>
      </c>
      <c r="L69" s="36">
        <f>SUMIFS(СВЦЭМ!$C$33:$C$776,СВЦЭМ!$A$33:$A$776,$A69,СВЦЭМ!$B$33:$B$776,L$45)+'СЕТ СН'!$G$9+СВЦЭМ!$D$10+'СЕТ СН'!$G$6-'СЕТ СН'!$G$19</f>
        <v>1411.56116544</v>
      </c>
      <c r="M69" s="36">
        <f>SUMIFS(СВЦЭМ!$C$33:$C$776,СВЦЭМ!$A$33:$A$776,$A69,СВЦЭМ!$B$33:$B$776,M$45)+'СЕТ СН'!$G$9+СВЦЭМ!$D$10+'СЕТ СН'!$G$6-'СЕТ СН'!$G$19</f>
        <v>1417.0049234100002</v>
      </c>
      <c r="N69" s="36">
        <f>SUMIFS(СВЦЭМ!$C$33:$C$776,СВЦЭМ!$A$33:$A$776,$A69,СВЦЭМ!$B$33:$B$776,N$45)+'СЕТ СН'!$G$9+СВЦЭМ!$D$10+'СЕТ СН'!$G$6-'СЕТ СН'!$G$19</f>
        <v>1428.6189113700002</v>
      </c>
      <c r="O69" s="36">
        <f>SUMIFS(СВЦЭМ!$C$33:$C$776,СВЦЭМ!$A$33:$A$776,$A69,СВЦЭМ!$B$33:$B$776,O$45)+'СЕТ СН'!$G$9+СВЦЭМ!$D$10+'СЕТ СН'!$G$6-'СЕТ СН'!$G$19</f>
        <v>1447.98736246</v>
      </c>
      <c r="P69" s="36">
        <f>SUMIFS(СВЦЭМ!$C$33:$C$776,СВЦЭМ!$A$33:$A$776,$A69,СВЦЭМ!$B$33:$B$776,P$45)+'СЕТ СН'!$G$9+СВЦЭМ!$D$10+'СЕТ СН'!$G$6-'СЕТ СН'!$G$19</f>
        <v>1458.0671432900001</v>
      </c>
      <c r="Q69" s="36">
        <f>SUMIFS(СВЦЭМ!$C$33:$C$776,СВЦЭМ!$A$33:$A$776,$A69,СВЦЭМ!$B$33:$B$776,Q$45)+'СЕТ СН'!$G$9+СВЦЭМ!$D$10+'СЕТ СН'!$G$6-'СЕТ СН'!$G$19</f>
        <v>1457.5305010300001</v>
      </c>
      <c r="R69" s="36">
        <f>SUMIFS(СВЦЭМ!$C$33:$C$776,СВЦЭМ!$A$33:$A$776,$A69,СВЦЭМ!$B$33:$B$776,R$45)+'СЕТ СН'!$G$9+СВЦЭМ!$D$10+'СЕТ СН'!$G$6-'СЕТ СН'!$G$19</f>
        <v>1455.3319427000001</v>
      </c>
      <c r="S69" s="36">
        <f>SUMIFS(СВЦЭМ!$C$33:$C$776,СВЦЭМ!$A$33:$A$776,$A69,СВЦЭМ!$B$33:$B$776,S$45)+'СЕТ СН'!$G$9+СВЦЭМ!$D$10+'СЕТ СН'!$G$6-'СЕТ СН'!$G$19</f>
        <v>1442.06353029</v>
      </c>
      <c r="T69" s="36">
        <f>SUMIFS(СВЦЭМ!$C$33:$C$776,СВЦЭМ!$A$33:$A$776,$A69,СВЦЭМ!$B$33:$B$776,T$45)+'СЕТ СН'!$G$9+СВЦЭМ!$D$10+'СЕТ СН'!$G$6-'СЕТ СН'!$G$19</f>
        <v>1415.71632142</v>
      </c>
      <c r="U69" s="36">
        <f>SUMIFS(СВЦЭМ!$C$33:$C$776,СВЦЭМ!$A$33:$A$776,$A69,СВЦЭМ!$B$33:$B$776,U$45)+'СЕТ СН'!$G$9+СВЦЭМ!$D$10+'СЕТ СН'!$G$6-'СЕТ СН'!$G$19</f>
        <v>1390.4808435499999</v>
      </c>
      <c r="V69" s="36">
        <f>SUMIFS(СВЦЭМ!$C$33:$C$776,СВЦЭМ!$A$33:$A$776,$A69,СВЦЭМ!$B$33:$B$776,V$45)+'СЕТ СН'!$G$9+СВЦЭМ!$D$10+'СЕТ СН'!$G$6-'СЕТ СН'!$G$19</f>
        <v>1398.08074921</v>
      </c>
      <c r="W69" s="36">
        <f>SUMIFS(СВЦЭМ!$C$33:$C$776,СВЦЭМ!$A$33:$A$776,$A69,СВЦЭМ!$B$33:$B$776,W$45)+'СЕТ СН'!$G$9+СВЦЭМ!$D$10+'СЕТ СН'!$G$6-'СЕТ СН'!$G$19</f>
        <v>1414.7442542100002</v>
      </c>
      <c r="X69" s="36">
        <f>SUMIFS(СВЦЭМ!$C$33:$C$776,СВЦЭМ!$A$33:$A$776,$A69,СВЦЭМ!$B$33:$B$776,X$45)+'СЕТ СН'!$G$9+СВЦЭМ!$D$10+'СЕТ СН'!$G$6-'СЕТ СН'!$G$19</f>
        <v>1426.6925699400001</v>
      </c>
      <c r="Y69" s="36">
        <f>SUMIFS(СВЦЭМ!$C$33:$C$776,СВЦЭМ!$A$33:$A$776,$A69,СВЦЭМ!$B$33:$B$776,Y$45)+'СЕТ СН'!$G$9+СВЦЭМ!$D$10+'СЕТ СН'!$G$6-'СЕТ СН'!$G$19</f>
        <v>1451.9090512500002</v>
      </c>
    </row>
    <row r="70" spans="1:25" ht="15.75" x14ac:dyDescent="0.2">
      <c r="A70" s="35">
        <f t="shared" si="1"/>
        <v>43886</v>
      </c>
      <c r="B70" s="36">
        <f>SUMIFS(СВЦЭМ!$C$33:$C$776,СВЦЭМ!$A$33:$A$776,$A70,СВЦЭМ!$B$33:$B$776,B$45)+'СЕТ СН'!$G$9+СВЦЭМ!$D$10+'СЕТ СН'!$G$6-'СЕТ СН'!$G$19</f>
        <v>1496.29698884</v>
      </c>
      <c r="C70" s="36">
        <f>SUMIFS(СВЦЭМ!$C$33:$C$776,СВЦЭМ!$A$33:$A$776,$A70,СВЦЭМ!$B$33:$B$776,C$45)+'СЕТ СН'!$G$9+СВЦЭМ!$D$10+'СЕТ СН'!$G$6-'СЕТ СН'!$G$19</f>
        <v>1504.0932333800001</v>
      </c>
      <c r="D70" s="36">
        <f>SUMIFS(СВЦЭМ!$C$33:$C$776,СВЦЭМ!$A$33:$A$776,$A70,СВЦЭМ!$B$33:$B$776,D$45)+'СЕТ СН'!$G$9+СВЦЭМ!$D$10+'СЕТ СН'!$G$6-'СЕТ СН'!$G$19</f>
        <v>1521.92867123</v>
      </c>
      <c r="E70" s="36">
        <f>SUMIFS(СВЦЭМ!$C$33:$C$776,СВЦЭМ!$A$33:$A$776,$A70,СВЦЭМ!$B$33:$B$776,E$45)+'СЕТ СН'!$G$9+СВЦЭМ!$D$10+'СЕТ СН'!$G$6-'СЕТ СН'!$G$19</f>
        <v>1538.9852696800001</v>
      </c>
      <c r="F70" s="36">
        <f>SUMIFS(СВЦЭМ!$C$33:$C$776,СВЦЭМ!$A$33:$A$776,$A70,СВЦЭМ!$B$33:$B$776,F$45)+'СЕТ СН'!$G$9+СВЦЭМ!$D$10+'СЕТ СН'!$G$6-'СЕТ СН'!$G$19</f>
        <v>1527.760348</v>
      </c>
      <c r="G70" s="36">
        <f>SUMIFS(СВЦЭМ!$C$33:$C$776,СВЦЭМ!$A$33:$A$776,$A70,СВЦЭМ!$B$33:$B$776,G$45)+'СЕТ СН'!$G$9+СВЦЭМ!$D$10+'СЕТ СН'!$G$6-'СЕТ СН'!$G$19</f>
        <v>1507.0545248799999</v>
      </c>
      <c r="H70" s="36">
        <f>SUMIFS(СВЦЭМ!$C$33:$C$776,СВЦЭМ!$A$33:$A$776,$A70,СВЦЭМ!$B$33:$B$776,H$45)+'СЕТ СН'!$G$9+СВЦЭМ!$D$10+'СЕТ СН'!$G$6-'СЕТ СН'!$G$19</f>
        <v>1480.17769064</v>
      </c>
      <c r="I70" s="36">
        <f>SUMIFS(СВЦЭМ!$C$33:$C$776,СВЦЭМ!$A$33:$A$776,$A70,СВЦЭМ!$B$33:$B$776,I$45)+'СЕТ СН'!$G$9+СВЦЭМ!$D$10+'СЕТ СН'!$G$6-'СЕТ СН'!$G$19</f>
        <v>1452.5265922799999</v>
      </c>
      <c r="J70" s="36">
        <f>SUMIFS(СВЦЭМ!$C$33:$C$776,СВЦЭМ!$A$33:$A$776,$A70,СВЦЭМ!$B$33:$B$776,J$45)+'СЕТ СН'!$G$9+СВЦЭМ!$D$10+'СЕТ СН'!$G$6-'СЕТ СН'!$G$19</f>
        <v>1430.3715034000002</v>
      </c>
      <c r="K70" s="36">
        <f>SUMIFS(СВЦЭМ!$C$33:$C$776,СВЦЭМ!$A$33:$A$776,$A70,СВЦЭМ!$B$33:$B$776,K$45)+'СЕТ СН'!$G$9+СВЦЭМ!$D$10+'СЕТ СН'!$G$6-'СЕТ СН'!$G$19</f>
        <v>1411.39116969</v>
      </c>
      <c r="L70" s="36">
        <f>SUMIFS(СВЦЭМ!$C$33:$C$776,СВЦЭМ!$A$33:$A$776,$A70,СВЦЭМ!$B$33:$B$776,L$45)+'СЕТ СН'!$G$9+СВЦЭМ!$D$10+'СЕТ СН'!$G$6-'СЕТ СН'!$G$19</f>
        <v>1410.90836584</v>
      </c>
      <c r="M70" s="36">
        <f>SUMIFS(СВЦЭМ!$C$33:$C$776,СВЦЭМ!$A$33:$A$776,$A70,СВЦЭМ!$B$33:$B$776,M$45)+'СЕТ СН'!$G$9+СВЦЭМ!$D$10+'СЕТ СН'!$G$6-'СЕТ СН'!$G$19</f>
        <v>1422.05845651</v>
      </c>
      <c r="N70" s="36">
        <f>SUMIFS(СВЦЭМ!$C$33:$C$776,СВЦЭМ!$A$33:$A$776,$A70,СВЦЭМ!$B$33:$B$776,N$45)+'СЕТ СН'!$G$9+СВЦЭМ!$D$10+'СЕТ СН'!$G$6-'СЕТ СН'!$G$19</f>
        <v>1433.27982038</v>
      </c>
      <c r="O70" s="36">
        <f>SUMIFS(СВЦЭМ!$C$33:$C$776,СВЦЭМ!$A$33:$A$776,$A70,СВЦЭМ!$B$33:$B$776,O$45)+'СЕТ СН'!$G$9+СВЦЭМ!$D$10+'СЕТ СН'!$G$6-'СЕТ СН'!$G$19</f>
        <v>1451.2278501600001</v>
      </c>
      <c r="P70" s="36">
        <f>SUMIFS(СВЦЭМ!$C$33:$C$776,СВЦЭМ!$A$33:$A$776,$A70,СВЦЭМ!$B$33:$B$776,P$45)+'СЕТ СН'!$G$9+СВЦЭМ!$D$10+'СЕТ СН'!$G$6-'СЕТ СН'!$G$19</f>
        <v>1484.81883756</v>
      </c>
      <c r="Q70" s="36">
        <f>SUMIFS(СВЦЭМ!$C$33:$C$776,СВЦЭМ!$A$33:$A$776,$A70,СВЦЭМ!$B$33:$B$776,Q$45)+'СЕТ СН'!$G$9+СВЦЭМ!$D$10+'СЕТ СН'!$G$6-'СЕТ СН'!$G$19</f>
        <v>1503.9672744100001</v>
      </c>
      <c r="R70" s="36">
        <f>SUMIFS(СВЦЭМ!$C$33:$C$776,СВЦЭМ!$A$33:$A$776,$A70,СВЦЭМ!$B$33:$B$776,R$45)+'СЕТ СН'!$G$9+СВЦЭМ!$D$10+'СЕТ СН'!$G$6-'СЕТ СН'!$G$19</f>
        <v>1502.3260000700002</v>
      </c>
      <c r="S70" s="36">
        <f>SUMIFS(СВЦЭМ!$C$33:$C$776,СВЦЭМ!$A$33:$A$776,$A70,СВЦЭМ!$B$33:$B$776,S$45)+'СЕТ СН'!$G$9+СВЦЭМ!$D$10+'СЕТ СН'!$G$6-'СЕТ СН'!$G$19</f>
        <v>1461.4370034600001</v>
      </c>
      <c r="T70" s="36">
        <f>SUMIFS(СВЦЭМ!$C$33:$C$776,СВЦЭМ!$A$33:$A$776,$A70,СВЦЭМ!$B$33:$B$776,T$45)+'СЕТ СН'!$G$9+СВЦЭМ!$D$10+'СЕТ СН'!$G$6-'СЕТ СН'!$G$19</f>
        <v>1423.63281153</v>
      </c>
      <c r="U70" s="36">
        <f>SUMIFS(СВЦЭМ!$C$33:$C$776,СВЦЭМ!$A$33:$A$776,$A70,СВЦЭМ!$B$33:$B$776,U$45)+'СЕТ СН'!$G$9+СВЦЭМ!$D$10+'СЕТ СН'!$G$6-'СЕТ СН'!$G$19</f>
        <v>1397.1414859400002</v>
      </c>
      <c r="V70" s="36">
        <f>SUMIFS(СВЦЭМ!$C$33:$C$776,СВЦЭМ!$A$33:$A$776,$A70,СВЦЭМ!$B$33:$B$776,V$45)+'СЕТ СН'!$G$9+СВЦЭМ!$D$10+'СЕТ СН'!$G$6-'СЕТ СН'!$G$19</f>
        <v>1399.84069408</v>
      </c>
      <c r="W70" s="36">
        <f>SUMIFS(СВЦЭМ!$C$33:$C$776,СВЦЭМ!$A$33:$A$776,$A70,СВЦЭМ!$B$33:$B$776,W$45)+'СЕТ СН'!$G$9+СВЦЭМ!$D$10+'СЕТ СН'!$G$6-'СЕТ СН'!$G$19</f>
        <v>1427.39753208</v>
      </c>
      <c r="X70" s="36">
        <f>SUMIFS(СВЦЭМ!$C$33:$C$776,СВЦЭМ!$A$33:$A$776,$A70,СВЦЭМ!$B$33:$B$776,X$45)+'СЕТ СН'!$G$9+СВЦЭМ!$D$10+'СЕТ СН'!$G$6-'СЕТ СН'!$G$19</f>
        <v>1446.8396603900001</v>
      </c>
      <c r="Y70" s="36">
        <f>SUMIFS(СВЦЭМ!$C$33:$C$776,СВЦЭМ!$A$33:$A$776,$A70,СВЦЭМ!$B$33:$B$776,Y$45)+'СЕТ СН'!$G$9+СВЦЭМ!$D$10+'СЕТ СН'!$G$6-'СЕТ СН'!$G$19</f>
        <v>1475.2556445499999</v>
      </c>
    </row>
    <row r="71" spans="1:25" ht="15.75" x14ac:dyDescent="0.2">
      <c r="A71" s="35">
        <f t="shared" si="1"/>
        <v>43887</v>
      </c>
      <c r="B71" s="36">
        <f>SUMIFS(СВЦЭМ!$C$33:$C$776,СВЦЭМ!$A$33:$A$776,$A71,СВЦЭМ!$B$33:$B$776,B$45)+'СЕТ СН'!$G$9+СВЦЭМ!$D$10+'СЕТ СН'!$G$6-'СЕТ СН'!$G$19</f>
        <v>1495.1471995900001</v>
      </c>
      <c r="C71" s="36">
        <f>SUMIFS(СВЦЭМ!$C$33:$C$776,СВЦЭМ!$A$33:$A$776,$A71,СВЦЭМ!$B$33:$B$776,C$45)+'СЕТ СН'!$G$9+СВЦЭМ!$D$10+'СЕТ СН'!$G$6-'СЕТ СН'!$G$19</f>
        <v>1524.0382495100002</v>
      </c>
      <c r="D71" s="36">
        <f>SUMIFS(СВЦЭМ!$C$33:$C$776,СВЦЭМ!$A$33:$A$776,$A71,СВЦЭМ!$B$33:$B$776,D$45)+'СЕТ СН'!$G$9+СВЦЭМ!$D$10+'СЕТ СН'!$G$6-'СЕТ СН'!$G$19</f>
        <v>1533.5437411400001</v>
      </c>
      <c r="E71" s="36">
        <f>SUMIFS(СВЦЭМ!$C$33:$C$776,СВЦЭМ!$A$33:$A$776,$A71,СВЦЭМ!$B$33:$B$776,E$45)+'СЕТ СН'!$G$9+СВЦЭМ!$D$10+'СЕТ СН'!$G$6-'СЕТ СН'!$G$19</f>
        <v>1547.0545982100002</v>
      </c>
      <c r="F71" s="36">
        <f>SUMIFS(СВЦЭМ!$C$33:$C$776,СВЦЭМ!$A$33:$A$776,$A71,СВЦЭМ!$B$33:$B$776,F$45)+'СЕТ СН'!$G$9+СВЦЭМ!$D$10+'СЕТ СН'!$G$6-'СЕТ СН'!$G$19</f>
        <v>1537.4053088600001</v>
      </c>
      <c r="G71" s="36">
        <f>SUMIFS(СВЦЭМ!$C$33:$C$776,СВЦЭМ!$A$33:$A$776,$A71,СВЦЭМ!$B$33:$B$776,G$45)+'СЕТ СН'!$G$9+СВЦЭМ!$D$10+'СЕТ СН'!$G$6-'СЕТ СН'!$G$19</f>
        <v>1511.0789584200002</v>
      </c>
      <c r="H71" s="36">
        <f>SUMIFS(СВЦЭМ!$C$33:$C$776,СВЦЭМ!$A$33:$A$776,$A71,СВЦЭМ!$B$33:$B$776,H$45)+'СЕТ СН'!$G$9+СВЦЭМ!$D$10+'СЕТ СН'!$G$6-'СЕТ СН'!$G$19</f>
        <v>1473.0883982</v>
      </c>
      <c r="I71" s="36">
        <f>SUMIFS(СВЦЭМ!$C$33:$C$776,СВЦЭМ!$A$33:$A$776,$A71,СВЦЭМ!$B$33:$B$776,I$45)+'СЕТ СН'!$G$9+СВЦЭМ!$D$10+'СЕТ СН'!$G$6-'СЕТ СН'!$G$19</f>
        <v>1451.3879491900002</v>
      </c>
      <c r="J71" s="36">
        <f>SUMIFS(СВЦЭМ!$C$33:$C$776,СВЦЭМ!$A$33:$A$776,$A71,СВЦЭМ!$B$33:$B$776,J$45)+'СЕТ СН'!$G$9+СВЦЭМ!$D$10+'СЕТ СН'!$G$6-'СЕТ СН'!$G$19</f>
        <v>1419.4210514599999</v>
      </c>
      <c r="K71" s="36">
        <f>SUMIFS(СВЦЭМ!$C$33:$C$776,СВЦЭМ!$A$33:$A$776,$A71,СВЦЭМ!$B$33:$B$776,K$45)+'СЕТ СН'!$G$9+СВЦЭМ!$D$10+'СЕТ СН'!$G$6-'СЕТ СН'!$G$19</f>
        <v>1408.6341486700001</v>
      </c>
      <c r="L71" s="36">
        <f>SUMIFS(СВЦЭМ!$C$33:$C$776,СВЦЭМ!$A$33:$A$776,$A71,СВЦЭМ!$B$33:$B$776,L$45)+'СЕТ СН'!$G$9+СВЦЭМ!$D$10+'СЕТ СН'!$G$6-'СЕТ СН'!$G$19</f>
        <v>1420.1389511699999</v>
      </c>
      <c r="M71" s="36">
        <f>SUMIFS(СВЦЭМ!$C$33:$C$776,СВЦЭМ!$A$33:$A$776,$A71,СВЦЭМ!$B$33:$B$776,M$45)+'СЕТ СН'!$G$9+СВЦЭМ!$D$10+'СЕТ СН'!$G$6-'СЕТ СН'!$G$19</f>
        <v>1427.7077887600001</v>
      </c>
      <c r="N71" s="36">
        <f>SUMIFS(СВЦЭМ!$C$33:$C$776,СВЦЭМ!$A$33:$A$776,$A71,СВЦЭМ!$B$33:$B$776,N$45)+'СЕТ СН'!$G$9+СВЦЭМ!$D$10+'СЕТ СН'!$G$6-'СЕТ СН'!$G$19</f>
        <v>1439.2306792200002</v>
      </c>
      <c r="O71" s="36">
        <f>SUMIFS(СВЦЭМ!$C$33:$C$776,СВЦЭМ!$A$33:$A$776,$A71,СВЦЭМ!$B$33:$B$776,O$45)+'СЕТ СН'!$G$9+СВЦЭМ!$D$10+'СЕТ СН'!$G$6-'СЕТ СН'!$G$19</f>
        <v>1452.8240409700002</v>
      </c>
      <c r="P71" s="36">
        <f>SUMIFS(СВЦЭМ!$C$33:$C$776,СВЦЭМ!$A$33:$A$776,$A71,СВЦЭМ!$B$33:$B$776,P$45)+'СЕТ СН'!$G$9+СВЦЭМ!$D$10+'СЕТ СН'!$G$6-'СЕТ СН'!$G$19</f>
        <v>1462.9954554999999</v>
      </c>
      <c r="Q71" s="36">
        <f>SUMIFS(СВЦЭМ!$C$33:$C$776,СВЦЭМ!$A$33:$A$776,$A71,СВЦЭМ!$B$33:$B$776,Q$45)+'СЕТ СН'!$G$9+СВЦЭМ!$D$10+'СЕТ СН'!$G$6-'СЕТ СН'!$G$19</f>
        <v>1466.3916320500002</v>
      </c>
      <c r="R71" s="36">
        <f>SUMIFS(СВЦЭМ!$C$33:$C$776,СВЦЭМ!$A$33:$A$776,$A71,СВЦЭМ!$B$33:$B$776,R$45)+'СЕТ СН'!$G$9+СВЦЭМ!$D$10+'СЕТ СН'!$G$6-'СЕТ СН'!$G$19</f>
        <v>1456.3243450499999</v>
      </c>
      <c r="S71" s="36">
        <f>SUMIFS(СВЦЭМ!$C$33:$C$776,СВЦЭМ!$A$33:$A$776,$A71,СВЦЭМ!$B$33:$B$776,S$45)+'СЕТ СН'!$G$9+СВЦЭМ!$D$10+'СЕТ СН'!$G$6-'СЕТ СН'!$G$19</f>
        <v>1439.1455629100001</v>
      </c>
      <c r="T71" s="36">
        <f>SUMIFS(СВЦЭМ!$C$33:$C$776,СВЦЭМ!$A$33:$A$776,$A71,СВЦЭМ!$B$33:$B$776,T$45)+'СЕТ СН'!$G$9+СВЦЭМ!$D$10+'СЕТ СН'!$G$6-'СЕТ СН'!$G$19</f>
        <v>1411.16005322</v>
      </c>
      <c r="U71" s="36">
        <f>SUMIFS(СВЦЭМ!$C$33:$C$776,СВЦЭМ!$A$33:$A$776,$A71,СВЦЭМ!$B$33:$B$776,U$45)+'СЕТ СН'!$G$9+СВЦЭМ!$D$10+'СЕТ СН'!$G$6-'СЕТ СН'!$G$19</f>
        <v>1405.8190073999999</v>
      </c>
      <c r="V71" s="36">
        <f>SUMIFS(СВЦЭМ!$C$33:$C$776,СВЦЭМ!$A$33:$A$776,$A71,СВЦЭМ!$B$33:$B$776,V$45)+'СЕТ СН'!$G$9+СВЦЭМ!$D$10+'СЕТ СН'!$G$6-'СЕТ СН'!$G$19</f>
        <v>1410.1874681900001</v>
      </c>
      <c r="W71" s="36">
        <f>SUMIFS(СВЦЭМ!$C$33:$C$776,СВЦЭМ!$A$33:$A$776,$A71,СВЦЭМ!$B$33:$B$776,W$45)+'СЕТ СН'!$G$9+СВЦЭМ!$D$10+'СЕТ СН'!$G$6-'СЕТ СН'!$G$19</f>
        <v>1416.3303592500001</v>
      </c>
      <c r="X71" s="36">
        <f>SUMIFS(СВЦЭМ!$C$33:$C$776,СВЦЭМ!$A$33:$A$776,$A71,СВЦЭМ!$B$33:$B$776,X$45)+'СЕТ СН'!$G$9+СВЦЭМ!$D$10+'СЕТ СН'!$G$6-'СЕТ СН'!$G$19</f>
        <v>1437.2126776100001</v>
      </c>
      <c r="Y71" s="36">
        <f>SUMIFS(СВЦЭМ!$C$33:$C$776,СВЦЭМ!$A$33:$A$776,$A71,СВЦЭМ!$B$33:$B$776,Y$45)+'СЕТ СН'!$G$9+СВЦЭМ!$D$10+'СЕТ СН'!$G$6-'СЕТ СН'!$G$19</f>
        <v>1457.1023376400001</v>
      </c>
    </row>
    <row r="72" spans="1:25" ht="15.75" x14ac:dyDescent="0.2">
      <c r="A72" s="35">
        <f t="shared" si="1"/>
        <v>43888</v>
      </c>
      <c r="B72" s="36">
        <f>SUMIFS(СВЦЭМ!$C$33:$C$776,СВЦЭМ!$A$33:$A$776,$A72,СВЦЭМ!$B$33:$B$776,B$45)+'СЕТ СН'!$G$9+СВЦЭМ!$D$10+'СЕТ СН'!$G$6-'СЕТ СН'!$G$19</f>
        <v>1498.3390530400002</v>
      </c>
      <c r="C72" s="36">
        <f>SUMIFS(СВЦЭМ!$C$33:$C$776,СВЦЭМ!$A$33:$A$776,$A72,СВЦЭМ!$B$33:$B$776,C$45)+'СЕТ СН'!$G$9+СВЦЭМ!$D$10+'СЕТ СН'!$G$6-'СЕТ СН'!$G$19</f>
        <v>1513.37725449</v>
      </c>
      <c r="D72" s="36">
        <f>SUMIFS(СВЦЭМ!$C$33:$C$776,СВЦЭМ!$A$33:$A$776,$A72,СВЦЭМ!$B$33:$B$776,D$45)+'СЕТ СН'!$G$9+СВЦЭМ!$D$10+'СЕТ СН'!$G$6-'СЕТ СН'!$G$19</f>
        <v>1522.41960152</v>
      </c>
      <c r="E72" s="36">
        <f>SUMIFS(СВЦЭМ!$C$33:$C$776,СВЦЭМ!$A$33:$A$776,$A72,СВЦЭМ!$B$33:$B$776,E$45)+'СЕТ СН'!$G$9+СВЦЭМ!$D$10+'СЕТ СН'!$G$6-'СЕТ СН'!$G$19</f>
        <v>1532.29218947</v>
      </c>
      <c r="F72" s="36">
        <f>SUMIFS(СВЦЭМ!$C$33:$C$776,СВЦЭМ!$A$33:$A$776,$A72,СВЦЭМ!$B$33:$B$776,F$45)+'СЕТ СН'!$G$9+СВЦЭМ!$D$10+'СЕТ СН'!$G$6-'СЕТ СН'!$G$19</f>
        <v>1523.0723497900001</v>
      </c>
      <c r="G72" s="36">
        <f>SUMIFS(СВЦЭМ!$C$33:$C$776,СВЦЭМ!$A$33:$A$776,$A72,СВЦЭМ!$B$33:$B$776,G$45)+'СЕТ СН'!$G$9+СВЦЭМ!$D$10+'СЕТ СН'!$G$6-'СЕТ СН'!$G$19</f>
        <v>1493.8422198400001</v>
      </c>
      <c r="H72" s="36">
        <f>SUMIFS(СВЦЭМ!$C$33:$C$776,СВЦЭМ!$A$33:$A$776,$A72,СВЦЭМ!$B$33:$B$776,H$45)+'СЕТ СН'!$G$9+СВЦЭМ!$D$10+'СЕТ СН'!$G$6-'СЕТ СН'!$G$19</f>
        <v>1472.1391613600001</v>
      </c>
      <c r="I72" s="36">
        <f>SUMIFS(СВЦЭМ!$C$33:$C$776,СВЦЭМ!$A$33:$A$776,$A72,СВЦЭМ!$B$33:$B$776,I$45)+'СЕТ СН'!$G$9+СВЦЭМ!$D$10+'СЕТ СН'!$G$6-'СЕТ СН'!$G$19</f>
        <v>1440.0475245000002</v>
      </c>
      <c r="J72" s="36">
        <f>SUMIFS(СВЦЭМ!$C$33:$C$776,СВЦЭМ!$A$33:$A$776,$A72,СВЦЭМ!$B$33:$B$776,J$45)+'СЕТ СН'!$G$9+СВЦЭМ!$D$10+'СЕТ СН'!$G$6-'СЕТ СН'!$G$19</f>
        <v>1425.8732013000001</v>
      </c>
      <c r="K72" s="36">
        <f>SUMIFS(СВЦЭМ!$C$33:$C$776,СВЦЭМ!$A$33:$A$776,$A72,СВЦЭМ!$B$33:$B$776,K$45)+'СЕТ СН'!$G$9+СВЦЭМ!$D$10+'СЕТ СН'!$G$6-'СЕТ СН'!$G$19</f>
        <v>1408.0762370900002</v>
      </c>
      <c r="L72" s="36">
        <f>SUMIFS(СВЦЭМ!$C$33:$C$776,СВЦЭМ!$A$33:$A$776,$A72,СВЦЭМ!$B$33:$B$776,L$45)+'СЕТ СН'!$G$9+СВЦЭМ!$D$10+'СЕТ СН'!$G$6-'СЕТ СН'!$G$19</f>
        <v>1410.4845061400001</v>
      </c>
      <c r="M72" s="36">
        <f>SUMIFS(СВЦЭМ!$C$33:$C$776,СВЦЭМ!$A$33:$A$776,$A72,СВЦЭМ!$B$33:$B$776,M$45)+'СЕТ СН'!$G$9+СВЦЭМ!$D$10+'СЕТ СН'!$G$6-'СЕТ СН'!$G$19</f>
        <v>1425.0002049899999</v>
      </c>
      <c r="N72" s="36">
        <f>SUMIFS(СВЦЭМ!$C$33:$C$776,СВЦЭМ!$A$33:$A$776,$A72,СВЦЭМ!$B$33:$B$776,N$45)+'СЕТ СН'!$G$9+СВЦЭМ!$D$10+'СЕТ СН'!$G$6-'СЕТ СН'!$G$19</f>
        <v>1428.43479961</v>
      </c>
      <c r="O72" s="36">
        <f>SUMIFS(СВЦЭМ!$C$33:$C$776,СВЦЭМ!$A$33:$A$776,$A72,СВЦЭМ!$B$33:$B$776,O$45)+'СЕТ СН'!$G$9+СВЦЭМ!$D$10+'СЕТ СН'!$G$6-'СЕТ СН'!$G$19</f>
        <v>1445.2690295000002</v>
      </c>
      <c r="P72" s="36">
        <f>SUMIFS(СВЦЭМ!$C$33:$C$776,СВЦЭМ!$A$33:$A$776,$A72,СВЦЭМ!$B$33:$B$776,P$45)+'СЕТ СН'!$G$9+СВЦЭМ!$D$10+'СЕТ СН'!$G$6-'СЕТ СН'!$G$19</f>
        <v>1460.5026554200001</v>
      </c>
      <c r="Q72" s="36">
        <f>SUMIFS(СВЦЭМ!$C$33:$C$776,СВЦЭМ!$A$33:$A$776,$A72,СВЦЭМ!$B$33:$B$776,Q$45)+'СЕТ СН'!$G$9+СВЦЭМ!$D$10+'СЕТ СН'!$G$6-'СЕТ СН'!$G$19</f>
        <v>1471.48685037</v>
      </c>
      <c r="R72" s="36">
        <f>SUMIFS(СВЦЭМ!$C$33:$C$776,СВЦЭМ!$A$33:$A$776,$A72,СВЦЭМ!$B$33:$B$776,R$45)+'СЕТ СН'!$G$9+СВЦЭМ!$D$10+'СЕТ СН'!$G$6-'СЕТ СН'!$G$19</f>
        <v>1475.15793618</v>
      </c>
      <c r="S72" s="36">
        <f>SUMIFS(СВЦЭМ!$C$33:$C$776,СВЦЭМ!$A$33:$A$776,$A72,СВЦЭМ!$B$33:$B$776,S$45)+'СЕТ СН'!$G$9+СВЦЭМ!$D$10+'СЕТ СН'!$G$6-'СЕТ СН'!$G$19</f>
        <v>1456.24624967</v>
      </c>
      <c r="T72" s="36">
        <f>SUMIFS(СВЦЭМ!$C$33:$C$776,СВЦЭМ!$A$33:$A$776,$A72,СВЦЭМ!$B$33:$B$776,T$45)+'СЕТ СН'!$G$9+СВЦЭМ!$D$10+'СЕТ СН'!$G$6-'СЕТ СН'!$G$19</f>
        <v>1423.5798524900001</v>
      </c>
      <c r="U72" s="36">
        <f>SUMIFS(СВЦЭМ!$C$33:$C$776,СВЦЭМ!$A$33:$A$776,$A72,СВЦЭМ!$B$33:$B$776,U$45)+'СЕТ СН'!$G$9+СВЦЭМ!$D$10+'СЕТ СН'!$G$6-'СЕТ СН'!$G$19</f>
        <v>1417.37530023</v>
      </c>
      <c r="V72" s="36">
        <f>SUMIFS(СВЦЭМ!$C$33:$C$776,СВЦЭМ!$A$33:$A$776,$A72,СВЦЭМ!$B$33:$B$776,V$45)+'СЕТ СН'!$G$9+СВЦЭМ!$D$10+'СЕТ СН'!$G$6-'СЕТ СН'!$G$19</f>
        <v>1416.7400625099999</v>
      </c>
      <c r="W72" s="36">
        <f>SUMIFS(СВЦЭМ!$C$33:$C$776,СВЦЭМ!$A$33:$A$776,$A72,СВЦЭМ!$B$33:$B$776,W$45)+'СЕТ СН'!$G$9+СВЦЭМ!$D$10+'СЕТ СН'!$G$6-'СЕТ СН'!$G$19</f>
        <v>1427.6405192000002</v>
      </c>
      <c r="X72" s="36">
        <f>SUMIFS(СВЦЭМ!$C$33:$C$776,СВЦЭМ!$A$33:$A$776,$A72,СВЦЭМ!$B$33:$B$776,X$45)+'СЕТ СН'!$G$9+СВЦЭМ!$D$10+'СЕТ СН'!$G$6-'СЕТ СН'!$G$19</f>
        <v>1443.37403636</v>
      </c>
      <c r="Y72" s="36">
        <f>SUMIFS(СВЦЭМ!$C$33:$C$776,СВЦЭМ!$A$33:$A$776,$A72,СВЦЭМ!$B$33:$B$776,Y$45)+'СЕТ СН'!$G$9+СВЦЭМ!$D$10+'СЕТ СН'!$G$6-'СЕТ СН'!$G$19</f>
        <v>1467.9616274</v>
      </c>
    </row>
    <row r="73" spans="1:25" ht="15.75" x14ac:dyDescent="0.2">
      <c r="A73" s="35">
        <f t="shared" si="1"/>
        <v>43889</v>
      </c>
      <c r="B73" s="36">
        <f>SUMIFS(СВЦЭМ!$C$33:$C$776,СВЦЭМ!$A$33:$A$776,$A73,СВЦЭМ!$B$33:$B$776,B$45)+'СЕТ СН'!$G$9+СВЦЭМ!$D$10+'СЕТ СН'!$G$6-'СЕТ СН'!$G$19</f>
        <v>1478.6007874800002</v>
      </c>
      <c r="C73" s="36">
        <f>SUMIFS(СВЦЭМ!$C$33:$C$776,СВЦЭМ!$A$33:$A$776,$A73,СВЦЭМ!$B$33:$B$776,C$45)+'СЕТ СН'!$G$9+СВЦЭМ!$D$10+'СЕТ СН'!$G$6-'СЕТ СН'!$G$19</f>
        <v>1507.28365863</v>
      </c>
      <c r="D73" s="36">
        <f>SUMIFS(СВЦЭМ!$C$33:$C$776,СВЦЭМ!$A$33:$A$776,$A73,СВЦЭМ!$B$33:$B$776,D$45)+'СЕТ СН'!$G$9+СВЦЭМ!$D$10+'СЕТ СН'!$G$6-'СЕТ СН'!$G$19</f>
        <v>1519.0775927600002</v>
      </c>
      <c r="E73" s="36">
        <f>SUMIFS(СВЦЭМ!$C$33:$C$776,СВЦЭМ!$A$33:$A$776,$A73,СВЦЭМ!$B$33:$B$776,E$45)+'СЕТ СН'!$G$9+СВЦЭМ!$D$10+'СЕТ СН'!$G$6-'СЕТ СН'!$G$19</f>
        <v>1527.0192992100001</v>
      </c>
      <c r="F73" s="36">
        <f>SUMIFS(СВЦЭМ!$C$33:$C$776,СВЦЭМ!$A$33:$A$776,$A73,СВЦЭМ!$B$33:$B$776,F$45)+'СЕТ СН'!$G$9+СВЦЭМ!$D$10+'СЕТ СН'!$G$6-'СЕТ СН'!$G$19</f>
        <v>1517.75285992</v>
      </c>
      <c r="G73" s="36">
        <f>SUMIFS(СВЦЭМ!$C$33:$C$776,СВЦЭМ!$A$33:$A$776,$A73,СВЦЭМ!$B$33:$B$776,G$45)+'СЕТ СН'!$G$9+СВЦЭМ!$D$10+'СЕТ СН'!$G$6-'СЕТ СН'!$G$19</f>
        <v>1499.1197925000001</v>
      </c>
      <c r="H73" s="36">
        <f>SUMIFS(СВЦЭМ!$C$33:$C$776,СВЦЭМ!$A$33:$A$776,$A73,СВЦЭМ!$B$33:$B$776,H$45)+'СЕТ СН'!$G$9+СВЦЭМ!$D$10+'СЕТ СН'!$G$6-'СЕТ СН'!$G$19</f>
        <v>1450.63106141</v>
      </c>
      <c r="I73" s="36">
        <f>SUMIFS(СВЦЭМ!$C$33:$C$776,СВЦЭМ!$A$33:$A$776,$A73,СВЦЭМ!$B$33:$B$776,I$45)+'СЕТ СН'!$G$9+СВЦЭМ!$D$10+'СЕТ СН'!$G$6-'СЕТ СН'!$G$19</f>
        <v>1428.19934294</v>
      </c>
      <c r="J73" s="36">
        <f>SUMIFS(СВЦЭМ!$C$33:$C$776,СВЦЭМ!$A$33:$A$776,$A73,СВЦЭМ!$B$33:$B$776,J$45)+'СЕТ СН'!$G$9+СВЦЭМ!$D$10+'СЕТ СН'!$G$6-'СЕТ СН'!$G$19</f>
        <v>1425.6007441000002</v>
      </c>
      <c r="K73" s="36">
        <f>SUMIFS(СВЦЭМ!$C$33:$C$776,СВЦЭМ!$A$33:$A$776,$A73,СВЦЭМ!$B$33:$B$776,K$45)+'СЕТ СН'!$G$9+СВЦЭМ!$D$10+'СЕТ СН'!$G$6-'СЕТ СН'!$G$19</f>
        <v>1420.55724938</v>
      </c>
      <c r="L73" s="36">
        <f>SUMIFS(СВЦЭМ!$C$33:$C$776,СВЦЭМ!$A$33:$A$776,$A73,СВЦЭМ!$B$33:$B$776,L$45)+'СЕТ СН'!$G$9+СВЦЭМ!$D$10+'СЕТ СН'!$G$6-'СЕТ СН'!$G$19</f>
        <v>1424.56602408</v>
      </c>
      <c r="M73" s="36">
        <f>SUMIFS(СВЦЭМ!$C$33:$C$776,СВЦЭМ!$A$33:$A$776,$A73,СВЦЭМ!$B$33:$B$776,M$45)+'СЕТ СН'!$G$9+СВЦЭМ!$D$10+'СЕТ СН'!$G$6-'СЕТ СН'!$G$19</f>
        <v>1429.52038657</v>
      </c>
      <c r="N73" s="36">
        <f>SUMIFS(СВЦЭМ!$C$33:$C$776,СВЦЭМ!$A$33:$A$776,$A73,СВЦЭМ!$B$33:$B$776,N$45)+'СЕТ СН'!$G$9+СВЦЭМ!$D$10+'СЕТ СН'!$G$6-'СЕТ СН'!$G$19</f>
        <v>1428.3470790599999</v>
      </c>
      <c r="O73" s="36">
        <f>SUMIFS(СВЦЭМ!$C$33:$C$776,СВЦЭМ!$A$33:$A$776,$A73,СВЦЭМ!$B$33:$B$776,O$45)+'СЕТ СН'!$G$9+СВЦЭМ!$D$10+'СЕТ СН'!$G$6-'СЕТ СН'!$G$19</f>
        <v>1443.8130457699999</v>
      </c>
      <c r="P73" s="36">
        <f>SUMIFS(СВЦЭМ!$C$33:$C$776,СВЦЭМ!$A$33:$A$776,$A73,СВЦЭМ!$B$33:$B$776,P$45)+'СЕТ СН'!$G$9+СВЦЭМ!$D$10+'СЕТ СН'!$G$6-'СЕТ СН'!$G$19</f>
        <v>1453.7245111100001</v>
      </c>
      <c r="Q73" s="36">
        <f>SUMIFS(СВЦЭМ!$C$33:$C$776,СВЦЭМ!$A$33:$A$776,$A73,СВЦЭМ!$B$33:$B$776,Q$45)+'СЕТ СН'!$G$9+СВЦЭМ!$D$10+'СЕТ СН'!$G$6-'СЕТ СН'!$G$19</f>
        <v>1456.21551565</v>
      </c>
      <c r="R73" s="36">
        <f>SUMIFS(СВЦЭМ!$C$33:$C$776,СВЦЭМ!$A$33:$A$776,$A73,СВЦЭМ!$B$33:$B$776,R$45)+'СЕТ СН'!$G$9+СВЦЭМ!$D$10+'СЕТ СН'!$G$6-'СЕТ СН'!$G$19</f>
        <v>1441.3607213300002</v>
      </c>
      <c r="S73" s="36">
        <f>SUMIFS(СВЦЭМ!$C$33:$C$776,СВЦЭМ!$A$33:$A$776,$A73,СВЦЭМ!$B$33:$B$776,S$45)+'СЕТ СН'!$G$9+СВЦЭМ!$D$10+'СЕТ СН'!$G$6-'СЕТ СН'!$G$19</f>
        <v>1413.2540016600001</v>
      </c>
      <c r="T73" s="36">
        <f>SUMIFS(СВЦЭМ!$C$33:$C$776,СВЦЭМ!$A$33:$A$776,$A73,СВЦЭМ!$B$33:$B$776,T$45)+'СЕТ СН'!$G$9+СВЦЭМ!$D$10+'СЕТ СН'!$G$6-'СЕТ СН'!$G$19</f>
        <v>1407.3599526200001</v>
      </c>
      <c r="U73" s="36">
        <f>SUMIFS(СВЦЭМ!$C$33:$C$776,СВЦЭМ!$A$33:$A$776,$A73,СВЦЭМ!$B$33:$B$776,U$45)+'СЕТ СН'!$G$9+СВЦЭМ!$D$10+'СЕТ СН'!$G$6-'СЕТ СН'!$G$19</f>
        <v>1408.9728928100001</v>
      </c>
      <c r="V73" s="36">
        <f>SUMIFS(СВЦЭМ!$C$33:$C$776,СВЦЭМ!$A$33:$A$776,$A73,СВЦЭМ!$B$33:$B$776,V$45)+'СЕТ СН'!$G$9+СВЦЭМ!$D$10+'СЕТ СН'!$G$6-'СЕТ СН'!$G$19</f>
        <v>1408.38813046</v>
      </c>
      <c r="W73" s="36">
        <f>SUMIFS(СВЦЭМ!$C$33:$C$776,СВЦЭМ!$A$33:$A$776,$A73,СВЦЭМ!$B$33:$B$776,W$45)+'СЕТ СН'!$G$9+СВЦЭМ!$D$10+'СЕТ СН'!$G$6-'СЕТ СН'!$G$19</f>
        <v>1430.68072067</v>
      </c>
      <c r="X73" s="36">
        <f>SUMIFS(СВЦЭМ!$C$33:$C$776,СВЦЭМ!$A$33:$A$776,$A73,СВЦЭМ!$B$33:$B$776,X$45)+'СЕТ СН'!$G$9+СВЦЭМ!$D$10+'СЕТ СН'!$G$6-'СЕТ СН'!$G$19</f>
        <v>1432.4231410800001</v>
      </c>
      <c r="Y73" s="36">
        <f>SUMIFS(СВЦЭМ!$C$33:$C$776,СВЦЭМ!$A$33:$A$776,$A73,СВЦЭМ!$B$33:$B$776,Y$45)+'СЕТ СН'!$G$9+СВЦЭМ!$D$10+'СЕТ СН'!$G$6-'СЕТ СН'!$G$19</f>
        <v>1443.2334559300002</v>
      </c>
    </row>
    <row r="74" spans="1:25" ht="15.75" x14ac:dyDescent="0.2">
      <c r="A74" s="35">
        <f t="shared" si="1"/>
        <v>43890</v>
      </c>
      <c r="B74" s="36">
        <f>SUMIFS(СВЦЭМ!$C$33:$C$776,СВЦЭМ!$A$33:$A$776,$A74,СВЦЭМ!$B$33:$B$776,B$45)+'СЕТ СН'!$G$9+СВЦЭМ!$D$10+'СЕТ СН'!$G$6-'СЕТ СН'!$G$19</f>
        <v>1472.2346469300001</v>
      </c>
      <c r="C74" s="36">
        <f>SUMIFS(СВЦЭМ!$C$33:$C$776,СВЦЭМ!$A$33:$A$776,$A74,СВЦЭМ!$B$33:$B$776,C$45)+'СЕТ СН'!$G$9+СВЦЭМ!$D$10+'СЕТ СН'!$G$6-'СЕТ СН'!$G$19</f>
        <v>1475.8008286200002</v>
      </c>
      <c r="D74" s="36">
        <f>SUMIFS(СВЦЭМ!$C$33:$C$776,СВЦЭМ!$A$33:$A$776,$A74,СВЦЭМ!$B$33:$B$776,D$45)+'СЕТ СН'!$G$9+СВЦЭМ!$D$10+'СЕТ СН'!$G$6-'СЕТ СН'!$G$19</f>
        <v>1489.1618811600001</v>
      </c>
      <c r="E74" s="36">
        <f>SUMIFS(СВЦЭМ!$C$33:$C$776,СВЦЭМ!$A$33:$A$776,$A74,СВЦЭМ!$B$33:$B$776,E$45)+'СЕТ СН'!$G$9+СВЦЭМ!$D$10+'СЕТ СН'!$G$6-'СЕТ СН'!$G$19</f>
        <v>1506.65565728</v>
      </c>
      <c r="F74" s="36">
        <f>SUMIFS(СВЦЭМ!$C$33:$C$776,СВЦЭМ!$A$33:$A$776,$A74,СВЦЭМ!$B$33:$B$776,F$45)+'СЕТ СН'!$G$9+СВЦЭМ!$D$10+'СЕТ СН'!$G$6-'СЕТ СН'!$G$19</f>
        <v>1511.8018361200002</v>
      </c>
      <c r="G74" s="36">
        <f>SUMIFS(СВЦЭМ!$C$33:$C$776,СВЦЭМ!$A$33:$A$776,$A74,СВЦЭМ!$B$33:$B$776,G$45)+'СЕТ СН'!$G$9+СВЦЭМ!$D$10+'СЕТ СН'!$G$6-'СЕТ СН'!$G$19</f>
        <v>1520.1574245500001</v>
      </c>
      <c r="H74" s="36">
        <f>SUMIFS(СВЦЭМ!$C$33:$C$776,СВЦЭМ!$A$33:$A$776,$A74,СВЦЭМ!$B$33:$B$776,H$45)+'СЕТ СН'!$G$9+СВЦЭМ!$D$10+'СЕТ СН'!$G$6-'СЕТ СН'!$G$19</f>
        <v>1491.6744520100001</v>
      </c>
      <c r="I74" s="36">
        <f>SUMIFS(СВЦЭМ!$C$33:$C$776,СВЦЭМ!$A$33:$A$776,$A74,СВЦЭМ!$B$33:$B$776,I$45)+'СЕТ СН'!$G$9+СВЦЭМ!$D$10+'СЕТ СН'!$G$6-'СЕТ СН'!$G$19</f>
        <v>1462.00596612</v>
      </c>
      <c r="J74" s="36">
        <f>SUMIFS(СВЦЭМ!$C$33:$C$776,СВЦЭМ!$A$33:$A$776,$A74,СВЦЭМ!$B$33:$B$776,J$45)+'СЕТ СН'!$G$9+СВЦЭМ!$D$10+'СЕТ СН'!$G$6-'СЕТ СН'!$G$19</f>
        <v>1424.40407852</v>
      </c>
      <c r="K74" s="36">
        <f>SUMIFS(СВЦЭМ!$C$33:$C$776,СВЦЭМ!$A$33:$A$776,$A74,СВЦЭМ!$B$33:$B$776,K$45)+'СЕТ СН'!$G$9+СВЦЭМ!$D$10+'СЕТ СН'!$G$6-'СЕТ СН'!$G$19</f>
        <v>1428.2162657399999</v>
      </c>
      <c r="L74" s="36">
        <f>SUMIFS(СВЦЭМ!$C$33:$C$776,СВЦЭМ!$A$33:$A$776,$A74,СВЦЭМ!$B$33:$B$776,L$45)+'СЕТ СН'!$G$9+СВЦЭМ!$D$10+'СЕТ СН'!$G$6-'СЕТ СН'!$G$19</f>
        <v>1420.53043174</v>
      </c>
      <c r="M74" s="36">
        <f>SUMIFS(СВЦЭМ!$C$33:$C$776,СВЦЭМ!$A$33:$A$776,$A74,СВЦЭМ!$B$33:$B$776,M$45)+'СЕТ СН'!$G$9+СВЦЭМ!$D$10+'СЕТ СН'!$G$6-'СЕТ СН'!$G$19</f>
        <v>1427.8979835100001</v>
      </c>
      <c r="N74" s="36">
        <f>SUMIFS(СВЦЭМ!$C$33:$C$776,СВЦЭМ!$A$33:$A$776,$A74,СВЦЭМ!$B$33:$B$776,N$45)+'СЕТ СН'!$G$9+СВЦЭМ!$D$10+'СЕТ СН'!$G$6-'СЕТ СН'!$G$19</f>
        <v>1430.2403136200001</v>
      </c>
      <c r="O74" s="36">
        <f>SUMIFS(СВЦЭМ!$C$33:$C$776,СВЦЭМ!$A$33:$A$776,$A74,СВЦЭМ!$B$33:$B$776,O$45)+'СЕТ СН'!$G$9+СВЦЭМ!$D$10+'СЕТ СН'!$G$6-'СЕТ СН'!$G$19</f>
        <v>1432.1008045400001</v>
      </c>
      <c r="P74" s="36">
        <f>SUMIFS(СВЦЭМ!$C$33:$C$776,СВЦЭМ!$A$33:$A$776,$A74,СВЦЭМ!$B$33:$B$776,P$45)+'СЕТ СН'!$G$9+СВЦЭМ!$D$10+'СЕТ СН'!$G$6-'СЕТ СН'!$G$19</f>
        <v>1447.84012282</v>
      </c>
      <c r="Q74" s="36">
        <f>SUMIFS(СВЦЭМ!$C$33:$C$776,СВЦЭМ!$A$33:$A$776,$A74,СВЦЭМ!$B$33:$B$776,Q$45)+'СЕТ СН'!$G$9+СВЦЭМ!$D$10+'СЕТ СН'!$G$6-'СЕТ СН'!$G$19</f>
        <v>1462.48132962</v>
      </c>
      <c r="R74" s="36">
        <f>SUMIFS(СВЦЭМ!$C$33:$C$776,СВЦЭМ!$A$33:$A$776,$A74,СВЦЭМ!$B$33:$B$776,R$45)+'СЕТ СН'!$G$9+СВЦЭМ!$D$10+'СЕТ СН'!$G$6-'СЕТ СН'!$G$19</f>
        <v>1460.0585102499999</v>
      </c>
      <c r="S74" s="36">
        <f>SUMIFS(СВЦЭМ!$C$33:$C$776,СВЦЭМ!$A$33:$A$776,$A74,СВЦЭМ!$B$33:$B$776,S$45)+'СЕТ СН'!$G$9+СВЦЭМ!$D$10+'СЕТ СН'!$G$6-'СЕТ СН'!$G$19</f>
        <v>1454.04851035</v>
      </c>
      <c r="T74" s="36">
        <f>SUMIFS(СВЦЭМ!$C$33:$C$776,СВЦЭМ!$A$33:$A$776,$A74,СВЦЭМ!$B$33:$B$776,T$45)+'СЕТ СН'!$G$9+СВЦЭМ!$D$10+'СЕТ СН'!$G$6-'СЕТ СН'!$G$19</f>
        <v>1430.6054797000002</v>
      </c>
      <c r="U74" s="36">
        <f>SUMIFS(СВЦЭМ!$C$33:$C$776,СВЦЭМ!$A$33:$A$776,$A74,СВЦЭМ!$B$33:$B$776,U$45)+'СЕТ СН'!$G$9+СВЦЭМ!$D$10+'СЕТ СН'!$G$6-'СЕТ СН'!$G$19</f>
        <v>1433.5021319800001</v>
      </c>
      <c r="V74" s="36">
        <f>SUMIFS(СВЦЭМ!$C$33:$C$776,СВЦЭМ!$A$33:$A$776,$A74,СВЦЭМ!$B$33:$B$776,V$45)+'СЕТ СН'!$G$9+СВЦЭМ!$D$10+'СЕТ СН'!$G$6-'СЕТ СН'!$G$19</f>
        <v>1427.0721136400002</v>
      </c>
      <c r="W74" s="36">
        <f>SUMIFS(СВЦЭМ!$C$33:$C$776,СВЦЭМ!$A$33:$A$776,$A74,СВЦЭМ!$B$33:$B$776,W$45)+'СЕТ СН'!$G$9+СВЦЭМ!$D$10+'СЕТ СН'!$G$6-'СЕТ СН'!$G$19</f>
        <v>1437.3338637000002</v>
      </c>
      <c r="X74" s="36">
        <f>SUMIFS(СВЦЭМ!$C$33:$C$776,СВЦЭМ!$A$33:$A$776,$A74,СВЦЭМ!$B$33:$B$776,X$45)+'СЕТ СН'!$G$9+СВЦЭМ!$D$10+'СЕТ СН'!$G$6-'СЕТ СН'!$G$19</f>
        <v>1438.6935795600002</v>
      </c>
      <c r="Y74" s="36">
        <f>SUMIFS(СВЦЭМ!$C$33:$C$776,СВЦЭМ!$A$33:$A$776,$A74,СВЦЭМ!$B$33:$B$776,Y$45)+'СЕТ СН'!$G$9+СВЦЭМ!$D$10+'СЕТ СН'!$G$6-'СЕТ СН'!$G$19</f>
        <v>1458.9626081000001</v>
      </c>
    </row>
    <row r="75" spans="1:25" ht="15.75"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row>
    <row r="76" spans="1:25" ht="15.75" x14ac:dyDescent="0.25">
      <c r="A76" s="32"/>
      <c r="B76" s="33"/>
      <c r="C76" s="32"/>
      <c r="D76" s="32"/>
      <c r="E76" s="32"/>
      <c r="F76" s="32"/>
      <c r="G76" s="32"/>
      <c r="H76" s="32"/>
      <c r="I76" s="32"/>
      <c r="J76" s="32"/>
      <c r="K76" s="32"/>
      <c r="L76" s="32"/>
      <c r="M76" s="32"/>
      <c r="N76" s="32"/>
      <c r="O76" s="32"/>
      <c r="P76" s="32"/>
      <c r="Q76" s="32"/>
      <c r="R76" s="32"/>
      <c r="S76" s="32"/>
      <c r="T76" s="32"/>
      <c r="U76" s="32"/>
      <c r="V76" s="32"/>
      <c r="W76" s="32"/>
      <c r="X76" s="32"/>
      <c r="Y76" s="32"/>
    </row>
    <row r="77" spans="1:25" ht="12.75" customHeight="1" x14ac:dyDescent="0.2">
      <c r="A77" s="130" t="s">
        <v>7</v>
      </c>
      <c r="B77" s="124" t="s">
        <v>75</v>
      </c>
      <c r="C77" s="125"/>
      <c r="D77" s="125"/>
      <c r="E77" s="125"/>
      <c r="F77" s="125"/>
      <c r="G77" s="125"/>
      <c r="H77" s="125"/>
      <c r="I77" s="125"/>
      <c r="J77" s="125"/>
      <c r="K77" s="125"/>
      <c r="L77" s="125"/>
      <c r="M77" s="125"/>
      <c r="N77" s="125"/>
      <c r="O77" s="125"/>
      <c r="P77" s="125"/>
      <c r="Q77" s="125"/>
      <c r="R77" s="125"/>
      <c r="S77" s="125"/>
      <c r="T77" s="125"/>
      <c r="U77" s="125"/>
      <c r="V77" s="125"/>
      <c r="W77" s="125"/>
      <c r="X77" s="125"/>
      <c r="Y77" s="126"/>
    </row>
    <row r="78" spans="1:25" ht="12.75" customHeight="1" x14ac:dyDescent="0.2">
      <c r="A78" s="131"/>
      <c r="B78" s="127"/>
      <c r="C78" s="128"/>
      <c r="D78" s="128"/>
      <c r="E78" s="128"/>
      <c r="F78" s="128"/>
      <c r="G78" s="128"/>
      <c r="H78" s="128"/>
      <c r="I78" s="128"/>
      <c r="J78" s="128"/>
      <c r="K78" s="128"/>
      <c r="L78" s="128"/>
      <c r="M78" s="128"/>
      <c r="N78" s="128"/>
      <c r="O78" s="128"/>
      <c r="P78" s="128"/>
      <c r="Q78" s="128"/>
      <c r="R78" s="128"/>
      <c r="S78" s="128"/>
      <c r="T78" s="128"/>
      <c r="U78" s="128"/>
      <c r="V78" s="128"/>
      <c r="W78" s="128"/>
      <c r="X78" s="128"/>
      <c r="Y78" s="129"/>
    </row>
    <row r="79" spans="1:25" ht="12.75" customHeight="1" x14ac:dyDescent="0.2">
      <c r="A79" s="132"/>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5" ht="15.75" x14ac:dyDescent="0.2">
      <c r="A80" s="35" t="str">
        <f>A46</f>
        <v>01.02.2020</v>
      </c>
      <c r="B80" s="36">
        <f>SUMIFS(СВЦЭМ!$C$33:$C$776,СВЦЭМ!$A$33:$A$776,$A80,СВЦЭМ!$B$33:$B$776,B$79)+'СЕТ СН'!$H$9+СВЦЭМ!$D$10+'СЕТ СН'!$H$6-'СЕТ СН'!$H$19</f>
        <v>1327.7725694400001</v>
      </c>
      <c r="C80" s="36">
        <f>SUMIFS(СВЦЭМ!$C$33:$C$776,СВЦЭМ!$A$33:$A$776,$A80,СВЦЭМ!$B$33:$B$776,C$79)+'СЕТ СН'!$H$9+СВЦЭМ!$D$10+'СЕТ СН'!$H$6-'СЕТ СН'!$H$19</f>
        <v>1360.6839167600001</v>
      </c>
      <c r="D80" s="36">
        <f>SUMIFS(СВЦЭМ!$C$33:$C$776,СВЦЭМ!$A$33:$A$776,$A80,СВЦЭМ!$B$33:$B$776,D$79)+'СЕТ СН'!$H$9+СВЦЭМ!$D$10+'СЕТ СН'!$H$6-'СЕТ СН'!$H$19</f>
        <v>1391.1205419</v>
      </c>
      <c r="E80" s="36">
        <f>SUMIFS(СВЦЭМ!$C$33:$C$776,СВЦЭМ!$A$33:$A$776,$A80,СВЦЭМ!$B$33:$B$776,E$79)+'СЕТ СН'!$H$9+СВЦЭМ!$D$10+'СЕТ СН'!$H$6-'СЕТ СН'!$H$19</f>
        <v>1387.7766303600001</v>
      </c>
      <c r="F80" s="36">
        <f>SUMIFS(СВЦЭМ!$C$33:$C$776,СВЦЭМ!$A$33:$A$776,$A80,СВЦЭМ!$B$33:$B$776,F$79)+'СЕТ СН'!$H$9+СВЦЭМ!$D$10+'СЕТ СН'!$H$6-'СЕТ СН'!$H$19</f>
        <v>1376.1184560199999</v>
      </c>
      <c r="G80" s="36">
        <f>SUMIFS(СВЦЭМ!$C$33:$C$776,СВЦЭМ!$A$33:$A$776,$A80,СВЦЭМ!$B$33:$B$776,G$79)+'СЕТ СН'!$H$9+СВЦЭМ!$D$10+'СЕТ СН'!$H$6-'СЕТ СН'!$H$19</f>
        <v>1362.1614081900002</v>
      </c>
      <c r="H80" s="36">
        <f>SUMIFS(СВЦЭМ!$C$33:$C$776,СВЦЭМ!$A$33:$A$776,$A80,СВЦЭМ!$B$33:$B$776,H$79)+'СЕТ СН'!$H$9+СВЦЭМ!$D$10+'СЕТ СН'!$H$6-'СЕТ СН'!$H$19</f>
        <v>1331.5683239499999</v>
      </c>
      <c r="I80" s="36">
        <f>SUMIFS(СВЦЭМ!$C$33:$C$776,СВЦЭМ!$A$33:$A$776,$A80,СВЦЭМ!$B$33:$B$776,I$79)+'СЕТ СН'!$H$9+СВЦЭМ!$D$10+'СЕТ СН'!$H$6-'СЕТ СН'!$H$19</f>
        <v>1304.2278648000001</v>
      </c>
      <c r="J80" s="36">
        <f>SUMIFS(СВЦЭМ!$C$33:$C$776,СВЦЭМ!$A$33:$A$776,$A80,СВЦЭМ!$B$33:$B$776,J$79)+'СЕТ СН'!$H$9+СВЦЭМ!$D$10+'СЕТ СН'!$H$6-'СЕТ СН'!$H$19</f>
        <v>1284.56965537</v>
      </c>
      <c r="K80" s="36">
        <f>SUMIFS(СВЦЭМ!$C$33:$C$776,СВЦЭМ!$A$33:$A$776,$A80,СВЦЭМ!$B$33:$B$776,K$79)+'СЕТ СН'!$H$9+СВЦЭМ!$D$10+'СЕТ СН'!$H$6-'СЕТ СН'!$H$19</f>
        <v>1255.7324842200001</v>
      </c>
      <c r="L80" s="36">
        <f>SUMIFS(СВЦЭМ!$C$33:$C$776,СВЦЭМ!$A$33:$A$776,$A80,СВЦЭМ!$B$33:$B$776,L$79)+'СЕТ СН'!$H$9+СВЦЭМ!$D$10+'СЕТ СН'!$H$6-'СЕТ СН'!$H$19</f>
        <v>1249.44933216</v>
      </c>
      <c r="M80" s="36">
        <f>SUMIFS(СВЦЭМ!$C$33:$C$776,СВЦЭМ!$A$33:$A$776,$A80,СВЦЭМ!$B$33:$B$776,M$79)+'СЕТ СН'!$H$9+СВЦЭМ!$D$10+'СЕТ СН'!$H$6-'СЕТ СН'!$H$19</f>
        <v>1254.1968774900001</v>
      </c>
      <c r="N80" s="36">
        <f>SUMIFS(СВЦЭМ!$C$33:$C$776,СВЦЭМ!$A$33:$A$776,$A80,СВЦЭМ!$B$33:$B$776,N$79)+'СЕТ СН'!$H$9+СВЦЭМ!$D$10+'СЕТ СН'!$H$6-'СЕТ СН'!$H$19</f>
        <v>1266.35871</v>
      </c>
      <c r="O80" s="36">
        <f>SUMIFS(СВЦЭМ!$C$33:$C$776,СВЦЭМ!$A$33:$A$776,$A80,СВЦЭМ!$B$33:$B$776,O$79)+'СЕТ СН'!$H$9+СВЦЭМ!$D$10+'СЕТ СН'!$H$6-'СЕТ СН'!$H$19</f>
        <v>1292.5302664000001</v>
      </c>
      <c r="P80" s="36">
        <f>SUMIFS(СВЦЭМ!$C$33:$C$776,СВЦЭМ!$A$33:$A$776,$A80,СВЦЭМ!$B$33:$B$776,P$79)+'СЕТ СН'!$H$9+СВЦЭМ!$D$10+'СЕТ СН'!$H$6-'СЕТ СН'!$H$19</f>
        <v>1302.47117893</v>
      </c>
      <c r="Q80" s="36">
        <f>SUMIFS(СВЦЭМ!$C$33:$C$776,СВЦЭМ!$A$33:$A$776,$A80,СВЦЭМ!$B$33:$B$776,Q$79)+'СЕТ СН'!$H$9+СВЦЭМ!$D$10+'СЕТ СН'!$H$6-'СЕТ СН'!$H$19</f>
        <v>1299.81782952</v>
      </c>
      <c r="R80" s="36">
        <f>SUMIFS(СВЦЭМ!$C$33:$C$776,СВЦЭМ!$A$33:$A$776,$A80,СВЦЭМ!$B$33:$B$776,R$79)+'СЕТ СН'!$H$9+СВЦЭМ!$D$10+'СЕТ СН'!$H$6-'СЕТ СН'!$H$19</f>
        <v>1298.06087129</v>
      </c>
      <c r="S80" s="36">
        <f>SUMIFS(СВЦЭМ!$C$33:$C$776,СВЦЭМ!$A$33:$A$776,$A80,СВЦЭМ!$B$33:$B$776,S$79)+'СЕТ СН'!$H$9+СВЦЭМ!$D$10+'СЕТ СН'!$H$6-'СЕТ СН'!$H$19</f>
        <v>1284.7015484399999</v>
      </c>
      <c r="T80" s="36">
        <f>SUMIFS(СВЦЭМ!$C$33:$C$776,СВЦЭМ!$A$33:$A$776,$A80,СВЦЭМ!$B$33:$B$776,T$79)+'СЕТ СН'!$H$9+СВЦЭМ!$D$10+'СЕТ СН'!$H$6-'СЕТ СН'!$H$19</f>
        <v>1254.8956724</v>
      </c>
      <c r="U80" s="36">
        <f>SUMIFS(СВЦЭМ!$C$33:$C$776,СВЦЭМ!$A$33:$A$776,$A80,СВЦЭМ!$B$33:$B$776,U$79)+'СЕТ СН'!$H$9+СВЦЭМ!$D$10+'СЕТ СН'!$H$6-'СЕТ СН'!$H$19</f>
        <v>1260.4579153700001</v>
      </c>
      <c r="V80" s="36">
        <f>SUMIFS(СВЦЭМ!$C$33:$C$776,СВЦЭМ!$A$33:$A$776,$A80,СВЦЭМ!$B$33:$B$776,V$79)+'СЕТ СН'!$H$9+СВЦЭМ!$D$10+'СЕТ СН'!$H$6-'СЕТ СН'!$H$19</f>
        <v>1265.8750988500001</v>
      </c>
      <c r="W80" s="36">
        <f>SUMIFS(СВЦЭМ!$C$33:$C$776,СВЦЭМ!$A$33:$A$776,$A80,СВЦЭМ!$B$33:$B$776,W$79)+'СЕТ СН'!$H$9+СВЦЭМ!$D$10+'СЕТ СН'!$H$6-'СЕТ СН'!$H$19</f>
        <v>1280.5915621900001</v>
      </c>
      <c r="X80" s="36">
        <f>SUMIFS(СВЦЭМ!$C$33:$C$776,СВЦЭМ!$A$33:$A$776,$A80,СВЦЭМ!$B$33:$B$776,X$79)+'СЕТ СН'!$H$9+СВЦЭМ!$D$10+'СЕТ СН'!$H$6-'СЕТ СН'!$H$19</f>
        <v>1300.3349474700001</v>
      </c>
      <c r="Y80" s="36">
        <f>SUMIFS(СВЦЭМ!$C$33:$C$776,СВЦЭМ!$A$33:$A$776,$A80,СВЦЭМ!$B$33:$B$776,Y$79)+'СЕТ СН'!$H$9+СВЦЭМ!$D$10+'СЕТ СН'!$H$6-'СЕТ СН'!$H$19</f>
        <v>1317.7234976100001</v>
      </c>
    </row>
    <row r="81" spans="1:25" ht="15.75" x14ac:dyDescent="0.2">
      <c r="A81" s="35">
        <f>A80+1</f>
        <v>43863</v>
      </c>
      <c r="B81" s="36">
        <f>SUMIFS(СВЦЭМ!$C$33:$C$776,СВЦЭМ!$A$33:$A$776,$A81,СВЦЭМ!$B$33:$B$776,B$79)+'СЕТ СН'!$H$9+СВЦЭМ!$D$10+'СЕТ СН'!$H$6-'СЕТ СН'!$H$19</f>
        <v>1320.9572079899999</v>
      </c>
      <c r="C81" s="36">
        <f>SUMIFS(СВЦЭМ!$C$33:$C$776,СВЦЭМ!$A$33:$A$776,$A81,СВЦЭМ!$B$33:$B$776,C$79)+'СЕТ СН'!$H$9+СВЦЭМ!$D$10+'СЕТ СН'!$H$6-'СЕТ СН'!$H$19</f>
        <v>1348.0091112600001</v>
      </c>
      <c r="D81" s="36">
        <f>SUMIFS(СВЦЭМ!$C$33:$C$776,СВЦЭМ!$A$33:$A$776,$A81,СВЦЭМ!$B$33:$B$776,D$79)+'СЕТ СН'!$H$9+СВЦЭМ!$D$10+'СЕТ СН'!$H$6-'СЕТ СН'!$H$19</f>
        <v>1370.12639317</v>
      </c>
      <c r="E81" s="36">
        <f>SUMIFS(СВЦЭМ!$C$33:$C$776,СВЦЭМ!$A$33:$A$776,$A81,СВЦЭМ!$B$33:$B$776,E$79)+'СЕТ СН'!$H$9+СВЦЭМ!$D$10+'СЕТ СН'!$H$6-'СЕТ СН'!$H$19</f>
        <v>1378.58611326</v>
      </c>
      <c r="F81" s="36">
        <f>SUMIFS(СВЦЭМ!$C$33:$C$776,СВЦЭМ!$A$33:$A$776,$A81,СВЦЭМ!$B$33:$B$776,F$79)+'СЕТ СН'!$H$9+СВЦЭМ!$D$10+'СЕТ СН'!$H$6-'СЕТ СН'!$H$19</f>
        <v>1375.91415957</v>
      </c>
      <c r="G81" s="36">
        <f>SUMIFS(СВЦЭМ!$C$33:$C$776,СВЦЭМ!$A$33:$A$776,$A81,СВЦЭМ!$B$33:$B$776,G$79)+'СЕТ СН'!$H$9+СВЦЭМ!$D$10+'СЕТ СН'!$H$6-'СЕТ СН'!$H$19</f>
        <v>1366.5877638700001</v>
      </c>
      <c r="H81" s="36">
        <f>SUMIFS(СВЦЭМ!$C$33:$C$776,СВЦЭМ!$A$33:$A$776,$A81,СВЦЭМ!$B$33:$B$776,H$79)+'СЕТ СН'!$H$9+СВЦЭМ!$D$10+'СЕТ СН'!$H$6-'СЕТ СН'!$H$19</f>
        <v>1342.2402823299999</v>
      </c>
      <c r="I81" s="36">
        <f>SUMIFS(СВЦЭМ!$C$33:$C$776,СВЦЭМ!$A$33:$A$776,$A81,СВЦЭМ!$B$33:$B$776,I$79)+'СЕТ СН'!$H$9+СВЦЭМ!$D$10+'СЕТ СН'!$H$6-'СЕТ СН'!$H$19</f>
        <v>1320.6593147900001</v>
      </c>
      <c r="J81" s="36">
        <f>SUMIFS(СВЦЭМ!$C$33:$C$776,СВЦЭМ!$A$33:$A$776,$A81,СВЦЭМ!$B$33:$B$776,J$79)+'СЕТ СН'!$H$9+СВЦЭМ!$D$10+'СЕТ СН'!$H$6-'СЕТ СН'!$H$19</f>
        <v>1295.4671540100001</v>
      </c>
      <c r="K81" s="36">
        <f>SUMIFS(СВЦЭМ!$C$33:$C$776,СВЦЭМ!$A$33:$A$776,$A81,СВЦЭМ!$B$33:$B$776,K$79)+'СЕТ СН'!$H$9+СВЦЭМ!$D$10+'СЕТ СН'!$H$6-'СЕТ СН'!$H$19</f>
        <v>1257.8516345200001</v>
      </c>
      <c r="L81" s="36">
        <f>SUMIFS(СВЦЭМ!$C$33:$C$776,СВЦЭМ!$A$33:$A$776,$A81,СВЦЭМ!$B$33:$B$776,L$79)+'СЕТ СН'!$H$9+СВЦЭМ!$D$10+'СЕТ СН'!$H$6-'СЕТ СН'!$H$19</f>
        <v>1249.6809344400001</v>
      </c>
      <c r="M81" s="36">
        <f>SUMIFS(СВЦЭМ!$C$33:$C$776,СВЦЭМ!$A$33:$A$776,$A81,СВЦЭМ!$B$33:$B$776,M$79)+'СЕТ СН'!$H$9+СВЦЭМ!$D$10+'СЕТ СН'!$H$6-'СЕТ СН'!$H$19</f>
        <v>1249.9266559800001</v>
      </c>
      <c r="N81" s="36">
        <f>SUMIFS(СВЦЭМ!$C$33:$C$776,СВЦЭМ!$A$33:$A$776,$A81,СВЦЭМ!$B$33:$B$776,N$79)+'СЕТ СН'!$H$9+СВЦЭМ!$D$10+'СЕТ СН'!$H$6-'СЕТ СН'!$H$19</f>
        <v>1259.5258226400001</v>
      </c>
      <c r="O81" s="36">
        <f>SUMIFS(СВЦЭМ!$C$33:$C$776,СВЦЭМ!$A$33:$A$776,$A81,СВЦЭМ!$B$33:$B$776,O$79)+'СЕТ СН'!$H$9+СВЦЭМ!$D$10+'СЕТ СН'!$H$6-'СЕТ СН'!$H$19</f>
        <v>1279.5604878900001</v>
      </c>
      <c r="P81" s="36">
        <f>SUMIFS(СВЦЭМ!$C$33:$C$776,СВЦЭМ!$A$33:$A$776,$A81,СВЦЭМ!$B$33:$B$776,P$79)+'СЕТ СН'!$H$9+СВЦЭМ!$D$10+'СЕТ СН'!$H$6-'СЕТ СН'!$H$19</f>
        <v>1291.9190688600002</v>
      </c>
      <c r="Q81" s="36">
        <f>SUMIFS(СВЦЭМ!$C$33:$C$776,СВЦЭМ!$A$33:$A$776,$A81,СВЦЭМ!$B$33:$B$776,Q$79)+'СЕТ СН'!$H$9+СВЦЭМ!$D$10+'СЕТ СН'!$H$6-'СЕТ СН'!$H$19</f>
        <v>1308.9766320900001</v>
      </c>
      <c r="R81" s="36">
        <f>SUMIFS(СВЦЭМ!$C$33:$C$776,СВЦЭМ!$A$33:$A$776,$A81,СВЦЭМ!$B$33:$B$776,R$79)+'СЕТ СН'!$H$9+СВЦЭМ!$D$10+'СЕТ СН'!$H$6-'СЕТ СН'!$H$19</f>
        <v>1299.6446760200001</v>
      </c>
      <c r="S81" s="36">
        <f>SUMIFS(СВЦЭМ!$C$33:$C$776,СВЦЭМ!$A$33:$A$776,$A81,СВЦЭМ!$B$33:$B$776,S$79)+'СЕТ СН'!$H$9+СВЦЭМ!$D$10+'СЕТ СН'!$H$6-'СЕТ СН'!$H$19</f>
        <v>1288.9017501400001</v>
      </c>
      <c r="T81" s="36">
        <f>SUMIFS(СВЦЭМ!$C$33:$C$776,СВЦЭМ!$A$33:$A$776,$A81,СВЦЭМ!$B$33:$B$776,T$79)+'СЕТ СН'!$H$9+СВЦЭМ!$D$10+'СЕТ СН'!$H$6-'СЕТ СН'!$H$19</f>
        <v>1270.16932348</v>
      </c>
      <c r="U81" s="36">
        <f>SUMIFS(СВЦЭМ!$C$33:$C$776,СВЦЭМ!$A$33:$A$776,$A81,СВЦЭМ!$B$33:$B$776,U$79)+'СЕТ СН'!$H$9+СВЦЭМ!$D$10+'СЕТ СН'!$H$6-'СЕТ СН'!$H$19</f>
        <v>1262.9824088</v>
      </c>
      <c r="V81" s="36">
        <f>SUMIFS(СВЦЭМ!$C$33:$C$776,СВЦЭМ!$A$33:$A$776,$A81,СВЦЭМ!$B$33:$B$776,V$79)+'СЕТ СН'!$H$9+СВЦЭМ!$D$10+'СЕТ СН'!$H$6-'СЕТ СН'!$H$19</f>
        <v>1258.0226492000002</v>
      </c>
      <c r="W81" s="36">
        <f>SUMIFS(СВЦЭМ!$C$33:$C$776,СВЦЭМ!$A$33:$A$776,$A81,СВЦЭМ!$B$33:$B$776,W$79)+'СЕТ СН'!$H$9+СВЦЭМ!$D$10+'СЕТ СН'!$H$6-'СЕТ СН'!$H$19</f>
        <v>1267.9476316</v>
      </c>
      <c r="X81" s="36">
        <f>SUMIFS(СВЦЭМ!$C$33:$C$776,СВЦЭМ!$A$33:$A$776,$A81,СВЦЭМ!$B$33:$B$776,X$79)+'СЕТ СН'!$H$9+СВЦЭМ!$D$10+'СЕТ СН'!$H$6-'СЕТ СН'!$H$19</f>
        <v>1276.68788311</v>
      </c>
      <c r="Y81" s="36">
        <f>SUMIFS(СВЦЭМ!$C$33:$C$776,СВЦЭМ!$A$33:$A$776,$A81,СВЦЭМ!$B$33:$B$776,Y$79)+'СЕТ СН'!$H$9+СВЦЭМ!$D$10+'СЕТ СН'!$H$6-'СЕТ СН'!$H$19</f>
        <v>1291.2591911700001</v>
      </c>
    </row>
    <row r="82" spans="1:25" ht="15.75" x14ac:dyDescent="0.2">
      <c r="A82" s="35">
        <f t="shared" ref="A82:A108" si="2">A81+1</f>
        <v>43864</v>
      </c>
      <c r="B82" s="36">
        <f>SUMIFS(СВЦЭМ!$C$33:$C$776,СВЦЭМ!$A$33:$A$776,$A82,СВЦЭМ!$B$33:$B$776,B$79)+'СЕТ СН'!$H$9+СВЦЭМ!$D$10+'СЕТ СН'!$H$6-'СЕТ СН'!$H$19</f>
        <v>1324.01382416</v>
      </c>
      <c r="C82" s="36">
        <f>SUMIFS(СВЦЭМ!$C$33:$C$776,СВЦЭМ!$A$33:$A$776,$A82,СВЦЭМ!$B$33:$B$776,C$79)+'СЕТ СН'!$H$9+СВЦЭМ!$D$10+'СЕТ СН'!$H$6-'СЕТ СН'!$H$19</f>
        <v>1337.5849979200002</v>
      </c>
      <c r="D82" s="36">
        <f>SUMIFS(СВЦЭМ!$C$33:$C$776,СВЦЭМ!$A$33:$A$776,$A82,СВЦЭМ!$B$33:$B$776,D$79)+'СЕТ СН'!$H$9+СВЦЭМ!$D$10+'СЕТ СН'!$H$6-'СЕТ СН'!$H$19</f>
        <v>1344.76977889</v>
      </c>
      <c r="E82" s="36">
        <f>SUMIFS(СВЦЭМ!$C$33:$C$776,СВЦЭМ!$A$33:$A$776,$A82,СВЦЭМ!$B$33:$B$776,E$79)+'СЕТ СН'!$H$9+СВЦЭМ!$D$10+'СЕТ СН'!$H$6-'СЕТ СН'!$H$19</f>
        <v>1346.4191162300001</v>
      </c>
      <c r="F82" s="36">
        <f>SUMIFS(СВЦЭМ!$C$33:$C$776,СВЦЭМ!$A$33:$A$776,$A82,СВЦЭМ!$B$33:$B$776,F$79)+'СЕТ СН'!$H$9+СВЦЭМ!$D$10+'СЕТ СН'!$H$6-'СЕТ СН'!$H$19</f>
        <v>1343.4131664900001</v>
      </c>
      <c r="G82" s="36">
        <f>SUMIFS(СВЦЭМ!$C$33:$C$776,СВЦЭМ!$A$33:$A$776,$A82,СВЦЭМ!$B$33:$B$776,G$79)+'СЕТ СН'!$H$9+СВЦЭМ!$D$10+'СЕТ СН'!$H$6-'СЕТ СН'!$H$19</f>
        <v>1342.0630382300001</v>
      </c>
      <c r="H82" s="36">
        <f>SUMIFS(СВЦЭМ!$C$33:$C$776,СВЦЭМ!$A$33:$A$776,$A82,СВЦЭМ!$B$33:$B$776,H$79)+'СЕТ СН'!$H$9+СВЦЭМ!$D$10+'СЕТ СН'!$H$6-'СЕТ СН'!$H$19</f>
        <v>1306.4151433100001</v>
      </c>
      <c r="I82" s="36">
        <f>SUMIFS(СВЦЭМ!$C$33:$C$776,СВЦЭМ!$A$33:$A$776,$A82,СВЦЭМ!$B$33:$B$776,I$79)+'СЕТ СН'!$H$9+СВЦЭМ!$D$10+'СЕТ СН'!$H$6-'СЕТ СН'!$H$19</f>
        <v>1288.6017614900002</v>
      </c>
      <c r="J82" s="36">
        <f>SUMIFS(СВЦЭМ!$C$33:$C$776,СВЦЭМ!$A$33:$A$776,$A82,СВЦЭМ!$B$33:$B$776,J$79)+'СЕТ СН'!$H$9+СВЦЭМ!$D$10+'СЕТ СН'!$H$6-'СЕТ СН'!$H$19</f>
        <v>1277.8994215</v>
      </c>
      <c r="K82" s="36">
        <f>SUMIFS(СВЦЭМ!$C$33:$C$776,СВЦЭМ!$A$33:$A$776,$A82,СВЦЭМ!$B$33:$B$776,K$79)+'СЕТ СН'!$H$9+СВЦЭМ!$D$10+'СЕТ СН'!$H$6-'СЕТ СН'!$H$19</f>
        <v>1287.3219317900002</v>
      </c>
      <c r="L82" s="36">
        <f>SUMIFS(СВЦЭМ!$C$33:$C$776,СВЦЭМ!$A$33:$A$776,$A82,СВЦЭМ!$B$33:$B$776,L$79)+'СЕТ СН'!$H$9+СВЦЭМ!$D$10+'СЕТ СН'!$H$6-'СЕТ СН'!$H$19</f>
        <v>1287.18107113</v>
      </c>
      <c r="M82" s="36">
        <f>SUMIFS(СВЦЭМ!$C$33:$C$776,СВЦЭМ!$A$33:$A$776,$A82,СВЦЭМ!$B$33:$B$776,M$79)+'СЕТ СН'!$H$9+СВЦЭМ!$D$10+'СЕТ СН'!$H$6-'СЕТ СН'!$H$19</f>
        <v>1287.0060279500001</v>
      </c>
      <c r="N82" s="36">
        <f>SUMIFS(СВЦЭМ!$C$33:$C$776,СВЦЭМ!$A$33:$A$776,$A82,СВЦЭМ!$B$33:$B$776,N$79)+'СЕТ СН'!$H$9+СВЦЭМ!$D$10+'СЕТ СН'!$H$6-'СЕТ СН'!$H$19</f>
        <v>1317.82145442</v>
      </c>
      <c r="O82" s="36">
        <f>SUMIFS(СВЦЭМ!$C$33:$C$776,СВЦЭМ!$A$33:$A$776,$A82,СВЦЭМ!$B$33:$B$776,O$79)+'СЕТ СН'!$H$9+СВЦЭМ!$D$10+'СЕТ СН'!$H$6-'СЕТ СН'!$H$19</f>
        <v>1339.84581518</v>
      </c>
      <c r="P82" s="36">
        <f>SUMIFS(СВЦЭМ!$C$33:$C$776,СВЦЭМ!$A$33:$A$776,$A82,СВЦЭМ!$B$33:$B$776,P$79)+'СЕТ СН'!$H$9+СВЦЭМ!$D$10+'СЕТ СН'!$H$6-'СЕТ СН'!$H$19</f>
        <v>1344.58364256</v>
      </c>
      <c r="Q82" s="36">
        <f>SUMIFS(СВЦЭМ!$C$33:$C$776,СВЦЭМ!$A$33:$A$776,$A82,СВЦЭМ!$B$33:$B$776,Q$79)+'СЕТ СН'!$H$9+СВЦЭМ!$D$10+'СЕТ СН'!$H$6-'СЕТ СН'!$H$19</f>
        <v>1354.60604889</v>
      </c>
      <c r="R82" s="36">
        <f>SUMIFS(СВЦЭМ!$C$33:$C$776,СВЦЭМ!$A$33:$A$776,$A82,СВЦЭМ!$B$33:$B$776,R$79)+'СЕТ СН'!$H$9+СВЦЭМ!$D$10+'СЕТ СН'!$H$6-'СЕТ СН'!$H$19</f>
        <v>1350.4040392800002</v>
      </c>
      <c r="S82" s="36">
        <f>SUMIFS(СВЦЭМ!$C$33:$C$776,СВЦЭМ!$A$33:$A$776,$A82,СВЦЭМ!$B$33:$B$776,S$79)+'СЕТ СН'!$H$9+СВЦЭМ!$D$10+'СЕТ СН'!$H$6-'СЕТ СН'!$H$19</f>
        <v>1339.2598970399999</v>
      </c>
      <c r="T82" s="36">
        <f>SUMIFS(СВЦЭМ!$C$33:$C$776,СВЦЭМ!$A$33:$A$776,$A82,СВЦЭМ!$B$33:$B$776,T$79)+'СЕТ СН'!$H$9+СВЦЭМ!$D$10+'СЕТ СН'!$H$6-'СЕТ СН'!$H$19</f>
        <v>1305.1332832900002</v>
      </c>
      <c r="U82" s="36">
        <f>SUMIFS(СВЦЭМ!$C$33:$C$776,СВЦЭМ!$A$33:$A$776,$A82,СВЦЭМ!$B$33:$B$776,U$79)+'СЕТ СН'!$H$9+СВЦЭМ!$D$10+'СЕТ СН'!$H$6-'СЕТ СН'!$H$19</f>
        <v>1296.2891331000001</v>
      </c>
      <c r="V82" s="36">
        <f>SUMIFS(СВЦЭМ!$C$33:$C$776,СВЦЭМ!$A$33:$A$776,$A82,СВЦЭМ!$B$33:$B$776,V$79)+'СЕТ СН'!$H$9+СВЦЭМ!$D$10+'СЕТ СН'!$H$6-'СЕТ СН'!$H$19</f>
        <v>1303.06179982</v>
      </c>
      <c r="W82" s="36">
        <f>SUMIFS(СВЦЭМ!$C$33:$C$776,СВЦЭМ!$A$33:$A$776,$A82,СВЦЭМ!$B$33:$B$776,W$79)+'СЕТ СН'!$H$9+СВЦЭМ!$D$10+'СЕТ СН'!$H$6-'СЕТ СН'!$H$19</f>
        <v>1288.7267069899999</v>
      </c>
      <c r="X82" s="36">
        <f>SUMIFS(СВЦЭМ!$C$33:$C$776,СВЦЭМ!$A$33:$A$776,$A82,СВЦЭМ!$B$33:$B$776,X$79)+'СЕТ СН'!$H$9+СВЦЭМ!$D$10+'СЕТ СН'!$H$6-'СЕТ СН'!$H$19</f>
        <v>1294.07099535</v>
      </c>
      <c r="Y82" s="36">
        <f>SUMIFS(СВЦЭМ!$C$33:$C$776,СВЦЭМ!$A$33:$A$776,$A82,СВЦЭМ!$B$33:$B$776,Y$79)+'СЕТ СН'!$H$9+СВЦЭМ!$D$10+'СЕТ СН'!$H$6-'СЕТ СН'!$H$19</f>
        <v>1304.7305044100001</v>
      </c>
    </row>
    <row r="83" spans="1:25" ht="15.75" x14ac:dyDescent="0.2">
      <c r="A83" s="35">
        <f t="shared" si="2"/>
        <v>43865</v>
      </c>
      <c r="B83" s="36">
        <f>SUMIFS(СВЦЭМ!$C$33:$C$776,СВЦЭМ!$A$33:$A$776,$A83,СВЦЭМ!$B$33:$B$776,B$79)+'СЕТ СН'!$H$9+СВЦЭМ!$D$10+'СЕТ СН'!$H$6-'СЕТ СН'!$H$19</f>
        <v>1304.9611913399999</v>
      </c>
      <c r="C83" s="36">
        <f>SUMIFS(СВЦЭМ!$C$33:$C$776,СВЦЭМ!$A$33:$A$776,$A83,СВЦЭМ!$B$33:$B$776,C$79)+'СЕТ СН'!$H$9+СВЦЭМ!$D$10+'СЕТ СН'!$H$6-'СЕТ СН'!$H$19</f>
        <v>1316.3445079100002</v>
      </c>
      <c r="D83" s="36">
        <f>SUMIFS(СВЦЭМ!$C$33:$C$776,СВЦЭМ!$A$33:$A$776,$A83,СВЦЭМ!$B$33:$B$776,D$79)+'СЕТ СН'!$H$9+СВЦЭМ!$D$10+'СЕТ СН'!$H$6-'СЕТ СН'!$H$19</f>
        <v>1329.2181011900002</v>
      </c>
      <c r="E83" s="36">
        <f>SUMIFS(СВЦЭМ!$C$33:$C$776,СВЦЭМ!$A$33:$A$776,$A83,СВЦЭМ!$B$33:$B$776,E$79)+'СЕТ СН'!$H$9+СВЦЭМ!$D$10+'СЕТ СН'!$H$6-'СЕТ СН'!$H$19</f>
        <v>1328.0537715600001</v>
      </c>
      <c r="F83" s="36">
        <f>SUMIFS(СВЦЭМ!$C$33:$C$776,СВЦЭМ!$A$33:$A$776,$A83,СВЦЭМ!$B$33:$B$776,F$79)+'СЕТ СН'!$H$9+СВЦЭМ!$D$10+'СЕТ СН'!$H$6-'СЕТ СН'!$H$19</f>
        <v>1318.42867308</v>
      </c>
      <c r="G83" s="36">
        <f>SUMIFS(СВЦЭМ!$C$33:$C$776,СВЦЭМ!$A$33:$A$776,$A83,СВЦЭМ!$B$33:$B$776,G$79)+'СЕТ СН'!$H$9+СВЦЭМ!$D$10+'СЕТ СН'!$H$6-'СЕТ СН'!$H$19</f>
        <v>1298.83848418</v>
      </c>
      <c r="H83" s="36">
        <f>SUMIFS(СВЦЭМ!$C$33:$C$776,СВЦЭМ!$A$33:$A$776,$A83,СВЦЭМ!$B$33:$B$776,H$79)+'СЕТ СН'!$H$9+СВЦЭМ!$D$10+'СЕТ СН'!$H$6-'СЕТ СН'!$H$19</f>
        <v>1281.1178724900001</v>
      </c>
      <c r="I83" s="36">
        <f>SUMIFS(СВЦЭМ!$C$33:$C$776,СВЦЭМ!$A$33:$A$776,$A83,СВЦЭМ!$B$33:$B$776,I$79)+'СЕТ СН'!$H$9+СВЦЭМ!$D$10+'СЕТ СН'!$H$6-'СЕТ СН'!$H$19</f>
        <v>1254.2267155300001</v>
      </c>
      <c r="J83" s="36">
        <f>SUMIFS(СВЦЭМ!$C$33:$C$776,СВЦЭМ!$A$33:$A$776,$A83,СВЦЭМ!$B$33:$B$776,J$79)+'СЕТ СН'!$H$9+СВЦЭМ!$D$10+'СЕТ СН'!$H$6-'СЕТ СН'!$H$19</f>
        <v>1236.21108858</v>
      </c>
      <c r="K83" s="36">
        <f>SUMIFS(СВЦЭМ!$C$33:$C$776,СВЦЭМ!$A$33:$A$776,$A83,СВЦЭМ!$B$33:$B$776,K$79)+'СЕТ СН'!$H$9+СВЦЭМ!$D$10+'СЕТ СН'!$H$6-'СЕТ СН'!$H$19</f>
        <v>1225.69262314</v>
      </c>
      <c r="L83" s="36">
        <f>SUMIFS(СВЦЭМ!$C$33:$C$776,СВЦЭМ!$A$33:$A$776,$A83,СВЦЭМ!$B$33:$B$776,L$79)+'СЕТ СН'!$H$9+СВЦЭМ!$D$10+'СЕТ СН'!$H$6-'СЕТ СН'!$H$19</f>
        <v>1244.1657277600002</v>
      </c>
      <c r="M83" s="36">
        <f>SUMIFS(СВЦЭМ!$C$33:$C$776,СВЦЭМ!$A$33:$A$776,$A83,СВЦЭМ!$B$33:$B$776,M$79)+'СЕТ СН'!$H$9+СВЦЭМ!$D$10+'СЕТ СН'!$H$6-'СЕТ СН'!$H$19</f>
        <v>1300.6142625800001</v>
      </c>
      <c r="N83" s="36">
        <f>SUMIFS(СВЦЭМ!$C$33:$C$776,СВЦЭМ!$A$33:$A$776,$A83,СВЦЭМ!$B$33:$B$776,N$79)+'СЕТ СН'!$H$9+СВЦЭМ!$D$10+'СЕТ СН'!$H$6-'СЕТ СН'!$H$19</f>
        <v>1346.82451709</v>
      </c>
      <c r="O83" s="36">
        <f>SUMIFS(СВЦЭМ!$C$33:$C$776,СВЦЭМ!$A$33:$A$776,$A83,СВЦЭМ!$B$33:$B$776,O$79)+'СЕТ СН'!$H$9+СВЦЭМ!$D$10+'СЕТ СН'!$H$6-'СЕТ СН'!$H$19</f>
        <v>1363.7958931500002</v>
      </c>
      <c r="P83" s="36">
        <f>SUMIFS(СВЦЭМ!$C$33:$C$776,СВЦЭМ!$A$33:$A$776,$A83,СВЦЭМ!$B$33:$B$776,P$79)+'СЕТ СН'!$H$9+СВЦЭМ!$D$10+'СЕТ СН'!$H$6-'СЕТ СН'!$H$19</f>
        <v>1367.7863314000001</v>
      </c>
      <c r="Q83" s="36">
        <f>SUMIFS(СВЦЭМ!$C$33:$C$776,СВЦЭМ!$A$33:$A$776,$A83,СВЦЭМ!$B$33:$B$776,Q$79)+'СЕТ СН'!$H$9+СВЦЭМ!$D$10+'СЕТ СН'!$H$6-'СЕТ СН'!$H$19</f>
        <v>1372.4387498900001</v>
      </c>
      <c r="R83" s="36">
        <f>SUMIFS(СВЦЭМ!$C$33:$C$776,СВЦЭМ!$A$33:$A$776,$A83,СВЦЭМ!$B$33:$B$776,R$79)+'СЕТ СН'!$H$9+СВЦЭМ!$D$10+'СЕТ СН'!$H$6-'СЕТ СН'!$H$19</f>
        <v>1371.9584018</v>
      </c>
      <c r="S83" s="36">
        <f>SUMIFS(СВЦЭМ!$C$33:$C$776,СВЦЭМ!$A$33:$A$776,$A83,СВЦЭМ!$B$33:$B$776,S$79)+'СЕТ СН'!$H$9+СВЦЭМ!$D$10+'СЕТ СН'!$H$6-'СЕТ СН'!$H$19</f>
        <v>1361.31508899</v>
      </c>
      <c r="T83" s="36">
        <f>SUMIFS(СВЦЭМ!$C$33:$C$776,СВЦЭМ!$A$33:$A$776,$A83,СВЦЭМ!$B$33:$B$776,T$79)+'СЕТ СН'!$H$9+СВЦЭМ!$D$10+'СЕТ СН'!$H$6-'СЕТ СН'!$H$19</f>
        <v>1336.62011519</v>
      </c>
      <c r="U83" s="36">
        <f>SUMIFS(СВЦЭМ!$C$33:$C$776,СВЦЭМ!$A$33:$A$776,$A83,СВЦЭМ!$B$33:$B$776,U$79)+'СЕТ СН'!$H$9+СВЦЭМ!$D$10+'СЕТ СН'!$H$6-'СЕТ СН'!$H$19</f>
        <v>1322.6285781700001</v>
      </c>
      <c r="V83" s="36">
        <f>SUMIFS(СВЦЭМ!$C$33:$C$776,СВЦЭМ!$A$33:$A$776,$A83,СВЦЭМ!$B$33:$B$776,V$79)+'СЕТ СН'!$H$9+СВЦЭМ!$D$10+'СЕТ СН'!$H$6-'СЕТ СН'!$H$19</f>
        <v>1330.2491366600002</v>
      </c>
      <c r="W83" s="36">
        <f>SUMIFS(СВЦЭМ!$C$33:$C$776,СВЦЭМ!$A$33:$A$776,$A83,СВЦЭМ!$B$33:$B$776,W$79)+'СЕТ СН'!$H$9+СВЦЭМ!$D$10+'СЕТ СН'!$H$6-'СЕТ СН'!$H$19</f>
        <v>1333.1498467400002</v>
      </c>
      <c r="X83" s="36">
        <f>SUMIFS(СВЦЭМ!$C$33:$C$776,СВЦЭМ!$A$33:$A$776,$A83,СВЦЭМ!$B$33:$B$776,X$79)+'СЕТ СН'!$H$9+СВЦЭМ!$D$10+'СЕТ СН'!$H$6-'СЕТ СН'!$H$19</f>
        <v>1338.4993499000002</v>
      </c>
      <c r="Y83" s="36">
        <f>SUMIFS(СВЦЭМ!$C$33:$C$776,СВЦЭМ!$A$33:$A$776,$A83,СВЦЭМ!$B$33:$B$776,Y$79)+'СЕТ СН'!$H$9+СВЦЭМ!$D$10+'СЕТ СН'!$H$6-'СЕТ СН'!$H$19</f>
        <v>1359.47767303</v>
      </c>
    </row>
    <row r="84" spans="1:25" ht="15.75" x14ac:dyDescent="0.2">
      <c r="A84" s="35">
        <f t="shared" si="2"/>
        <v>43866</v>
      </c>
      <c r="B84" s="36">
        <f>SUMIFS(СВЦЭМ!$C$33:$C$776,СВЦЭМ!$A$33:$A$776,$A84,СВЦЭМ!$B$33:$B$776,B$79)+'СЕТ СН'!$H$9+СВЦЭМ!$D$10+'СЕТ СН'!$H$6-'СЕТ СН'!$H$19</f>
        <v>1358.9623381700001</v>
      </c>
      <c r="C84" s="36">
        <f>SUMIFS(СВЦЭМ!$C$33:$C$776,СВЦЭМ!$A$33:$A$776,$A84,СВЦЭМ!$B$33:$B$776,C$79)+'СЕТ СН'!$H$9+СВЦЭМ!$D$10+'СЕТ СН'!$H$6-'СЕТ СН'!$H$19</f>
        <v>1385.6187578200002</v>
      </c>
      <c r="D84" s="36">
        <f>SUMIFS(СВЦЭМ!$C$33:$C$776,СВЦЭМ!$A$33:$A$776,$A84,СВЦЭМ!$B$33:$B$776,D$79)+'СЕТ СН'!$H$9+СВЦЭМ!$D$10+'СЕТ СН'!$H$6-'СЕТ СН'!$H$19</f>
        <v>1399.8683347200001</v>
      </c>
      <c r="E84" s="36">
        <f>SUMIFS(СВЦЭМ!$C$33:$C$776,СВЦЭМ!$A$33:$A$776,$A84,СВЦЭМ!$B$33:$B$776,E$79)+'СЕТ СН'!$H$9+СВЦЭМ!$D$10+'СЕТ СН'!$H$6-'СЕТ СН'!$H$19</f>
        <v>1396.7573663100002</v>
      </c>
      <c r="F84" s="36">
        <f>SUMIFS(СВЦЭМ!$C$33:$C$776,СВЦЭМ!$A$33:$A$776,$A84,СВЦЭМ!$B$33:$B$776,F$79)+'СЕТ СН'!$H$9+СВЦЭМ!$D$10+'СЕТ СН'!$H$6-'СЕТ СН'!$H$19</f>
        <v>1386.8027972</v>
      </c>
      <c r="G84" s="36">
        <f>SUMIFS(СВЦЭМ!$C$33:$C$776,СВЦЭМ!$A$33:$A$776,$A84,СВЦЭМ!$B$33:$B$776,G$79)+'СЕТ СН'!$H$9+СВЦЭМ!$D$10+'СЕТ СН'!$H$6-'СЕТ СН'!$H$19</f>
        <v>1367.8936532600001</v>
      </c>
      <c r="H84" s="36">
        <f>SUMIFS(СВЦЭМ!$C$33:$C$776,СВЦЭМ!$A$33:$A$776,$A84,СВЦЭМ!$B$33:$B$776,H$79)+'СЕТ СН'!$H$9+СВЦЭМ!$D$10+'СЕТ СН'!$H$6-'СЕТ СН'!$H$19</f>
        <v>1332.4138931100001</v>
      </c>
      <c r="I84" s="36">
        <f>SUMIFS(СВЦЭМ!$C$33:$C$776,СВЦЭМ!$A$33:$A$776,$A84,СВЦЭМ!$B$33:$B$776,I$79)+'СЕТ СН'!$H$9+СВЦЭМ!$D$10+'СЕТ СН'!$H$6-'СЕТ СН'!$H$19</f>
        <v>1295.21481128</v>
      </c>
      <c r="J84" s="36">
        <f>SUMIFS(СВЦЭМ!$C$33:$C$776,СВЦЭМ!$A$33:$A$776,$A84,СВЦЭМ!$B$33:$B$776,J$79)+'СЕТ СН'!$H$9+СВЦЭМ!$D$10+'СЕТ СН'!$H$6-'СЕТ СН'!$H$19</f>
        <v>1260.1157809900001</v>
      </c>
      <c r="K84" s="36">
        <f>SUMIFS(СВЦЭМ!$C$33:$C$776,СВЦЭМ!$A$33:$A$776,$A84,СВЦЭМ!$B$33:$B$776,K$79)+'СЕТ СН'!$H$9+СВЦЭМ!$D$10+'СЕТ СН'!$H$6-'СЕТ СН'!$H$19</f>
        <v>1252.9793863300001</v>
      </c>
      <c r="L84" s="36">
        <f>SUMIFS(СВЦЭМ!$C$33:$C$776,СВЦЭМ!$A$33:$A$776,$A84,СВЦЭМ!$B$33:$B$776,L$79)+'СЕТ СН'!$H$9+СВЦЭМ!$D$10+'СЕТ СН'!$H$6-'СЕТ СН'!$H$19</f>
        <v>1247.2099516100002</v>
      </c>
      <c r="M84" s="36">
        <f>SUMIFS(СВЦЭМ!$C$33:$C$776,СВЦЭМ!$A$33:$A$776,$A84,СВЦЭМ!$B$33:$B$776,M$79)+'СЕТ СН'!$H$9+СВЦЭМ!$D$10+'СЕТ СН'!$H$6-'СЕТ СН'!$H$19</f>
        <v>1252.20355002</v>
      </c>
      <c r="N84" s="36">
        <f>SUMIFS(СВЦЭМ!$C$33:$C$776,СВЦЭМ!$A$33:$A$776,$A84,СВЦЭМ!$B$33:$B$776,N$79)+'СЕТ СН'!$H$9+СВЦЭМ!$D$10+'СЕТ СН'!$H$6-'СЕТ СН'!$H$19</f>
        <v>1275.83263207</v>
      </c>
      <c r="O84" s="36">
        <f>SUMIFS(СВЦЭМ!$C$33:$C$776,СВЦЭМ!$A$33:$A$776,$A84,СВЦЭМ!$B$33:$B$776,O$79)+'СЕТ СН'!$H$9+СВЦЭМ!$D$10+'СЕТ СН'!$H$6-'СЕТ СН'!$H$19</f>
        <v>1309.40740203</v>
      </c>
      <c r="P84" s="36">
        <f>SUMIFS(СВЦЭМ!$C$33:$C$776,СВЦЭМ!$A$33:$A$776,$A84,СВЦЭМ!$B$33:$B$776,P$79)+'СЕТ СН'!$H$9+СВЦЭМ!$D$10+'СЕТ СН'!$H$6-'СЕТ СН'!$H$19</f>
        <v>1326.7671682</v>
      </c>
      <c r="Q84" s="36">
        <f>SUMIFS(СВЦЭМ!$C$33:$C$776,СВЦЭМ!$A$33:$A$776,$A84,СВЦЭМ!$B$33:$B$776,Q$79)+'СЕТ СН'!$H$9+СВЦЭМ!$D$10+'СЕТ СН'!$H$6-'СЕТ СН'!$H$19</f>
        <v>1325.7510211700001</v>
      </c>
      <c r="R84" s="36">
        <f>SUMIFS(СВЦЭМ!$C$33:$C$776,СВЦЭМ!$A$33:$A$776,$A84,СВЦЭМ!$B$33:$B$776,R$79)+'СЕТ СН'!$H$9+СВЦЭМ!$D$10+'СЕТ СН'!$H$6-'СЕТ СН'!$H$19</f>
        <v>1324.1946361</v>
      </c>
      <c r="S84" s="36">
        <f>SUMIFS(СВЦЭМ!$C$33:$C$776,СВЦЭМ!$A$33:$A$776,$A84,СВЦЭМ!$B$33:$B$776,S$79)+'СЕТ СН'!$H$9+СВЦЭМ!$D$10+'СЕТ СН'!$H$6-'СЕТ СН'!$H$19</f>
        <v>1298.25186912</v>
      </c>
      <c r="T84" s="36">
        <f>SUMIFS(СВЦЭМ!$C$33:$C$776,СВЦЭМ!$A$33:$A$776,$A84,СВЦЭМ!$B$33:$B$776,T$79)+'СЕТ СН'!$H$9+СВЦЭМ!$D$10+'СЕТ СН'!$H$6-'СЕТ СН'!$H$19</f>
        <v>1277.0284304400002</v>
      </c>
      <c r="U84" s="36">
        <f>SUMIFS(СВЦЭМ!$C$33:$C$776,СВЦЭМ!$A$33:$A$776,$A84,СВЦЭМ!$B$33:$B$776,U$79)+'СЕТ СН'!$H$9+СВЦЭМ!$D$10+'СЕТ СН'!$H$6-'СЕТ СН'!$H$19</f>
        <v>1272.8627366999999</v>
      </c>
      <c r="V84" s="36">
        <f>SUMIFS(СВЦЭМ!$C$33:$C$776,СВЦЭМ!$A$33:$A$776,$A84,СВЦЭМ!$B$33:$B$776,V$79)+'СЕТ СН'!$H$9+СВЦЭМ!$D$10+'СЕТ СН'!$H$6-'СЕТ СН'!$H$19</f>
        <v>1275.61103647</v>
      </c>
      <c r="W84" s="36">
        <f>SUMIFS(СВЦЭМ!$C$33:$C$776,СВЦЭМ!$A$33:$A$776,$A84,СВЦЭМ!$B$33:$B$776,W$79)+'СЕТ СН'!$H$9+СВЦЭМ!$D$10+'СЕТ СН'!$H$6-'СЕТ СН'!$H$19</f>
        <v>1292.7790058400001</v>
      </c>
      <c r="X84" s="36">
        <f>SUMIFS(СВЦЭМ!$C$33:$C$776,СВЦЭМ!$A$33:$A$776,$A84,СВЦЭМ!$B$33:$B$776,X$79)+'СЕТ СН'!$H$9+СВЦЭМ!$D$10+'СЕТ СН'!$H$6-'СЕТ СН'!$H$19</f>
        <v>1306.0588232800001</v>
      </c>
      <c r="Y84" s="36">
        <f>SUMIFS(СВЦЭМ!$C$33:$C$776,СВЦЭМ!$A$33:$A$776,$A84,СВЦЭМ!$B$33:$B$776,Y$79)+'СЕТ СН'!$H$9+СВЦЭМ!$D$10+'СЕТ СН'!$H$6-'СЕТ СН'!$H$19</f>
        <v>1337.3241658700001</v>
      </c>
    </row>
    <row r="85" spans="1:25" ht="15.75" x14ac:dyDescent="0.2">
      <c r="A85" s="35">
        <f t="shared" si="2"/>
        <v>43867</v>
      </c>
      <c r="B85" s="36">
        <f>SUMIFS(СВЦЭМ!$C$33:$C$776,СВЦЭМ!$A$33:$A$776,$A85,СВЦЭМ!$B$33:$B$776,B$79)+'СЕТ СН'!$H$9+СВЦЭМ!$D$10+'СЕТ СН'!$H$6-'СЕТ СН'!$H$19</f>
        <v>1336.5838339800002</v>
      </c>
      <c r="C85" s="36">
        <f>SUMIFS(СВЦЭМ!$C$33:$C$776,СВЦЭМ!$A$33:$A$776,$A85,СВЦЭМ!$B$33:$B$776,C$79)+'СЕТ СН'!$H$9+СВЦЭМ!$D$10+'СЕТ СН'!$H$6-'СЕТ СН'!$H$19</f>
        <v>1365.4542283400001</v>
      </c>
      <c r="D85" s="36">
        <f>SUMIFS(СВЦЭМ!$C$33:$C$776,СВЦЭМ!$A$33:$A$776,$A85,СВЦЭМ!$B$33:$B$776,D$79)+'СЕТ СН'!$H$9+СВЦЭМ!$D$10+'СЕТ СН'!$H$6-'СЕТ СН'!$H$19</f>
        <v>1375.9576281500001</v>
      </c>
      <c r="E85" s="36">
        <f>SUMIFS(СВЦЭМ!$C$33:$C$776,СВЦЭМ!$A$33:$A$776,$A85,СВЦЭМ!$B$33:$B$776,E$79)+'СЕТ СН'!$H$9+СВЦЭМ!$D$10+'СЕТ СН'!$H$6-'СЕТ СН'!$H$19</f>
        <v>1380.6320693299999</v>
      </c>
      <c r="F85" s="36">
        <f>SUMIFS(СВЦЭМ!$C$33:$C$776,СВЦЭМ!$A$33:$A$776,$A85,СВЦЭМ!$B$33:$B$776,F$79)+'СЕТ СН'!$H$9+СВЦЭМ!$D$10+'СЕТ СН'!$H$6-'СЕТ СН'!$H$19</f>
        <v>1377.8219943500001</v>
      </c>
      <c r="G85" s="36">
        <f>SUMIFS(СВЦЭМ!$C$33:$C$776,СВЦЭМ!$A$33:$A$776,$A85,СВЦЭМ!$B$33:$B$776,G$79)+'СЕТ СН'!$H$9+СВЦЭМ!$D$10+'СЕТ СН'!$H$6-'СЕТ СН'!$H$19</f>
        <v>1370.7441855900001</v>
      </c>
      <c r="H85" s="36">
        <f>SUMIFS(СВЦЭМ!$C$33:$C$776,СВЦЭМ!$A$33:$A$776,$A85,СВЦЭМ!$B$33:$B$776,H$79)+'СЕТ СН'!$H$9+СВЦЭМ!$D$10+'СЕТ СН'!$H$6-'СЕТ СН'!$H$19</f>
        <v>1335.8132949800001</v>
      </c>
      <c r="I85" s="36">
        <f>SUMIFS(СВЦЭМ!$C$33:$C$776,СВЦЭМ!$A$33:$A$776,$A85,СВЦЭМ!$B$33:$B$776,I$79)+'СЕТ СН'!$H$9+СВЦЭМ!$D$10+'СЕТ СН'!$H$6-'СЕТ СН'!$H$19</f>
        <v>1295.05507188</v>
      </c>
      <c r="J85" s="36">
        <f>SUMIFS(СВЦЭМ!$C$33:$C$776,СВЦЭМ!$A$33:$A$776,$A85,СВЦЭМ!$B$33:$B$776,J$79)+'СЕТ СН'!$H$9+СВЦЭМ!$D$10+'СЕТ СН'!$H$6-'СЕТ СН'!$H$19</f>
        <v>1271.7220411799999</v>
      </c>
      <c r="K85" s="36">
        <f>SUMIFS(СВЦЭМ!$C$33:$C$776,СВЦЭМ!$A$33:$A$776,$A85,СВЦЭМ!$B$33:$B$776,K$79)+'СЕТ СН'!$H$9+СВЦЭМ!$D$10+'СЕТ СН'!$H$6-'СЕТ СН'!$H$19</f>
        <v>1246.5494580899999</v>
      </c>
      <c r="L85" s="36">
        <f>SUMIFS(СВЦЭМ!$C$33:$C$776,СВЦЭМ!$A$33:$A$776,$A85,СВЦЭМ!$B$33:$B$776,L$79)+'СЕТ СН'!$H$9+СВЦЭМ!$D$10+'СЕТ СН'!$H$6-'СЕТ СН'!$H$19</f>
        <v>1260.7366840200002</v>
      </c>
      <c r="M85" s="36">
        <f>SUMIFS(СВЦЭМ!$C$33:$C$776,СВЦЭМ!$A$33:$A$776,$A85,СВЦЭМ!$B$33:$B$776,M$79)+'СЕТ СН'!$H$9+СВЦЭМ!$D$10+'СЕТ СН'!$H$6-'СЕТ СН'!$H$19</f>
        <v>1279.2654385200001</v>
      </c>
      <c r="N85" s="36">
        <f>SUMIFS(СВЦЭМ!$C$33:$C$776,СВЦЭМ!$A$33:$A$776,$A85,СВЦЭМ!$B$33:$B$776,N$79)+'СЕТ СН'!$H$9+СВЦЭМ!$D$10+'СЕТ СН'!$H$6-'СЕТ СН'!$H$19</f>
        <v>1293.3334016000001</v>
      </c>
      <c r="O85" s="36">
        <f>SUMIFS(СВЦЭМ!$C$33:$C$776,СВЦЭМ!$A$33:$A$776,$A85,СВЦЭМ!$B$33:$B$776,O$79)+'СЕТ СН'!$H$9+СВЦЭМ!$D$10+'СЕТ СН'!$H$6-'СЕТ СН'!$H$19</f>
        <v>1311.1285542300002</v>
      </c>
      <c r="P85" s="36">
        <f>SUMIFS(СВЦЭМ!$C$33:$C$776,СВЦЭМ!$A$33:$A$776,$A85,СВЦЭМ!$B$33:$B$776,P$79)+'СЕТ СН'!$H$9+СВЦЭМ!$D$10+'СЕТ СН'!$H$6-'СЕТ СН'!$H$19</f>
        <v>1326.4302332900002</v>
      </c>
      <c r="Q85" s="36">
        <f>SUMIFS(СВЦЭМ!$C$33:$C$776,СВЦЭМ!$A$33:$A$776,$A85,СВЦЭМ!$B$33:$B$776,Q$79)+'СЕТ СН'!$H$9+СВЦЭМ!$D$10+'СЕТ СН'!$H$6-'СЕТ СН'!$H$19</f>
        <v>1336.00111234</v>
      </c>
      <c r="R85" s="36">
        <f>SUMIFS(СВЦЭМ!$C$33:$C$776,СВЦЭМ!$A$33:$A$776,$A85,СВЦЭМ!$B$33:$B$776,R$79)+'СЕТ СН'!$H$9+СВЦЭМ!$D$10+'СЕТ СН'!$H$6-'СЕТ СН'!$H$19</f>
        <v>1327.97337442</v>
      </c>
      <c r="S85" s="36">
        <f>SUMIFS(СВЦЭМ!$C$33:$C$776,СВЦЭМ!$A$33:$A$776,$A85,СВЦЭМ!$B$33:$B$776,S$79)+'СЕТ СН'!$H$9+СВЦЭМ!$D$10+'СЕТ СН'!$H$6-'СЕТ СН'!$H$19</f>
        <v>1304.9241415000001</v>
      </c>
      <c r="T85" s="36">
        <f>SUMIFS(СВЦЭМ!$C$33:$C$776,СВЦЭМ!$A$33:$A$776,$A85,СВЦЭМ!$B$33:$B$776,T$79)+'СЕТ СН'!$H$9+СВЦЭМ!$D$10+'СЕТ СН'!$H$6-'СЕТ СН'!$H$19</f>
        <v>1272.62444783</v>
      </c>
      <c r="U85" s="36">
        <f>SUMIFS(СВЦЭМ!$C$33:$C$776,СВЦЭМ!$A$33:$A$776,$A85,СВЦЭМ!$B$33:$B$776,U$79)+'СЕТ СН'!$H$9+СВЦЭМ!$D$10+'СЕТ СН'!$H$6-'СЕТ СН'!$H$19</f>
        <v>1267.7287113900002</v>
      </c>
      <c r="V85" s="36">
        <f>SUMIFS(СВЦЭМ!$C$33:$C$776,СВЦЭМ!$A$33:$A$776,$A85,СВЦЭМ!$B$33:$B$776,V$79)+'СЕТ СН'!$H$9+СВЦЭМ!$D$10+'СЕТ СН'!$H$6-'СЕТ СН'!$H$19</f>
        <v>1260.3968370000002</v>
      </c>
      <c r="W85" s="36">
        <f>SUMIFS(СВЦЭМ!$C$33:$C$776,СВЦЭМ!$A$33:$A$776,$A85,СВЦЭМ!$B$33:$B$776,W$79)+'СЕТ СН'!$H$9+СВЦЭМ!$D$10+'СЕТ СН'!$H$6-'СЕТ СН'!$H$19</f>
        <v>1278.4258688200002</v>
      </c>
      <c r="X85" s="36">
        <f>SUMIFS(СВЦЭМ!$C$33:$C$776,СВЦЭМ!$A$33:$A$776,$A85,СВЦЭМ!$B$33:$B$776,X$79)+'СЕТ СН'!$H$9+СВЦЭМ!$D$10+'СЕТ СН'!$H$6-'СЕТ СН'!$H$19</f>
        <v>1296.1069690700001</v>
      </c>
      <c r="Y85" s="36">
        <f>SUMIFS(СВЦЭМ!$C$33:$C$776,СВЦЭМ!$A$33:$A$776,$A85,СВЦЭМ!$B$33:$B$776,Y$79)+'СЕТ СН'!$H$9+СВЦЭМ!$D$10+'СЕТ СН'!$H$6-'СЕТ СН'!$H$19</f>
        <v>1326.24251796</v>
      </c>
    </row>
    <row r="86" spans="1:25" ht="15.75" x14ac:dyDescent="0.2">
      <c r="A86" s="35">
        <f t="shared" si="2"/>
        <v>43868</v>
      </c>
      <c r="B86" s="36">
        <f>SUMIFS(СВЦЭМ!$C$33:$C$776,СВЦЭМ!$A$33:$A$776,$A86,СВЦЭМ!$B$33:$B$776,B$79)+'СЕТ СН'!$H$9+СВЦЭМ!$D$10+'СЕТ СН'!$H$6-'СЕТ СН'!$H$19</f>
        <v>1409.8654376100001</v>
      </c>
      <c r="C86" s="36">
        <f>SUMIFS(СВЦЭМ!$C$33:$C$776,СВЦЭМ!$A$33:$A$776,$A86,СВЦЭМ!$B$33:$B$776,C$79)+'СЕТ СН'!$H$9+СВЦЭМ!$D$10+'СЕТ СН'!$H$6-'СЕТ СН'!$H$19</f>
        <v>1409.8949149700002</v>
      </c>
      <c r="D86" s="36">
        <f>SUMIFS(СВЦЭМ!$C$33:$C$776,СВЦЭМ!$A$33:$A$776,$A86,СВЦЭМ!$B$33:$B$776,D$79)+'СЕТ СН'!$H$9+СВЦЭМ!$D$10+'СЕТ СН'!$H$6-'СЕТ СН'!$H$19</f>
        <v>1423.21072538</v>
      </c>
      <c r="E86" s="36">
        <f>SUMIFS(СВЦЭМ!$C$33:$C$776,СВЦЭМ!$A$33:$A$776,$A86,СВЦЭМ!$B$33:$B$776,E$79)+'СЕТ СН'!$H$9+СВЦЭМ!$D$10+'СЕТ СН'!$H$6-'СЕТ СН'!$H$19</f>
        <v>1422.36722822</v>
      </c>
      <c r="F86" s="36">
        <f>SUMIFS(СВЦЭМ!$C$33:$C$776,СВЦЭМ!$A$33:$A$776,$A86,СВЦЭМ!$B$33:$B$776,F$79)+'СЕТ СН'!$H$9+СВЦЭМ!$D$10+'СЕТ СН'!$H$6-'СЕТ СН'!$H$19</f>
        <v>1413.6089827200001</v>
      </c>
      <c r="G86" s="36">
        <f>SUMIFS(СВЦЭМ!$C$33:$C$776,СВЦЭМ!$A$33:$A$776,$A86,СВЦЭМ!$B$33:$B$776,G$79)+'СЕТ СН'!$H$9+СВЦЭМ!$D$10+'СЕТ СН'!$H$6-'СЕТ СН'!$H$19</f>
        <v>1401.3406638000001</v>
      </c>
      <c r="H86" s="36">
        <f>SUMIFS(СВЦЭМ!$C$33:$C$776,СВЦЭМ!$A$33:$A$776,$A86,СВЦЭМ!$B$33:$B$776,H$79)+'СЕТ СН'!$H$9+СВЦЭМ!$D$10+'СЕТ СН'!$H$6-'СЕТ СН'!$H$19</f>
        <v>1358.8047952900001</v>
      </c>
      <c r="I86" s="36">
        <f>SUMIFS(СВЦЭМ!$C$33:$C$776,СВЦЭМ!$A$33:$A$776,$A86,СВЦЭМ!$B$33:$B$776,I$79)+'СЕТ СН'!$H$9+СВЦЭМ!$D$10+'СЕТ СН'!$H$6-'СЕТ СН'!$H$19</f>
        <v>1328.52800075</v>
      </c>
      <c r="J86" s="36">
        <f>SUMIFS(СВЦЭМ!$C$33:$C$776,СВЦЭМ!$A$33:$A$776,$A86,СВЦЭМ!$B$33:$B$776,J$79)+'СЕТ СН'!$H$9+СВЦЭМ!$D$10+'СЕТ СН'!$H$6-'СЕТ СН'!$H$19</f>
        <v>1294.96121973</v>
      </c>
      <c r="K86" s="36">
        <f>SUMIFS(СВЦЭМ!$C$33:$C$776,СВЦЭМ!$A$33:$A$776,$A86,СВЦЭМ!$B$33:$B$776,K$79)+'СЕТ СН'!$H$9+СВЦЭМ!$D$10+'СЕТ СН'!$H$6-'СЕТ СН'!$H$19</f>
        <v>1298.9001809599999</v>
      </c>
      <c r="L86" s="36">
        <f>SUMIFS(СВЦЭМ!$C$33:$C$776,СВЦЭМ!$A$33:$A$776,$A86,СВЦЭМ!$B$33:$B$776,L$79)+'СЕТ СН'!$H$9+СВЦЭМ!$D$10+'СЕТ СН'!$H$6-'СЕТ СН'!$H$19</f>
        <v>1306.1459981400001</v>
      </c>
      <c r="M86" s="36">
        <f>SUMIFS(СВЦЭМ!$C$33:$C$776,СВЦЭМ!$A$33:$A$776,$A86,СВЦЭМ!$B$33:$B$776,M$79)+'СЕТ СН'!$H$9+СВЦЭМ!$D$10+'СЕТ СН'!$H$6-'СЕТ СН'!$H$19</f>
        <v>1297.9856841200001</v>
      </c>
      <c r="N86" s="36">
        <f>SUMIFS(СВЦЭМ!$C$33:$C$776,СВЦЭМ!$A$33:$A$776,$A86,СВЦЭМ!$B$33:$B$776,N$79)+'СЕТ СН'!$H$9+СВЦЭМ!$D$10+'СЕТ СН'!$H$6-'СЕТ СН'!$H$19</f>
        <v>1310.4276839300001</v>
      </c>
      <c r="O86" s="36">
        <f>SUMIFS(СВЦЭМ!$C$33:$C$776,СВЦЭМ!$A$33:$A$776,$A86,СВЦЭМ!$B$33:$B$776,O$79)+'СЕТ СН'!$H$9+СВЦЭМ!$D$10+'СЕТ СН'!$H$6-'СЕТ СН'!$H$19</f>
        <v>1323.9542764</v>
      </c>
      <c r="P86" s="36">
        <f>SUMIFS(СВЦЭМ!$C$33:$C$776,СВЦЭМ!$A$33:$A$776,$A86,СВЦЭМ!$B$33:$B$776,P$79)+'СЕТ СН'!$H$9+СВЦЭМ!$D$10+'СЕТ СН'!$H$6-'СЕТ СН'!$H$19</f>
        <v>1338.3950081800001</v>
      </c>
      <c r="Q86" s="36">
        <f>SUMIFS(СВЦЭМ!$C$33:$C$776,СВЦЭМ!$A$33:$A$776,$A86,СВЦЭМ!$B$33:$B$776,Q$79)+'СЕТ СН'!$H$9+СВЦЭМ!$D$10+'СЕТ СН'!$H$6-'СЕТ СН'!$H$19</f>
        <v>1345.8360836500001</v>
      </c>
      <c r="R86" s="36">
        <f>SUMIFS(СВЦЭМ!$C$33:$C$776,СВЦЭМ!$A$33:$A$776,$A86,СВЦЭМ!$B$33:$B$776,R$79)+'СЕТ СН'!$H$9+СВЦЭМ!$D$10+'СЕТ СН'!$H$6-'СЕТ СН'!$H$19</f>
        <v>1335.1761344900001</v>
      </c>
      <c r="S86" s="36">
        <f>SUMIFS(СВЦЭМ!$C$33:$C$776,СВЦЭМ!$A$33:$A$776,$A86,СВЦЭМ!$B$33:$B$776,S$79)+'СЕТ СН'!$H$9+СВЦЭМ!$D$10+'СЕТ СН'!$H$6-'СЕТ СН'!$H$19</f>
        <v>1299.87993585</v>
      </c>
      <c r="T86" s="36">
        <f>SUMIFS(СВЦЭМ!$C$33:$C$776,СВЦЭМ!$A$33:$A$776,$A86,СВЦЭМ!$B$33:$B$776,T$79)+'СЕТ СН'!$H$9+СВЦЭМ!$D$10+'СЕТ СН'!$H$6-'СЕТ СН'!$H$19</f>
        <v>1255.1445912300001</v>
      </c>
      <c r="U86" s="36">
        <f>SUMIFS(СВЦЭМ!$C$33:$C$776,СВЦЭМ!$A$33:$A$776,$A86,СВЦЭМ!$B$33:$B$776,U$79)+'СЕТ СН'!$H$9+СВЦЭМ!$D$10+'СЕТ СН'!$H$6-'СЕТ СН'!$H$19</f>
        <v>1256.54330043</v>
      </c>
      <c r="V86" s="36">
        <f>SUMIFS(СВЦЭМ!$C$33:$C$776,СВЦЭМ!$A$33:$A$776,$A86,СВЦЭМ!$B$33:$B$776,V$79)+'СЕТ СН'!$H$9+СВЦЭМ!$D$10+'СЕТ СН'!$H$6-'СЕТ СН'!$H$19</f>
        <v>1275.9758702200002</v>
      </c>
      <c r="W86" s="36">
        <f>SUMIFS(СВЦЭМ!$C$33:$C$776,СВЦЭМ!$A$33:$A$776,$A86,СВЦЭМ!$B$33:$B$776,W$79)+'СЕТ СН'!$H$9+СВЦЭМ!$D$10+'СЕТ СН'!$H$6-'СЕТ СН'!$H$19</f>
        <v>1296.0321893800001</v>
      </c>
      <c r="X86" s="36">
        <f>SUMIFS(СВЦЭМ!$C$33:$C$776,СВЦЭМ!$A$33:$A$776,$A86,СВЦЭМ!$B$33:$B$776,X$79)+'СЕТ СН'!$H$9+СВЦЭМ!$D$10+'СЕТ СН'!$H$6-'СЕТ СН'!$H$19</f>
        <v>1304.3504107000001</v>
      </c>
      <c r="Y86" s="36">
        <f>SUMIFS(СВЦЭМ!$C$33:$C$776,СВЦЭМ!$A$33:$A$776,$A86,СВЦЭМ!$B$33:$B$776,Y$79)+'СЕТ СН'!$H$9+СВЦЭМ!$D$10+'СЕТ СН'!$H$6-'СЕТ СН'!$H$19</f>
        <v>1321.32233913</v>
      </c>
    </row>
    <row r="87" spans="1:25" ht="15.75" x14ac:dyDescent="0.2">
      <c r="A87" s="35">
        <f t="shared" si="2"/>
        <v>43869</v>
      </c>
      <c r="B87" s="36">
        <f>SUMIFS(СВЦЭМ!$C$33:$C$776,СВЦЭМ!$A$33:$A$776,$A87,СВЦЭМ!$B$33:$B$776,B$79)+'СЕТ СН'!$H$9+СВЦЭМ!$D$10+'СЕТ СН'!$H$6-'СЕТ СН'!$H$19</f>
        <v>1356.9433196</v>
      </c>
      <c r="C87" s="36">
        <f>SUMIFS(СВЦЭМ!$C$33:$C$776,СВЦЭМ!$A$33:$A$776,$A87,СВЦЭМ!$B$33:$B$776,C$79)+'СЕТ СН'!$H$9+СВЦЭМ!$D$10+'СЕТ СН'!$H$6-'СЕТ СН'!$H$19</f>
        <v>1387.73764658</v>
      </c>
      <c r="D87" s="36">
        <f>SUMIFS(СВЦЭМ!$C$33:$C$776,СВЦЭМ!$A$33:$A$776,$A87,СВЦЭМ!$B$33:$B$776,D$79)+'СЕТ СН'!$H$9+СВЦЭМ!$D$10+'СЕТ СН'!$H$6-'СЕТ СН'!$H$19</f>
        <v>1411.38732559</v>
      </c>
      <c r="E87" s="36">
        <f>SUMIFS(СВЦЭМ!$C$33:$C$776,СВЦЭМ!$A$33:$A$776,$A87,СВЦЭМ!$B$33:$B$776,E$79)+'СЕТ СН'!$H$9+СВЦЭМ!$D$10+'СЕТ СН'!$H$6-'СЕТ СН'!$H$19</f>
        <v>1412.3225703500002</v>
      </c>
      <c r="F87" s="36">
        <f>SUMIFS(СВЦЭМ!$C$33:$C$776,СВЦЭМ!$A$33:$A$776,$A87,СВЦЭМ!$B$33:$B$776,F$79)+'СЕТ СН'!$H$9+СВЦЭМ!$D$10+'СЕТ СН'!$H$6-'СЕТ СН'!$H$19</f>
        <v>1407.0651817299999</v>
      </c>
      <c r="G87" s="36">
        <f>SUMIFS(СВЦЭМ!$C$33:$C$776,СВЦЭМ!$A$33:$A$776,$A87,СВЦЭМ!$B$33:$B$776,G$79)+'СЕТ СН'!$H$9+СВЦЭМ!$D$10+'СЕТ СН'!$H$6-'СЕТ СН'!$H$19</f>
        <v>1400.59727251</v>
      </c>
      <c r="H87" s="36">
        <f>SUMIFS(СВЦЭМ!$C$33:$C$776,СВЦЭМ!$A$33:$A$776,$A87,СВЦЭМ!$B$33:$B$776,H$79)+'СЕТ СН'!$H$9+СВЦЭМ!$D$10+'СЕТ СН'!$H$6-'СЕТ СН'!$H$19</f>
        <v>1386.1087914499999</v>
      </c>
      <c r="I87" s="36">
        <f>SUMIFS(СВЦЭМ!$C$33:$C$776,СВЦЭМ!$A$33:$A$776,$A87,СВЦЭМ!$B$33:$B$776,I$79)+'СЕТ СН'!$H$9+СВЦЭМ!$D$10+'СЕТ СН'!$H$6-'СЕТ СН'!$H$19</f>
        <v>1364.8923567400002</v>
      </c>
      <c r="J87" s="36">
        <f>SUMIFS(СВЦЭМ!$C$33:$C$776,СВЦЭМ!$A$33:$A$776,$A87,СВЦЭМ!$B$33:$B$776,J$79)+'СЕТ СН'!$H$9+СВЦЭМ!$D$10+'СЕТ СН'!$H$6-'СЕТ СН'!$H$19</f>
        <v>1341.1958018800001</v>
      </c>
      <c r="K87" s="36">
        <f>SUMIFS(СВЦЭМ!$C$33:$C$776,СВЦЭМ!$A$33:$A$776,$A87,СВЦЭМ!$B$33:$B$776,K$79)+'СЕТ СН'!$H$9+СВЦЭМ!$D$10+'СЕТ СН'!$H$6-'СЕТ СН'!$H$19</f>
        <v>1323.7225030700001</v>
      </c>
      <c r="L87" s="36">
        <f>SUMIFS(СВЦЭМ!$C$33:$C$776,СВЦЭМ!$A$33:$A$776,$A87,СВЦЭМ!$B$33:$B$776,L$79)+'СЕТ СН'!$H$9+СВЦЭМ!$D$10+'СЕТ СН'!$H$6-'СЕТ СН'!$H$19</f>
        <v>1288.5668443200002</v>
      </c>
      <c r="M87" s="36">
        <f>SUMIFS(СВЦЭМ!$C$33:$C$776,СВЦЭМ!$A$33:$A$776,$A87,СВЦЭМ!$B$33:$B$776,M$79)+'СЕТ СН'!$H$9+СВЦЭМ!$D$10+'СЕТ СН'!$H$6-'СЕТ СН'!$H$19</f>
        <v>1274.6516626600001</v>
      </c>
      <c r="N87" s="36">
        <f>SUMIFS(СВЦЭМ!$C$33:$C$776,СВЦЭМ!$A$33:$A$776,$A87,СВЦЭМ!$B$33:$B$776,N$79)+'СЕТ СН'!$H$9+СВЦЭМ!$D$10+'СЕТ СН'!$H$6-'СЕТ СН'!$H$19</f>
        <v>1285.9882013599999</v>
      </c>
      <c r="O87" s="36">
        <f>SUMIFS(СВЦЭМ!$C$33:$C$776,СВЦЭМ!$A$33:$A$776,$A87,СВЦЭМ!$B$33:$B$776,O$79)+'СЕТ СН'!$H$9+СВЦЭМ!$D$10+'СЕТ СН'!$H$6-'СЕТ СН'!$H$19</f>
        <v>1299.41492902</v>
      </c>
      <c r="P87" s="36">
        <f>SUMIFS(СВЦЭМ!$C$33:$C$776,СВЦЭМ!$A$33:$A$776,$A87,СВЦЭМ!$B$33:$B$776,P$79)+'СЕТ СН'!$H$9+СВЦЭМ!$D$10+'СЕТ СН'!$H$6-'СЕТ СН'!$H$19</f>
        <v>1302.6001779600001</v>
      </c>
      <c r="Q87" s="36">
        <f>SUMIFS(СВЦЭМ!$C$33:$C$776,СВЦЭМ!$A$33:$A$776,$A87,СВЦЭМ!$B$33:$B$776,Q$79)+'СЕТ СН'!$H$9+СВЦЭМ!$D$10+'СЕТ СН'!$H$6-'СЕТ СН'!$H$19</f>
        <v>1305.40939669</v>
      </c>
      <c r="R87" s="36">
        <f>SUMIFS(СВЦЭМ!$C$33:$C$776,СВЦЭМ!$A$33:$A$776,$A87,СВЦЭМ!$B$33:$B$776,R$79)+'СЕТ СН'!$H$9+СВЦЭМ!$D$10+'СЕТ СН'!$H$6-'СЕТ СН'!$H$19</f>
        <v>1309.0846498200001</v>
      </c>
      <c r="S87" s="36">
        <f>SUMIFS(СВЦЭМ!$C$33:$C$776,СВЦЭМ!$A$33:$A$776,$A87,СВЦЭМ!$B$33:$B$776,S$79)+'СЕТ СН'!$H$9+СВЦЭМ!$D$10+'СЕТ СН'!$H$6-'СЕТ СН'!$H$19</f>
        <v>1301.9706883600002</v>
      </c>
      <c r="T87" s="36">
        <f>SUMIFS(СВЦЭМ!$C$33:$C$776,СВЦЭМ!$A$33:$A$776,$A87,СВЦЭМ!$B$33:$B$776,T$79)+'СЕТ СН'!$H$9+СВЦЭМ!$D$10+'СЕТ СН'!$H$6-'СЕТ СН'!$H$19</f>
        <v>1314.0236417200001</v>
      </c>
      <c r="U87" s="36">
        <f>SUMIFS(СВЦЭМ!$C$33:$C$776,СВЦЭМ!$A$33:$A$776,$A87,СВЦЭМ!$B$33:$B$776,U$79)+'СЕТ СН'!$H$9+СВЦЭМ!$D$10+'СЕТ СН'!$H$6-'СЕТ СН'!$H$19</f>
        <v>1323.8729692100001</v>
      </c>
      <c r="V87" s="36">
        <f>SUMIFS(СВЦЭМ!$C$33:$C$776,СВЦЭМ!$A$33:$A$776,$A87,СВЦЭМ!$B$33:$B$776,V$79)+'СЕТ СН'!$H$9+СВЦЭМ!$D$10+'СЕТ СН'!$H$6-'СЕТ СН'!$H$19</f>
        <v>1305.33764071</v>
      </c>
      <c r="W87" s="36">
        <f>SUMIFS(СВЦЭМ!$C$33:$C$776,СВЦЭМ!$A$33:$A$776,$A87,СВЦЭМ!$B$33:$B$776,W$79)+'СЕТ СН'!$H$9+СВЦЭМ!$D$10+'СЕТ СН'!$H$6-'СЕТ СН'!$H$19</f>
        <v>1299.9884289400002</v>
      </c>
      <c r="X87" s="36">
        <f>SUMIFS(СВЦЭМ!$C$33:$C$776,СВЦЭМ!$A$33:$A$776,$A87,СВЦЭМ!$B$33:$B$776,X$79)+'СЕТ СН'!$H$9+СВЦЭМ!$D$10+'СЕТ СН'!$H$6-'СЕТ СН'!$H$19</f>
        <v>1295.17711379</v>
      </c>
      <c r="Y87" s="36">
        <f>SUMIFS(СВЦЭМ!$C$33:$C$776,СВЦЭМ!$A$33:$A$776,$A87,СВЦЭМ!$B$33:$B$776,Y$79)+'СЕТ СН'!$H$9+СВЦЭМ!$D$10+'СЕТ СН'!$H$6-'СЕТ СН'!$H$19</f>
        <v>1327.31371296</v>
      </c>
    </row>
    <row r="88" spans="1:25" ht="15.75" x14ac:dyDescent="0.2">
      <c r="A88" s="35">
        <f t="shared" si="2"/>
        <v>43870</v>
      </c>
      <c r="B88" s="36">
        <f>SUMIFS(СВЦЭМ!$C$33:$C$776,СВЦЭМ!$A$33:$A$776,$A88,СВЦЭМ!$B$33:$B$776,B$79)+'СЕТ СН'!$H$9+СВЦЭМ!$D$10+'СЕТ СН'!$H$6-'СЕТ СН'!$H$19</f>
        <v>1369.1531604700001</v>
      </c>
      <c r="C88" s="36">
        <f>SUMIFS(СВЦЭМ!$C$33:$C$776,СВЦЭМ!$A$33:$A$776,$A88,СВЦЭМ!$B$33:$B$776,C$79)+'СЕТ СН'!$H$9+СВЦЭМ!$D$10+'СЕТ СН'!$H$6-'СЕТ СН'!$H$19</f>
        <v>1389.7689963100001</v>
      </c>
      <c r="D88" s="36">
        <f>SUMIFS(СВЦЭМ!$C$33:$C$776,СВЦЭМ!$A$33:$A$776,$A88,СВЦЭМ!$B$33:$B$776,D$79)+'СЕТ СН'!$H$9+СВЦЭМ!$D$10+'СЕТ СН'!$H$6-'СЕТ СН'!$H$19</f>
        <v>1400.38028306</v>
      </c>
      <c r="E88" s="36">
        <f>SUMIFS(СВЦЭМ!$C$33:$C$776,СВЦЭМ!$A$33:$A$776,$A88,СВЦЭМ!$B$33:$B$776,E$79)+'СЕТ СН'!$H$9+СВЦЭМ!$D$10+'СЕТ СН'!$H$6-'СЕТ СН'!$H$19</f>
        <v>1406.02707134</v>
      </c>
      <c r="F88" s="36">
        <f>SUMIFS(СВЦЭМ!$C$33:$C$776,СВЦЭМ!$A$33:$A$776,$A88,СВЦЭМ!$B$33:$B$776,F$79)+'СЕТ СН'!$H$9+СВЦЭМ!$D$10+'СЕТ СН'!$H$6-'СЕТ СН'!$H$19</f>
        <v>1397.1450499600001</v>
      </c>
      <c r="G88" s="36">
        <f>SUMIFS(СВЦЭМ!$C$33:$C$776,СВЦЭМ!$A$33:$A$776,$A88,СВЦЭМ!$B$33:$B$776,G$79)+'СЕТ СН'!$H$9+СВЦЭМ!$D$10+'СЕТ СН'!$H$6-'СЕТ СН'!$H$19</f>
        <v>1384.2053443200002</v>
      </c>
      <c r="H88" s="36">
        <f>SUMIFS(СВЦЭМ!$C$33:$C$776,СВЦЭМ!$A$33:$A$776,$A88,СВЦЭМ!$B$33:$B$776,H$79)+'СЕТ СН'!$H$9+СВЦЭМ!$D$10+'СЕТ СН'!$H$6-'СЕТ СН'!$H$19</f>
        <v>1360.2551747900002</v>
      </c>
      <c r="I88" s="36">
        <f>SUMIFS(СВЦЭМ!$C$33:$C$776,СВЦЭМ!$A$33:$A$776,$A88,СВЦЭМ!$B$33:$B$776,I$79)+'СЕТ СН'!$H$9+СВЦЭМ!$D$10+'СЕТ СН'!$H$6-'СЕТ СН'!$H$19</f>
        <v>1338.42803353</v>
      </c>
      <c r="J88" s="36">
        <f>SUMIFS(СВЦЭМ!$C$33:$C$776,СВЦЭМ!$A$33:$A$776,$A88,СВЦЭМ!$B$33:$B$776,J$79)+'СЕТ СН'!$H$9+СВЦЭМ!$D$10+'СЕТ СН'!$H$6-'СЕТ СН'!$H$19</f>
        <v>1307.7446801800002</v>
      </c>
      <c r="K88" s="36">
        <f>SUMIFS(СВЦЭМ!$C$33:$C$776,СВЦЭМ!$A$33:$A$776,$A88,СВЦЭМ!$B$33:$B$776,K$79)+'СЕТ СН'!$H$9+СВЦЭМ!$D$10+'СЕТ СН'!$H$6-'СЕТ СН'!$H$19</f>
        <v>1286.77725091</v>
      </c>
      <c r="L88" s="36">
        <f>SUMIFS(СВЦЭМ!$C$33:$C$776,СВЦЭМ!$A$33:$A$776,$A88,СВЦЭМ!$B$33:$B$776,L$79)+'СЕТ СН'!$H$9+СВЦЭМ!$D$10+'СЕТ СН'!$H$6-'СЕТ СН'!$H$19</f>
        <v>1284.78209737</v>
      </c>
      <c r="M88" s="36">
        <f>SUMIFS(СВЦЭМ!$C$33:$C$776,СВЦЭМ!$A$33:$A$776,$A88,СВЦЭМ!$B$33:$B$776,M$79)+'СЕТ СН'!$H$9+СВЦЭМ!$D$10+'СЕТ СН'!$H$6-'СЕТ СН'!$H$19</f>
        <v>1301.0375649600001</v>
      </c>
      <c r="N88" s="36">
        <f>SUMIFS(СВЦЭМ!$C$33:$C$776,СВЦЭМ!$A$33:$A$776,$A88,СВЦЭМ!$B$33:$B$776,N$79)+'СЕТ СН'!$H$9+СВЦЭМ!$D$10+'СЕТ СН'!$H$6-'СЕТ СН'!$H$19</f>
        <v>1313.3359433400001</v>
      </c>
      <c r="O88" s="36">
        <f>SUMIFS(СВЦЭМ!$C$33:$C$776,СВЦЭМ!$A$33:$A$776,$A88,СВЦЭМ!$B$33:$B$776,O$79)+'СЕТ СН'!$H$9+СВЦЭМ!$D$10+'СЕТ СН'!$H$6-'СЕТ СН'!$H$19</f>
        <v>1325.5852326900001</v>
      </c>
      <c r="P88" s="36">
        <f>SUMIFS(СВЦЭМ!$C$33:$C$776,СВЦЭМ!$A$33:$A$776,$A88,СВЦЭМ!$B$33:$B$776,P$79)+'СЕТ СН'!$H$9+СВЦЭМ!$D$10+'СЕТ СН'!$H$6-'СЕТ СН'!$H$19</f>
        <v>1332.5091059900001</v>
      </c>
      <c r="Q88" s="36">
        <f>SUMIFS(СВЦЭМ!$C$33:$C$776,СВЦЭМ!$A$33:$A$776,$A88,СВЦЭМ!$B$33:$B$776,Q$79)+'СЕТ СН'!$H$9+СВЦЭМ!$D$10+'СЕТ СН'!$H$6-'СЕТ СН'!$H$19</f>
        <v>1333.19941986</v>
      </c>
      <c r="R88" s="36">
        <f>SUMIFS(СВЦЭМ!$C$33:$C$776,СВЦЭМ!$A$33:$A$776,$A88,СВЦЭМ!$B$33:$B$776,R$79)+'СЕТ СН'!$H$9+СВЦЭМ!$D$10+'СЕТ СН'!$H$6-'СЕТ СН'!$H$19</f>
        <v>1331.8900707299999</v>
      </c>
      <c r="S88" s="36">
        <f>SUMIFS(СВЦЭМ!$C$33:$C$776,СВЦЭМ!$A$33:$A$776,$A88,СВЦЭМ!$B$33:$B$776,S$79)+'СЕТ СН'!$H$9+СВЦЭМ!$D$10+'СЕТ СН'!$H$6-'СЕТ СН'!$H$19</f>
        <v>1327.4565559</v>
      </c>
      <c r="T88" s="36">
        <f>SUMIFS(СВЦЭМ!$C$33:$C$776,СВЦЭМ!$A$33:$A$776,$A88,СВЦЭМ!$B$33:$B$776,T$79)+'СЕТ СН'!$H$9+СВЦЭМ!$D$10+'СЕТ СН'!$H$6-'СЕТ СН'!$H$19</f>
        <v>1319.5219850600001</v>
      </c>
      <c r="U88" s="36">
        <f>SUMIFS(СВЦЭМ!$C$33:$C$776,СВЦЭМ!$A$33:$A$776,$A88,СВЦЭМ!$B$33:$B$776,U$79)+'СЕТ СН'!$H$9+СВЦЭМ!$D$10+'СЕТ СН'!$H$6-'СЕТ СН'!$H$19</f>
        <v>1317.3099133300002</v>
      </c>
      <c r="V88" s="36">
        <f>SUMIFS(СВЦЭМ!$C$33:$C$776,СВЦЭМ!$A$33:$A$776,$A88,СВЦЭМ!$B$33:$B$776,V$79)+'СЕТ СН'!$H$9+СВЦЭМ!$D$10+'СЕТ СН'!$H$6-'СЕТ СН'!$H$19</f>
        <v>1318.2896381200001</v>
      </c>
      <c r="W88" s="36">
        <f>SUMIFS(СВЦЭМ!$C$33:$C$776,СВЦЭМ!$A$33:$A$776,$A88,СВЦЭМ!$B$33:$B$776,W$79)+'СЕТ СН'!$H$9+СВЦЭМ!$D$10+'СЕТ СН'!$H$6-'СЕТ СН'!$H$19</f>
        <v>1320.81327354</v>
      </c>
      <c r="X88" s="36">
        <f>SUMIFS(СВЦЭМ!$C$33:$C$776,СВЦЭМ!$A$33:$A$776,$A88,СВЦЭМ!$B$33:$B$776,X$79)+'СЕТ СН'!$H$9+СВЦЭМ!$D$10+'СЕТ СН'!$H$6-'СЕТ СН'!$H$19</f>
        <v>1324.7589286299999</v>
      </c>
      <c r="Y88" s="36">
        <f>SUMIFS(СВЦЭМ!$C$33:$C$776,СВЦЭМ!$A$33:$A$776,$A88,СВЦЭМ!$B$33:$B$776,Y$79)+'СЕТ СН'!$H$9+СВЦЭМ!$D$10+'СЕТ СН'!$H$6-'СЕТ СН'!$H$19</f>
        <v>1337.6721953199999</v>
      </c>
    </row>
    <row r="89" spans="1:25" ht="15.75" x14ac:dyDescent="0.2">
      <c r="A89" s="35">
        <f t="shared" si="2"/>
        <v>43871</v>
      </c>
      <c r="B89" s="36">
        <f>SUMIFS(СВЦЭМ!$C$33:$C$776,СВЦЭМ!$A$33:$A$776,$A89,СВЦЭМ!$B$33:$B$776,B$79)+'СЕТ СН'!$H$9+СВЦЭМ!$D$10+'СЕТ СН'!$H$6-'СЕТ СН'!$H$19</f>
        <v>1399.6987993100001</v>
      </c>
      <c r="C89" s="36">
        <f>SUMIFS(СВЦЭМ!$C$33:$C$776,СВЦЭМ!$A$33:$A$776,$A89,СВЦЭМ!$B$33:$B$776,C$79)+'СЕТ СН'!$H$9+СВЦЭМ!$D$10+'СЕТ СН'!$H$6-'СЕТ СН'!$H$19</f>
        <v>1423.9366426299998</v>
      </c>
      <c r="D89" s="36">
        <f>SUMIFS(СВЦЭМ!$C$33:$C$776,СВЦЭМ!$A$33:$A$776,$A89,СВЦЭМ!$B$33:$B$776,D$79)+'СЕТ СН'!$H$9+СВЦЭМ!$D$10+'СЕТ СН'!$H$6-'СЕТ СН'!$H$19</f>
        <v>1435.0428165200001</v>
      </c>
      <c r="E89" s="36">
        <f>SUMIFS(СВЦЭМ!$C$33:$C$776,СВЦЭМ!$A$33:$A$776,$A89,СВЦЭМ!$B$33:$B$776,E$79)+'СЕТ СН'!$H$9+СВЦЭМ!$D$10+'СЕТ СН'!$H$6-'СЕТ СН'!$H$19</f>
        <v>1439.6748439200001</v>
      </c>
      <c r="F89" s="36">
        <f>SUMIFS(СВЦЭМ!$C$33:$C$776,СВЦЭМ!$A$33:$A$776,$A89,СВЦЭМ!$B$33:$B$776,F$79)+'СЕТ СН'!$H$9+СВЦЭМ!$D$10+'СЕТ СН'!$H$6-'СЕТ СН'!$H$19</f>
        <v>1431.9309199099998</v>
      </c>
      <c r="G89" s="36">
        <f>SUMIFS(СВЦЭМ!$C$33:$C$776,СВЦЭМ!$A$33:$A$776,$A89,СВЦЭМ!$B$33:$B$776,G$79)+'СЕТ СН'!$H$9+СВЦЭМ!$D$10+'СЕТ СН'!$H$6-'СЕТ СН'!$H$19</f>
        <v>1404.8632012500002</v>
      </c>
      <c r="H89" s="36">
        <f>SUMIFS(СВЦЭМ!$C$33:$C$776,СВЦЭМ!$A$33:$A$776,$A89,СВЦЭМ!$B$33:$B$776,H$79)+'СЕТ СН'!$H$9+СВЦЭМ!$D$10+'СЕТ СН'!$H$6-'СЕТ СН'!$H$19</f>
        <v>1370.4486871500001</v>
      </c>
      <c r="I89" s="36">
        <f>SUMIFS(СВЦЭМ!$C$33:$C$776,СВЦЭМ!$A$33:$A$776,$A89,СВЦЭМ!$B$33:$B$776,I$79)+'СЕТ СН'!$H$9+СВЦЭМ!$D$10+'СЕТ СН'!$H$6-'СЕТ СН'!$H$19</f>
        <v>1343.2953134700001</v>
      </c>
      <c r="J89" s="36">
        <f>SUMIFS(СВЦЭМ!$C$33:$C$776,СВЦЭМ!$A$33:$A$776,$A89,СВЦЭМ!$B$33:$B$776,J$79)+'СЕТ СН'!$H$9+СВЦЭМ!$D$10+'СЕТ СН'!$H$6-'СЕТ СН'!$H$19</f>
        <v>1309.2192891700001</v>
      </c>
      <c r="K89" s="36">
        <f>SUMIFS(СВЦЭМ!$C$33:$C$776,СВЦЭМ!$A$33:$A$776,$A89,СВЦЭМ!$B$33:$B$776,K$79)+'СЕТ СН'!$H$9+СВЦЭМ!$D$10+'СЕТ СН'!$H$6-'СЕТ СН'!$H$19</f>
        <v>1293.04804801</v>
      </c>
      <c r="L89" s="36">
        <f>SUMIFS(СВЦЭМ!$C$33:$C$776,СВЦЭМ!$A$33:$A$776,$A89,СВЦЭМ!$B$33:$B$776,L$79)+'СЕТ СН'!$H$9+СВЦЭМ!$D$10+'СЕТ СН'!$H$6-'СЕТ СН'!$H$19</f>
        <v>1302.9031352900001</v>
      </c>
      <c r="M89" s="36">
        <f>SUMIFS(СВЦЭМ!$C$33:$C$776,СВЦЭМ!$A$33:$A$776,$A89,СВЦЭМ!$B$33:$B$776,M$79)+'СЕТ СН'!$H$9+СВЦЭМ!$D$10+'СЕТ СН'!$H$6-'СЕТ СН'!$H$19</f>
        <v>1314.6831159799999</v>
      </c>
      <c r="N89" s="36">
        <f>SUMIFS(СВЦЭМ!$C$33:$C$776,СВЦЭМ!$A$33:$A$776,$A89,СВЦЭМ!$B$33:$B$776,N$79)+'СЕТ СН'!$H$9+СВЦЭМ!$D$10+'СЕТ СН'!$H$6-'СЕТ СН'!$H$19</f>
        <v>1333.2324072000001</v>
      </c>
      <c r="O89" s="36">
        <f>SUMIFS(СВЦЭМ!$C$33:$C$776,СВЦЭМ!$A$33:$A$776,$A89,СВЦЭМ!$B$33:$B$776,O$79)+'СЕТ СН'!$H$9+СВЦЭМ!$D$10+'СЕТ СН'!$H$6-'СЕТ СН'!$H$19</f>
        <v>1351.8889263200001</v>
      </c>
      <c r="P89" s="36">
        <f>SUMIFS(СВЦЭМ!$C$33:$C$776,СВЦЭМ!$A$33:$A$776,$A89,СВЦЭМ!$B$33:$B$776,P$79)+'СЕТ СН'!$H$9+СВЦЭМ!$D$10+'СЕТ СН'!$H$6-'СЕТ СН'!$H$19</f>
        <v>1359.6998223099999</v>
      </c>
      <c r="Q89" s="36">
        <f>SUMIFS(СВЦЭМ!$C$33:$C$776,СВЦЭМ!$A$33:$A$776,$A89,СВЦЭМ!$B$33:$B$776,Q$79)+'СЕТ СН'!$H$9+СВЦЭМ!$D$10+'СЕТ СН'!$H$6-'СЕТ СН'!$H$19</f>
        <v>1358.68549938</v>
      </c>
      <c r="R89" s="36">
        <f>SUMIFS(СВЦЭМ!$C$33:$C$776,СВЦЭМ!$A$33:$A$776,$A89,СВЦЭМ!$B$33:$B$776,R$79)+'СЕТ СН'!$H$9+СВЦЭМ!$D$10+'СЕТ СН'!$H$6-'СЕТ СН'!$H$19</f>
        <v>1361.9479575600001</v>
      </c>
      <c r="S89" s="36">
        <f>SUMIFS(СВЦЭМ!$C$33:$C$776,СВЦЭМ!$A$33:$A$776,$A89,СВЦЭМ!$B$33:$B$776,S$79)+'СЕТ СН'!$H$9+СВЦЭМ!$D$10+'СЕТ СН'!$H$6-'СЕТ СН'!$H$19</f>
        <v>1348.6998308400002</v>
      </c>
      <c r="T89" s="36">
        <f>SUMIFS(СВЦЭМ!$C$33:$C$776,СВЦЭМ!$A$33:$A$776,$A89,СВЦЭМ!$B$33:$B$776,T$79)+'СЕТ СН'!$H$9+СВЦЭМ!$D$10+'СЕТ СН'!$H$6-'СЕТ СН'!$H$19</f>
        <v>1319.9018776400001</v>
      </c>
      <c r="U89" s="36">
        <f>SUMIFS(СВЦЭМ!$C$33:$C$776,СВЦЭМ!$A$33:$A$776,$A89,СВЦЭМ!$B$33:$B$776,U$79)+'СЕТ СН'!$H$9+СВЦЭМ!$D$10+'СЕТ СН'!$H$6-'СЕТ СН'!$H$19</f>
        <v>1313.77274089</v>
      </c>
      <c r="V89" s="36">
        <f>SUMIFS(СВЦЭМ!$C$33:$C$776,СВЦЭМ!$A$33:$A$776,$A89,СВЦЭМ!$B$33:$B$776,V$79)+'СЕТ СН'!$H$9+СВЦЭМ!$D$10+'СЕТ СН'!$H$6-'СЕТ СН'!$H$19</f>
        <v>1334.3988141200002</v>
      </c>
      <c r="W89" s="36">
        <f>SUMIFS(СВЦЭМ!$C$33:$C$776,СВЦЭМ!$A$33:$A$776,$A89,СВЦЭМ!$B$33:$B$776,W$79)+'СЕТ СН'!$H$9+СВЦЭМ!$D$10+'СЕТ СН'!$H$6-'СЕТ СН'!$H$19</f>
        <v>1345.46285861</v>
      </c>
      <c r="X89" s="36">
        <f>SUMIFS(СВЦЭМ!$C$33:$C$776,СВЦЭМ!$A$33:$A$776,$A89,СВЦЭМ!$B$33:$B$776,X$79)+'СЕТ СН'!$H$9+СВЦЭМ!$D$10+'СЕТ СН'!$H$6-'СЕТ СН'!$H$19</f>
        <v>1362.1226451100001</v>
      </c>
      <c r="Y89" s="36">
        <f>SUMIFS(СВЦЭМ!$C$33:$C$776,СВЦЭМ!$A$33:$A$776,$A89,СВЦЭМ!$B$33:$B$776,Y$79)+'СЕТ СН'!$H$9+СВЦЭМ!$D$10+'СЕТ СН'!$H$6-'СЕТ СН'!$H$19</f>
        <v>1375.9490631799999</v>
      </c>
    </row>
    <row r="90" spans="1:25" ht="15.75" x14ac:dyDescent="0.2">
      <c r="A90" s="35">
        <f t="shared" si="2"/>
        <v>43872</v>
      </c>
      <c r="B90" s="36">
        <f>SUMIFS(СВЦЭМ!$C$33:$C$776,СВЦЭМ!$A$33:$A$776,$A90,СВЦЭМ!$B$33:$B$776,B$79)+'СЕТ СН'!$H$9+СВЦЭМ!$D$10+'СЕТ СН'!$H$6-'СЕТ СН'!$H$19</f>
        <v>1373.9246474700001</v>
      </c>
      <c r="C90" s="36">
        <f>SUMIFS(СВЦЭМ!$C$33:$C$776,СВЦЭМ!$A$33:$A$776,$A90,СВЦЭМ!$B$33:$B$776,C$79)+'СЕТ СН'!$H$9+СВЦЭМ!$D$10+'СЕТ СН'!$H$6-'СЕТ СН'!$H$19</f>
        <v>1389.74056094</v>
      </c>
      <c r="D90" s="36">
        <f>SUMIFS(СВЦЭМ!$C$33:$C$776,СВЦЭМ!$A$33:$A$776,$A90,СВЦЭМ!$B$33:$B$776,D$79)+'СЕТ СН'!$H$9+СВЦЭМ!$D$10+'СЕТ СН'!$H$6-'СЕТ СН'!$H$19</f>
        <v>1398.0395096000002</v>
      </c>
      <c r="E90" s="36">
        <f>SUMIFS(СВЦЭМ!$C$33:$C$776,СВЦЭМ!$A$33:$A$776,$A90,СВЦЭМ!$B$33:$B$776,E$79)+'СЕТ СН'!$H$9+СВЦЭМ!$D$10+'СЕТ СН'!$H$6-'СЕТ СН'!$H$19</f>
        <v>1400.58862062</v>
      </c>
      <c r="F90" s="36">
        <f>SUMIFS(СВЦЭМ!$C$33:$C$776,СВЦЭМ!$A$33:$A$776,$A90,СВЦЭМ!$B$33:$B$776,F$79)+'СЕТ СН'!$H$9+СВЦЭМ!$D$10+'СЕТ СН'!$H$6-'СЕТ СН'!$H$19</f>
        <v>1391.8546279300001</v>
      </c>
      <c r="G90" s="36">
        <f>SUMIFS(СВЦЭМ!$C$33:$C$776,СВЦЭМ!$A$33:$A$776,$A90,СВЦЭМ!$B$33:$B$776,G$79)+'СЕТ СН'!$H$9+СВЦЭМ!$D$10+'СЕТ СН'!$H$6-'СЕТ СН'!$H$19</f>
        <v>1375.53826394</v>
      </c>
      <c r="H90" s="36">
        <f>SUMIFS(СВЦЭМ!$C$33:$C$776,СВЦЭМ!$A$33:$A$776,$A90,СВЦЭМ!$B$33:$B$776,H$79)+'СЕТ СН'!$H$9+СВЦЭМ!$D$10+'СЕТ СН'!$H$6-'СЕТ СН'!$H$19</f>
        <v>1347.0816150800001</v>
      </c>
      <c r="I90" s="36">
        <f>SUMIFS(СВЦЭМ!$C$33:$C$776,СВЦЭМ!$A$33:$A$776,$A90,СВЦЭМ!$B$33:$B$776,I$79)+'СЕТ СН'!$H$9+СВЦЭМ!$D$10+'СЕТ СН'!$H$6-'СЕТ СН'!$H$19</f>
        <v>1317.7140512599999</v>
      </c>
      <c r="J90" s="36">
        <f>SUMIFS(СВЦЭМ!$C$33:$C$776,СВЦЭМ!$A$33:$A$776,$A90,СВЦЭМ!$B$33:$B$776,J$79)+'СЕТ СН'!$H$9+СВЦЭМ!$D$10+'СЕТ СН'!$H$6-'СЕТ СН'!$H$19</f>
        <v>1298.07968338</v>
      </c>
      <c r="K90" s="36">
        <f>SUMIFS(СВЦЭМ!$C$33:$C$776,СВЦЭМ!$A$33:$A$776,$A90,СВЦЭМ!$B$33:$B$776,K$79)+'СЕТ СН'!$H$9+СВЦЭМ!$D$10+'СЕТ СН'!$H$6-'СЕТ СН'!$H$19</f>
        <v>1281.6328999100001</v>
      </c>
      <c r="L90" s="36">
        <f>SUMIFS(СВЦЭМ!$C$33:$C$776,СВЦЭМ!$A$33:$A$776,$A90,СВЦЭМ!$B$33:$B$776,L$79)+'СЕТ СН'!$H$9+СВЦЭМ!$D$10+'СЕТ СН'!$H$6-'СЕТ СН'!$H$19</f>
        <v>1292.0688998800001</v>
      </c>
      <c r="M90" s="36">
        <f>SUMIFS(СВЦЭМ!$C$33:$C$776,СВЦЭМ!$A$33:$A$776,$A90,СВЦЭМ!$B$33:$B$776,M$79)+'СЕТ СН'!$H$9+СВЦЭМ!$D$10+'СЕТ СН'!$H$6-'СЕТ СН'!$H$19</f>
        <v>1309.7294119400001</v>
      </c>
      <c r="N90" s="36">
        <f>SUMIFS(СВЦЭМ!$C$33:$C$776,СВЦЭМ!$A$33:$A$776,$A90,СВЦЭМ!$B$33:$B$776,N$79)+'СЕТ СН'!$H$9+СВЦЭМ!$D$10+'СЕТ СН'!$H$6-'СЕТ СН'!$H$19</f>
        <v>1331.1002417499999</v>
      </c>
      <c r="O90" s="36">
        <f>SUMIFS(СВЦЭМ!$C$33:$C$776,СВЦЭМ!$A$33:$A$776,$A90,СВЦЭМ!$B$33:$B$776,O$79)+'СЕТ СН'!$H$9+СВЦЭМ!$D$10+'СЕТ СН'!$H$6-'СЕТ СН'!$H$19</f>
        <v>1361.85377339</v>
      </c>
      <c r="P90" s="36">
        <f>SUMIFS(СВЦЭМ!$C$33:$C$776,СВЦЭМ!$A$33:$A$776,$A90,СВЦЭМ!$B$33:$B$776,P$79)+'СЕТ СН'!$H$9+СВЦЭМ!$D$10+'СЕТ СН'!$H$6-'СЕТ СН'!$H$19</f>
        <v>1380.19936198</v>
      </c>
      <c r="Q90" s="36">
        <f>SUMIFS(СВЦЭМ!$C$33:$C$776,СВЦЭМ!$A$33:$A$776,$A90,СВЦЭМ!$B$33:$B$776,Q$79)+'СЕТ СН'!$H$9+СВЦЭМ!$D$10+'СЕТ СН'!$H$6-'СЕТ СН'!$H$19</f>
        <v>1389.34944526</v>
      </c>
      <c r="R90" s="36">
        <f>SUMIFS(СВЦЭМ!$C$33:$C$776,СВЦЭМ!$A$33:$A$776,$A90,СВЦЭМ!$B$33:$B$776,R$79)+'СЕТ СН'!$H$9+СВЦЭМ!$D$10+'СЕТ СН'!$H$6-'СЕТ СН'!$H$19</f>
        <v>1368.3123575</v>
      </c>
      <c r="S90" s="36">
        <f>SUMIFS(СВЦЭМ!$C$33:$C$776,СВЦЭМ!$A$33:$A$776,$A90,СВЦЭМ!$B$33:$B$776,S$79)+'СЕТ СН'!$H$9+СВЦЭМ!$D$10+'СЕТ СН'!$H$6-'СЕТ СН'!$H$19</f>
        <v>1342.08983478</v>
      </c>
      <c r="T90" s="36">
        <f>SUMIFS(СВЦЭМ!$C$33:$C$776,СВЦЭМ!$A$33:$A$776,$A90,СВЦЭМ!$B$33:$B$776,T$79)+'СЕТ СН'!$H$9+СВЦЭМ!$D$10+'СЕТ СН'!$H$6-'СЕТ СН'!$H$19</f>
        <v>1317.4831280100002</v>
      </c>
      <c r="U90" s="36">
        <f>SUMIFS(СВЦЭМ!$C$33:$C$776,СВЦЭМ!$A$33:$A$776,$A90,СВЦЭМ!$B$33:$B$776,U$79)+'СЕТ СН'!$H$9+СВЦЭМ!$D$10+'СЕТ СН'!$H$6-'СЕТ СН'!$H$19</f>
        <v>1314.38119947</v>
      </c>
      <c r="V90" s="36">
        <f>SUMIFS(СВЦЭМ!$C$33:$C$776,СВЦЭМ!$A$33:$A$776,$A90,СВЦЭМ!$B$33:$B$776,V$79)+'СЕТ СН'!$H$9+СВЦЭМ!$D$10+'СЕТ СН'!$H$6-'СЕТ СН'!$H$19</f>
        <v>1316.2011653</v>
      </c>
      <c r="W90" s="36">
        <f>SUMIFS(СВЦЭМ!$C$33:$C$776,СВЦЭМ!$A$33:$A$776,$A90,СВЦЭМ!$B$33:$B$776,W$79)+'СЕТ СН'!$H$9+СВЦЭМ!$D$10+'СЕТ СН'!$H$6-'СЕТ СН'!$H$19</f>
        <v>1331.7058167700002</v>
      </c>
      <c r="X90" s="36">
        <f>SUMIFS(СВЦЭМ!$C$33:$C$776,СВЦЭМ!$A$33:$A$776,$A90,СВЦЭМ!$B$33:$B$776,X$79)+'СЕТ СН'!$H$9+СВЦЭМ!$D$10+'СЕТ СН'!$H$6-'СЕТ СН'!$H$19</f>
        <v>1343.7076835</v>
      </c>
      <c r="Y90" s="36">
        <f>SUMIFS(СВЦЭМ!$C$33:$C$776,СВЦЭМ!$A$33:$A$776,$A90,СВЦЭМ!$B$33:$B$776,Y$79)+'СЕТ СН'!$H$9+СВЦЭМ!$D$10+'СЕТ СН'!$H$6-'СЕТ СН'!$H$19</f>
        <v>1345.61548309</v>
      </c>
    </row>
    <row r="91" spans="1:25" ht="15.75" x14ac:dyDescent="0.2">
      <c r="A91" s="35">
        <f t="shared" si="2"/>
        <v>43873</v>
      </c>
      <c r="B91" s="36">
        <f>SUMIFS(СВЦЭМ!$C$33:$C$776,СВЦЭМ!$A$33:$A$776,$A91,СВЦЭМ!$B$33:$B$776,B$79)+'СЕТ СН'!$H$9+СВЦЭМ!$D$10+'СЕТ СН'!$H$6-'СЕТ СН'!$H$19</f>
        <v>1352.6980975199999</v>
      </c>
      <c r="C91" s="36">
        <f>SUMIFS(СВЦЭМ!$C$33:$C$776,СВЦЭМ!$A$33:$A$776,$A91,СВЦЭМ!$B$33:$B$776,C$79)+'СЕТ СН'!$H$9+СВЦЭМ!$D$10+'СЕТ СН'!$H$6-'СЕТ СН'!$H$19</f>
        <v>1343.3661297399999</v>
      </c>
      <c r="D91" s="36">
        <f>SUMIFS(СВЦЭМ!$C$33:$C$776,СВЦЭМ!$A$33:$A$776,$A91,СВЦЭМ!$B$33:$B$776,D$79)+'СЕТ СН'!$H$9+СВЦЭМ!$D$10+'СЕТ СН'!$H$6-'СЕТ СН'!$H$19</f>
        <v>1358.60427512</v>
      </c>
      <c r="E91" s="36">
        <f>SUMIFS(СВЦЭМ!$C$33:$C$776,СВЦЭМ!$A$33:$A$776,$A91,СВЦЭМ!$B$33:$B$776,E$79)+'СЕТ СН'!$H$9+СВЦЭМ!$D$10+'СЕТ СН'!$H$6-'СЕТ СН'!$H$19</f>
        <v>1355.75602886</v>
      </c>
      <c r="F91" s="36">
        <f>SUMIFS(СВЦЭМ!$C$33:$C$776,СВЦЭМ!$A$33:$A$776,$A91,СВЦЭМ!$B$33:$B$776,F$79)+'СЕТ СН'!$H$9+СВЦЭМ!$D$10+'СЕТ СН'!$H$6-'СЕТ СН'!$H$19</f>
        <v>1357.2001943</v>
      </c>
      <c r="G91" s="36">
        <f>SUMIFS(СВЦЭМ!$C$33:$C$776,СВЦЭМ!$A$33:$A$776,$A91,СВЦЭМ!$B$33:$B$776,G$79)+'СЕТ СН'!$H$9+СВЦЭМ!$D$10+'СЕТ СН'!$H$6-'СЕТ СН'!$H$19</f>
        <v>1346.7514003000001</v>
      </c>
      <c r="H91" s="36">
        <f>SUMIFS(СВЦЭМ!$C$33:$C$776,СВЦЭМ!$A$33:$A$776,$A91,СВЦЭМ!$B$33:$B$776,H$79)+'СЕТ СН'!$H$9+СВЦЭМ!$D$10+'СЕТ СН'!$H$6-'СЕТ СН'!$H$19</f>
        <v>1319.27050848</v>
      </c>
      <c r="I91" s="36">
        <f>SUMIFS(СВЦЭМ!$C$33:$C$776,СВЦЭМ!$A$33:$A$776,$A91,СВЦЭМ!$B$33:$B$776,I$79)+'СЕТ СН'!$H$9+СВЦЭМ!$D$10+'СЕТ СН'!$H$6-'СЕТ СН'!$H$19</f>
        <v>1306.9492277899999</v>
      </c>
      <c r="J91" s="36">
        <f>SUMIFS(СВЦЭМ!$C$33:$C$776,СВЦЭМ!$A$33:$A$776,$A91,СВЦЭМ!$B$33:$B$776,J$79)+'СЕТ СН'!$H$9+СВЦЭМ!$D$10+'СЕТ СН'!$H$6-'СЕТ СН'!$H$19</f>
        <v>1320.5476526800001</v>
      </c>
      <c r="K91" s="36">
        <f>SUMIFS(СВЦЭМ!$C$33:$C$776,СВЦЭМ!$A$33:$A$776,$A91,СВЦЭМ!$B$33:$B$776,K$79)+'СЕТ СН'!$H$9+СВЦЭМ!$D$10+'СЕТ СН'!$H$6-'СЕТ СН'!$H$19</f>
        <v>1327.37618398</v>
      </c>
      <c r="L91" s="36">
        <f>SUMIFS(СВЦЭМ!$C$33:$C$776,СВЦЭМ!$A$33:$A$776,$A91,СВЦЭМ!$B$33:$B$776,L$79)+'СЕТ СН'!$H$9+СВЦЭМ!$D$10+'СЕТ СН'!$H$6-'СЕТ СН'!$H$19</f>
        <v>1315.9136217800001</v>
      </c>
      <c r="M91" s="36">
        <f>SUMIFS(СВЦЭМ!$C$33:$C$776,СВЦЭМ!$A$33:$A$776,$A91,СВЦЭМ!$B$33:$B$776,M$79)+'СЕТ СН'!$H$9+СВЦЭМ!$D$10+'СЕТ СН'!$H$6-'СЕТ СН'!$H$19</f>
        <v>1306.4896438200001</v>
      </c>
      <c r="N91" s="36">
        <f>SUMIFS(СВЦЭМ!$C$33:$C$776,СВЦЭМ!$A$33:$A$776,$A91,СВЦЭМ!$B$33:$B$776,N$79)+'СЕТ СН'!$H$9+СВЦЭМ!$D$10+'СЕТ СН'!$H$6-'СЕТ СН'!$H$19</f>
        <v>1306.6422871899999</v>
      </c>
      <c r="O91" s="36">
        <f>SUMIFS(СВЦЭМ!$C$33:$C$776,СВЦЭМ!$A$33:$A$776,$A91,СВЦЭМ!$B$33:$B$776,O$79)+'СЕТ СН'!$H$9+СВЦЭМ!$D$10+'СЕТ СН'!$H$6-'СЕТ СН'!$H$19</f>
        <v>1309.93863089</v>
      </c>
      <c r="P91" s="36">
        <f>SUMIFS(СВЦЭМ!$C$33:$C$776,СВЦЭМ!$A$33:$A$776,$A91,СВЦЭМ!$B$33:$B$776,P$79)+'СЕТ СН'!$H$9+СВЦЭМ!$D$10+'СЕТ СН'!$H$6-'СЕТ СН'!$H$19</f>
        <v>1308.6268474100002</v>
      </c>
      <c r="Q91" s="36">
        <f>SUMIFS(СВЦЭМ!$C$33:$C$776,СВЦЭМ!$A$33:$A$776,$A91,СВЦЭМ!$B$33:$B$776,Q$79)+'СЕТ СН'!$H$9+СВЦЭМ!$D$10+'СЕТ СН'!$H$6-'СЕТ СН'!$H$19</f>
        <v>1303.7931785800001</v>
      </c>
      <c r="R91" s="36">
        <f>SUMIFS(СВЦЭМ!$C$33:$C$776,СВЦЭМ!$A$33:$A$776,$A91,СВЦЭМ!$B$33:$B$776,R$79)+'СЕТ СН'!$H$9+СВЦЭМ!$D$10+'СЕТ СН'!$H$6-'СЕТ СН'!$H$19</f>
        <v>1302.0185289800002</v>
      </c>
      <c r="S91" s="36">
        <f>SUMIFS(СВЦЭМ!$C$33:$C$776,СВЦЭМ!$A$33:$A$776,$A91,СВЦЭМ!$B$33:$B$776,S$79)+'СЕТ СН'!$H$9+СВЦЭМ!$D$10+'СЕТ СН'!$H$6-'СЕТ СН'!$H$19</f>
        <v>1303.7033050800001</v>
      </c>
      <c r="T91" s="36">
        <f>SUMIFS(СВЦЭМ!$C$33:$C$776,СВЦЭМ!$A$33:$A$776,$A91,СВЦЭМ!$B$33:$B$776,T$79)+'СЕТ СН'!$H$9+СВЦЭМ!$D$10+'СЕТ СН'!$H$6-'СЕТ СН'!$H$19</f>
        <v>1307.4891568</v>
      </c>
      <c r="U91" s="36">
        <f>SUMIFS(СВЦЭМ!$C$33:$C$776,СВЦЭМ!$A$33:$A$776,$A91,СВЦЭМ!$B$33:$B$776,U$79)+'СЕТ СН'!$H$9+СВЦЭМ!$D$10+'СЕТ СН'!$H$6-'СЕТ СН'!$H$19</f>
        <v>1314.5728800100001</v>
      </c>
      <c r="V91" s="36">
        <f>SUMIFS(СВЦЭМ!$C$33:$C$776,СВЦЭМ!$A$33:$A$776,$A91,СВЦЭМ!$B$33:$B$776,V$79)+'СЕТ СН'!$H$9+СВЦЭМ!$D$10+'СЕТ СН'!$H$6-'СЕТ СН'!$H$19</f>
        <v>1297.0946798100001</v>
      </c>
      <c r="W91" s="36">
        <f>SUMIFS(СВЦЭМ!$C$33:$C$776,СВЦЭМ!$A$33:$A$776,$A91,СВЦЭМ!$B$33:$B$776,W$79)+'СЕТ СН'!$H$9+СВЦЭМ!$D$10+'СЕТ СН'!$H$6-'СЕТ СН'!$H$19</f>
        <v>1299.7714640900001</v>
      </c>
      <c r="X91" s="36">
        <f>SUMIFS(СВЦЭМ!$C$33:$C$776,СВЦЭМ!$A$33:$A$776,$A91,СВЦЭМ!$B$33:$B$776,X$79)+'СЕТ СН'!$H$9+СВЦЭМ!$D$10+'СЕТ СН'!$H$6-'СЕТ СН'!$H$19</f>
        <v>1288.63200854</v>
      </c>
      <c r="Y91" s="36">
        <f>SUMIFS(СВЦЭМ!$C$33:$C$776,СВЦЭМ!$A$33:$A$776,$A91,СВЦЭМ!$B$33:$B$776,Y$79)+'СЕТ СН'!$H$9+СВЦЭМ!$D$10+'СЕТ СН'!$H$6-'СЕТ СН'!$H$19</f>
        <v>1284.4614844</v>
      </c>
    </row>
    <row r="92" spans="1:25" ht="15.75" x14ac:dyDescent="0.2">
      <c r="A92" s="35">
        <f t="shared" si="2"/>
        <v>43874</v>
      </c>
      <c r="B92" s="36">
        <f>SUMIFS(СВЦЭМ!$C$33:$C$776,СВЦЭМ!$A$33:$A$776,$A92,СВЦЭМ!$B$33:$B$776,B$79)+'СЕТ СН'!$H$9+СВЦЭМ!$D$10+'СЕТ СН'!$H$6-'СЕТ СН'!$H$19</f>
        <v>1326.1468206300001</v>
      </c>
      <c r="C92" s="36">
        <f>SUMIFS(СВЦЭМ!$C$33:$C$776,СВЦЭМ!$A$33:$A$776,$A92,СВЦЭМ!$B$33:$B$776,C$79)+'СЕТ СН'!$H$9+СВЦЭМ!$D$10+'СЕТ СН'!$H$6-'СЕТ СН'!$H$19</f>
        <v>1335.45505071</v>
      </c>
      <c r="D92" s="36">
        <f>SUMIFS(СВЦЭМ!$C$33:$C$776,СВЦЭМ!$A$33:$A$776,$A92,СВЦЭМ!$B$33:$B$776,D$79)+'СЕТ СН'!$H$9+СВЦЭМ!$D$10+'СЕТ СН'!$H$6-'СЕТ СН'!$H$19</f>
        <v>1350.7493471500002</v>
      </c>
      <c r="E92" s="36">
        <f>SUMIFS(СВЦЭМ!$C$33:$C$776,СВЦЭМ!$A$33:$A$776,$A92,СВЦЭМ!$B$33:$B$776,E$79)+'СЕТ СН'!$H$9+СВЦЭМ!$D$10+'СЕТ СН'!$H$6-'СЕТ СН'!$H$19</f>
        <v>1363.65085972</v>
      </c>
      <c r="F92" s="36">
        <f>SUMIFS(СВЦЭМ!$C$33:$C$776,СВЦЭМ!$A$33:$A$776,$A92,СВЦЭМ!$B$33:$B$776,F$79)+'СЕТ СН'!$H$9+СВЦЭМ!$D$10+'СЕТ СН'!$H$6-'СЕТ СН'!$H$19</f>
        <v>1364.2015547300002</v>
      </c>
      <c r="G92" s="36">
        <f>SUMIFS(СВЦЭМ!$C$33:$C$776,СВЦЭМ!$A$33:$A$776,$A92,СВЦЭМ!$B$33:$B$776,G$79)+'СЕТ СН'!$H$9+СВЦЭМ!$D$10+'СЕТ СН'!$H$6-'СЕТ СН'!$H$19</f>
        <v>1357.81766449</v>
      </c>
      <c r="H92" s="36">
        <f>SUMIFS(СВЦЭМ!$C$33:$C$776,СВЦЭМ!$A$33:$A$776,$A92,СВЦЭМ!$B$33:$B$776,H$79)+'СЕТ СН'!$H$9+СВЦЭМ!$D$10+'СЕТ СН'!$H$6-'СЕТ СН'!$H$19</f>
        <v>1333.5647039099999</v>
      </c>
      <c r="I92" s="36">
        <f>SUMIFS(СВЦЭМ!$C$33:$C$776,СВЦЭМ!$A$33:$A$776,$A92,СВЦЭМ!$B$33:$B$776,I$79)+'СЕТ СН'!$H$9+СВЦЭМ!$D$10+'СЕТ СН'!$H$6-'СЕТ СН'!$H$19</f>
        <v>1311.1884428799999</v>
      </c>
      <c r="J92" s="36">
        <f>SUMIFS(СВЦЭМ!$C$33:$C$776,СВЦЭМ!$A$33:$A$776,$A92,СВЦЭМ!$B$33:$B$776,J$79)+'СЕТ СН'!$H$9+СВЦЭМ!$D$10+'СЕТ СН'!$H$6-'СЕТ СН'!$H$19</f>
        <v>1306.9703323900001</v>
      </c>
      <c r="K92" s="36">
        <f>SUMIFS(СВЦЭМ!$C$33:$C$776,СВЦЭМ!$A$33:$A$776,$A92,СВЦЭМ!$B$33:$B$776,K$79)+'СЕТ СН'!$H$9+СВЦЭМ!$D$10+'СЕТ СН'!$H$6-'СЕТ СН'!$H$19</f>
        <v>1290.3101226900001</v>
      </c>
      <c r="L92" s="36">
        <f>SUMIFS(СВЦЭМ!$C$33:$C$776,СВЦЭМ!$A$33:$A$776,$A92,СВЦЭМ!$B$33:$B$776,L$79)+'СЕТ СН'!$H$9+СВЦЭМ!$D$10+'СЕТ СН'!$H$6-'СЕТ СН'!$H$19</f>
        <v>1285.5891413300001</v>
      </c>
      <c r="M92" s="36">
        <f>SUMIFS(СВЦЭМ!$C$33:$C$776,СВЦЭМ!$A$33:$A$776,$A92,СВЦЭМ!$B$33:$B$776,M$79)+'СЕТ СН'!$H$9+СВЦЭМ!$D$10+'СЕТ СН'!$H$6-'СЕТ СН'!$H$19</f>
        <v>1297.25192221</v>
      </c>
      <c r="N92" s="36">
        <f>SUMIFS(СВЦЭМ!$C$33:$C$776,СВЦЭМ!$A$33:$A$776,$A92,СВЦЭМ!$B$33:$B$776,N$79)+'СЕТ СН'!$H$9+СВЦЭМ!$D$10+'СЕТ СН'!$H$6-'СЕТ СН'!$H$19</f>
        <v>1318.7507556700002</v>
      </c>
      <c r="O92" s="36">
        <f>SUMIFS(СВЦЭМ!$C$33:$C$776,СВЦЭМ!$A$33:$A$776,$A92,СВЦЭМ!$B$33:$B$776,O$79)+'СЕТ СН'!$H$9+СВЦЭМ!$D$10+'СЕТ СН'!$H$6-'СЕТ СН'!$H$19</f>
        <v>1326.5641891</v>
      </c>
      <c r="P92" s="36">
        <f>SUMIFS(СВЦЭМ!$C$33:$C$776,СВЦЭМ!$A$33:$A$776,$A92,СВЦЭМ!$B$33:$B$776,P$79)+'СЕТ СН'!$H$9+СВЦЭМ!$D$10+'СЕТ СН'!$H$6-'СЕТ СН'!$H$19</f>
        <v>1331.48026175</v>
      </c>
      <c r="Q92" s="36">
        <f>SUMIFS(СВЦЭМ!$C$33:$C$776,СВЦЭМ!$A$33:$A$776,$A92,СВЦЭМ!$B$33:$B$776,Q$79)+'СЕТ СН'!$H$9+СВЦЭМ!$D$10+'СЕТ СН'!$H$6-'СЕТ СН'!$H$19</f>
        <v>1333.26799119</v>
      </c>
      <c r="R92" s="36">
        <f>SUMIFS(СВЦЭМ!$C$33:$C$776,СВЦЭМ!$A$33:$A$776,$A92,СВЦЭМ!$B$33:$B$776,R$79)+'СЕТ СН'!$H$9+СВЦЭМ!$D$10+'СЕТ СН'!$H$6-'СЕТ СН'!$H$19</f>
        <v>1334.0780391600001</v>
      </c>
      <c r="S92" s="36">
        <f>SUMIFS(СВЦЭМ!$C$33:$C$776,СВЦЭМ!$A$33:$A$776,$A92,СВЦЭМ!$B$33:$B$776,S$79)+'СЕТ СН'!$H$9+СВЦЭМ!$D$10+'СЕТ СН'!$H$6-'СЕТ СН'!$H$19</f>
        <v>1319.7957525800002</v>
      </c>
      <c r="T92" s="36">
        <f>SUMIFS(СВЦЭМ!$C$33:$C$776,СВЦЭМ!$A$33:$A$776,$A92,СВЦЭМ!$B$33:$B$776,T$79)+'СЕТ СН'!$H$9+СВЦЭМ!$D$10+'СЕТ СН'!$H$6-'СЕТ СН'!$H$19</f>
        <v>1283.58712934</v>
      </c>
      <c r="U92" s="36">
        <f>SUMIFS(СВЦЭМ!$C$33:$C$776,СВЦЭМ!$A$33:$A$776,$A92,СВЦЭМ!$B$33:$B$776,U$79)+'СЕТ СН'!$H$9+СВЦЭМ!$D$10+'СЕТ СН'!$H$6-'СЕТ СН'!$H$19</f>
        <v>1273.9430897300001</v>
      </c>
      <c r="V92" s="36">
        <f>SUMIFS(СВЦЭМ!$C$33:$C$776,СВЦЭМ!$A$33:$A$776,$A92,СВЦЭМ!$B$33:$B$776,V$79)+'СЕТ СН'!$H$9+СВЦЭМ!$D$10+'СЕТ СН'!$H$6-'СЕТ СН'!$H$19</f>
        <v>1269.2699871200002</v>
      </c>
      <c r="W92" s="36">
        <f>SUMIFS(СВЦЭМ!$C$33:$C$776,СВЦЭМ!$A$33:$A$776,$A92,СВЦЭМ!$B$33:$B$776,W$79)+'СЕТ СН'!$H$9+СВЦЭМ!$D$10+'СЕТ СН'!$H$6-'СЕТ СН'!$H$19</f>
        <v>1287.20982035</v>
      </c>
      <c r="X92" s="36">
        <f>SUMIFS(СВЦЭМ!$C$33:$C$776,СВЦЭМ!$A$33:$A$776,$A92,СВЦЭМ!$B$33:$B$776,X$79)+'СЕТ СН'!$H$9+СВЦЭМ!$D$10+'СЕТ СН'!$H$6-'СЕТ СН'!$H$19</f>
        <v>1300.46996244</v>
      </c>
      <c r="Y92" s="36">
        <f>SUMIFS(СВЦЭМ!$C$33:$C$776,СВЦЭМ!$A$33:$A$776,$A92,СВЦЭМ!$B$33:$B$776,Y$79)+'СЕТ СН'!$H$9+СВЦЭМ!$D$10+'СЕТ СН'!$H$6-'СЕТ СН'!$H$19</f>
        <v>1322.2665437800001</v>
      </c>
    </row>
    <row r="93" spans="1:25" ht="15.75" x14ac:dyDescent="0.2">
      <c r="A93" s="35">
        <f t="shared" si="2"/>
        <v>43875</v>
      </c>
      <c r="B93" s="36">
        <f>SUMIFS(СВЦЭМ!$C$33:$C$776,СВЦЭМ!$A$33:$A$776,$A93,СВЦЭМ!$B$33:$B$776,B$79)+'СЕТ СН'!$H$9+СВЦЭМ!$D$10+'СЕТ СН'!$H$6-'СЕТ СН'!$H$19</f>
        <v>1347.86522476</v>
      </c>
      <c r="C93" s="36">
        <f>SUMIFS(СВЦЭМ!$C$33:$C$776,СВЦЭМ!$A$33:$A$776,$A93,СВЦЭМ!$B$33:$B$776,C$79)+'СЕТ СН'!$H$9+СВЦЭМ!$D$10+'СЕТ СН'!$H$6-'СЕТ СН'!$H$19</f>
        <v>1366.7719643800001</v>
      </c>
      <c r="D93" s="36">
        <f>SUMIFS(СВЦЭМ!$C$33:$C$776,СВЦЭМ!$A$33:$A$776,$A93,СВЦЭМ!$B$33:$B$776,D$79)+'СЕТ СН'!$H$9+СВЦЭМ!$D$10+'СЕТ СН'!$H$6-'СЕТ СН'!$H$19</f>
        <v>1382.9775096100002</v>
      </c>
      <c r="E93" s="36">
        <f>SUMIFS(СВЦЭМ!$C$33:$C$776,СВЦЭМ!$A$33:$A$776,$A93,СВЦЭМ!$B$33:$B$776,E$79)+'СЕТ СН'!$H$9+СВЦЭМ!$D$10+'СЕТ СН'!$H$6-'СЕТ СН'!$H$19</f>
        <v>1382.1426497500001</v>
      </c>
      <c r="F93" s="36">
        <f>SUMIFS(СВЦЭМ!$C$33:$C$776,СВЦЭМ!$A$33:$A$776,$A93,СВЦЭМ!$B$33:$B$776,F$79)+'СЕТ СН'!$H$9+СВЦЭМ!$D$10+'СЕТ СН'!$H$6-'СЕТ СН'!$H$19</f>
        <v>1376.80223591</v>
      </c>
      <c r="G93" s="36">
        <f>SUMIFS(СВЦЭМ!$C$33:$C$776,СВЦЭМ!$A$33:$A$776,$A93,СВЦЭМ!$B$33:$B$776,G$79)+'СЕТ СН'!$H$9+СВЦЭМ!$D$10+'СЕТ СН'!$H$6-'СЕТ СН'!$H$19</f>
        <v>1366.0878707800002</v>
      </c>
      <c r="H93" s="36">
        <f>SUMIFS(СВЦЭМ!$C$33:$C$776,СВЦЭМ!$A$33:$A$776,$A93,СВЦЭМ!$B$33:$B$776,H$79)+'СЕТ СН'!$H$9+СВЦЭМ!$D$10+'СЕТ СН'!$H$6-'СЕТ СН'!$H$19</f>
        <v>1335.5144156900001</v>
      </c>
      <c r="I93" s="36">
        <f>SUMIFS(СВЦЭМ!$C$33:$C$776,СВЦЭМ!$A$33:$A$776,$A93,СВЦЭМ!$B$33:$B$776,I$79)+'СЕТ СН'!$H$9+СВЦЭМ!$D$10+'СЕТ СН'!$H$6-'СЕТ СН'!$H$19</f>
        <v>1312.6742033400001</v>
      </c>
      <c r="J93" s="36">
        <f>SUMIFS(СВЦЭМ!$C$33:$C$776,СВЦЭМ!$A$33:$A$776,$A93,СВЦЭМ!$B$33:$B$776,J$79)+'СЕТ СН'!$H$9+СВЦЭМ!$D$10+'СЕТ СН'!$H$6-'СЕТ СН'!$H$19</f>
        <v>1298.4437425000001</v>
      </c>
      <c r="K93" s="36">
        <f>SUMIFS(СВЦЭМ!$C$33:$C$776,СВЦЭМ!$A$33:$A$776,$A93,СВЦЭМ!$B$33:$B$776,K$79)+'СЕТ СН'!$H$9+СВЦЭМ!$D$10+'СЕТ СН'!$H$6-'СЕТ СН'!$H$19</f>
        <v>1279.7992178100001</v>
      </c>
      <c r="L93" s="36">
        <f>SUMIFS(СВЦЭМ!$C$33:$C$776,СВЦЭМ!$A$33:$A$776,$A93,СВЦЭМ!$B$33:$B$776,L$79)+'СЕТ СН'!$H$9+СВЦЭМ!$D$10+'СЕТ СН'!$H$6-'СЕТ СН'!$H$19</f>
        <v>1277.58761551</v>
      </c>
      <c r="M93" s="36">
        <f>SUMIFS(СВЦЭМ!$C$33:$C$776,СВЦЭМ!$A$33:$A$776,$A93,СВЦЭМ!$B$33:$B$776,M$79)+'СЕТ СН'!$H$9+СВЦЭМ!$D$10+'СЕТ СН'!$H$6-'СЕТ СН'!$H$19</f>
        <v>1277.4897024800002</v>
      </c>
      <c r="N93" s="36">
        <f>SUMIFS(СВЦЭМ!$C$33:$C$776,СВЦЭМ!$A$33:$A$776,$A93,СВЦЭМ!$B$33:$B$776,N$79)+'СЕТ СН'!$H$9+СВЦЭМ!$D$10+'СЕТ СН'!$H$6-'СЕТ СН'!$H$19</f>
        <v>1299.2558558300002</v>
      </c>
      <c r="O93" s="36">
        <f>SUMIFS(СВЦЭМ!$C$33:$C$776,СВЦЭМ!$A$33:$A$776,$A93,СВЦЭМ!$B$33:$B$776,O$79)+'СЕТ СН'!$H$9+СВЦЭМ!$D$10+'СЕТ СН'!$H$6-'СЕТ СН'!$H$19</f>
        <v>1309.9402605099999</v>
      </c>
      <c r="P93" s="36">
        <f>SUMIFS(СВЦЭМ!$C$33:$C$776,СВЦЭМ!$A$33:$A$776,$A93,СВЦЭМ!$B$33:$B$776,P$79)+'СЕТ СН'!$H$9+СВЦЭМ!$D$10+'СЕТ СН'!$H$6-'СЕТ СН'!$H$19</f>
        <v>1319.2391167300002</v>
      </c>
      <c r="Q93" s="36">
        <f>SUMIFS(СВЦЭМ!$C$33:$C$776,СВЦЭМ!$A$33:$A$776,$A93,СВЦЭМ!$B$33:$B$776,Q$79)+'СЕТ СН'!$H$9+СВЦЭМ!$D$10+'СЕТ СН'!$H$6-'СЕТ СН'!$H$19</f>
        <v>1322.3706000699999</v>
      </c>
      <c r="R93" s="36">
        <f>SUMIFS(СВЦЭМ!$C$33:$C$776,СВЦЭМ!$A$33:$A$776,$A93,СВЦЭМ!$B$33:$B$776,R$79)+'СЕТ СН'!$H$9+СВЦЭМ!$D$10+'СЕТ СН'!$H$6-'СЕТ СН'!$H$19</f>
        <v>1315.38967215</v>
      </c>
      <c r="S93" s="36">
        <f>SUMIFS(СВЦЭМ!$C$33:$C$776,СВЦЭМ!$A$33:$A$776,$A93,СВЦЭМ!$B$33:$B$776,S$79)+'СЕТ СН'!$H$9+СВЦЭМ!$D$10+'СЕТ СН'!$H$6-'СЕТ СН'!$H$19</f>
        <v>1296.70061392</v>
      </c>
      <c r="T93" s="36">
        <f>SUMIFS(СВЦЭМ!$C$33:$C$776,СВЦЭМ!$A$33:$A$776,$A93,СВЦЭМ!$B$33:$B$776,T$79)+'СЕТ СН'!$H$9+СВЦЭМ!$D$10+'СЕТ СН'!$H$6-'СЕТ СН'!$H$19</f>
        <v>1278.98505252</v>
      </c>
      <c r="U93" s="36">
        <f>SUMIFS(СВЦЭМ!$C$33:$C$776,СВЦЭМ!$A$33:$A$776,$A93,СВЦЭМ!$B$33:$B$776,U$79)+'СЕТ СН'!$H$9+СВЦЭМ!$D$10+'СЕТ СН'!$H$6-'СЕТ СН'!$H$19</f>
        <v>1274.5331772899999</v>
      </c>
      <c r="V93" s="36">
        <f>SUMIFS(СВЦЭМ!$C$33:$C$776,СВЦЭМ!$A$33:$A$776,$A93,СВЦЭМ!$B$33:$B$776,V$79)+'СЕТ СН'!$H$9+СВЦЭМ!$D$10+'СЕТ СН'!$H$6-'СЕТ СН'!$H$19</f>
        <v>1279.7885979299999</v>
      </c>
      <c r="W93" s="36">
        <f>SUMIFS(СВЦЭМ!$C$33:$C$776,СВЦЭМ!$A$33:$A$776,$A93,СВЦЭМ!$B$33:$B$776,W$79)+'СЕТ СН'!$H$9+СВЦЭМ!$D$10+'СЕТ СН'!$H$6-'СЕТ СН'!$H$19</f>
        <v>1299.59634686</v>
      </c>
      <c r="X93" s="36">
        <f>SUMIFS(СВЦЭМ!$C$33:$C$776,СВЦЭМ!$A$33:$A$776,$A93,СВЦЭМ!$B$33:$B$776,X$79)+'СЕТ СН'!$H$9+СВЦЭМ!$D$10+'СЕТ СН'!$H$6-'СЕТ СН'!$H$19</f>
        <v>1317.1779162400001</v>
      </c>
      <c r="Y93" s="36">
        <f>SUMIFS(СВЦЭМ!$C$33:$C$776,СВЦЭМ!$A$33:$A$776,$A93,СВЦЭМ!$B$33:$B$776,Y$79)+'СЕТ СН'!$H$9+СВЦЭМ!$D$10+'СЕТ СН'!$H$6-'СЕТ СН'!$H$19</f>
        <v>1320.5617540100002</v>
      </c>
    </row>
    <row r="94" spans="1:25" ht="15.75" x14ac:dyDescent="0.2">
      <c r="A94" s="35">
        <f t="shared" si="2"/>
        <v>43876</v>
      </c>
      <c r="B94" s="36">
        <f>SUMIFS(СВЦЭМ!$C$33:$C$776,СВЦЭМ!$A$33:$A$776,$A94,СВЦЭМ!$B$33:$B$776,B$79)+'СЕТ СН'!$H$9+СВЦЭМ!$D$10+'СЕТ СН'!$H$6-'СЕТ СН'!$H$19</f>
        <v>1230.36344409</v>
      </c>
      <c r="C94" s="36">
        <f>SUMIFS(СВЦЭМ!$C$33:$C$776,СВЦЭМ!$A$33:$A$776,$A94,СВЦЭМ!$B$33:$B$776,C$79)+'СЕТ СН'!$H$9+СВЦЭМ!$D$10+'СЕТ СН'!$H$6-'СЕТ СН'!$H$19</f>
        <v>1246.5024723400002</v>
      </c>
      <c r="D94" s="36">
        <f>SUMIFS(СВЦЭМ!$C$33:$C$776,СВЦЭМ!$A$33:$A$776,$A94,СВЦЭМ!$B$33:$B$776,D$79)+'СЕТ СН'!$H$9+СВЦЭМ!$D$10+'СЕТ СН'!$H$6-'СЕТ СН'!$H$19</f>
        <v>1270.7242557700001</v>
      </c>
      <c r="E94" s="36">
        <f>SUMIFS(СВЦЭМ!$C$33:$C$776,СВЦЭМ!$A$33:$A$776,$A94,СВЦЭМ!$B$33:$B$776,E$79)+'СЕТ СН'!$H$9+СВЦЭМ!$D$10+'СЕТ СН'!$H$6-'СЕТ СН'!$H$19</f>
        <v>1285.8834986400002</v>
      </c>
      <c r="F94" s="36">
        <f>SUMIFS(СВЦЭМ!$C$33:$C$776,СВЦЭМ!$A$33:$A$776,$A94,СВЦЭМ!$B$33:$B$776,F$79)+'СЕТ СН'!$H$9+СВЦЭМ!$D$10+'СЕТ СН'!$H$6-'СЕТ СН'!$H$19</f>
        <v>1284.9566630900001</v>
      </c>
      <c r="G94" s="36">
        <f>SUMIFS(СВЦЭМ!$C$33:$C$776,СВЦЭМ!$A$33:$A$776,$A94,СВЦЭМ!$B$33:$B$776,G$79)+'СЕТ СН'!$H$9+СВЦЭМ!$D$10+'СЕТ СН'!$H$6-'СЕТ СН'!$H$19</f>
        <v>1270.70450669</v>
      </c>
      <c r="H94" s="36">
        <f>SUMIFS(СВЦЭМ!$C$33:$C$776,СВЦЭМ!$A$33:$A$776,$A94,СВЦЭМ!$B$33:$B$776,H$79)+'СЕТ СН'!$H$9+СВЦЭМ!$D$10+'СЕТ СН'!$H$6-'СЕТ СН'!$H$19</f>
        <v>1261.0890965900001</v>
      </c>
      <c r="I94" s="36">
        <f>SUMIFS(СВЦЭМ!$C$33:$C$776,СВЦЭМ!$A$33:$A$776,$A94,СВЦЭМ!$B$33:$B$776,I$79)+'СЕТ СН'!$H$9+СВЦЭМ!$D$10+'СЕТ СН'!$H$6-'СЕТ СН'!$H$19</f>
        <v>1261.1483497500001</v>
      </c>
      <c r="J94" s="36">
        <f>SUMIFS(СВЦЭМ!$C$33:$C$776,СВЦЭМ!$A$33:$A$776,$A94,СВЦЭМ!$B$33:$B$776,J$79)+'СЕТ СН'!$H$9+СВЦЭМ!$D$10+'СЕТ СН'!$H$6-'СЕТ СН'!$H$19</f>
        <v>1278.6837011000002</v>
      </c>
      <c r="K94" s="36">
        <f>SUMIFS(СВЦЭМ!$C$33:$C$776,СВЦЭМ!$A$33:$A$776,$A94,СВЦЭМ!$B$33:$B$776,K$79)+'СЕТ СН'!$H$9+СВЦЭМ!$D$10+'СЕТ СН'!$H$6-'СЕТ СН'!$H$19</f>
        <v>1290.7447614100001</v>
      </c>
      <c r="L94" s="36">
        <f>SUMIFS(СВЦЭМ!$C$33:$C$776,СВЦЭМ!$A$33:$A$776,$A94,СВЦЭМ!$B$33:$B$776,L$79)+'СЕТ СН'!$H$9+СВЦЭМ!$D$10+'СЕТ СН'!$H$6-'СЕТ СН'!$H$19</f>
        <v>1290.6800685600001</v>
      </c>
      <c r="M94" s="36">
        <f>SUMIFS(СВЦЭМ!$C$33:$C$776,СВЦЭМ!$A$33:$A$776,$A94,СВЦЭМ!$B$33:$B$776,M$79)+'СЕТ СН'!$H$9+СВЦЭМ!$D$10+'СЕТ СН'!$H$6-'СЕТ СН'!$H$19</f>
        <v>1280.1211154100001</v>
      </c>
      <c r="N94" s="36">
        <f>SUMIFS(СВЦЭМ!$C$33:$C$776,СВЦЭМ!$A$33:$A$776,$A94,СВЦЭМ!$B$33:$B$776,N$79)+'СЕТ СН'!$H$9+СВЦЭМ!$D$10+'СЕТ СН'!$H$6-'СЕТ СН'!$H$19</f>
        <v>1279.6127960000001</v>
      </c>
      <c r="O94" s="36">
        <f>SUMIFS(СВЦЭМ!$C$33:$C$776,СВЦЭМ!$A$33:$A$776,$A94,СВЦЭМ!$B$33:$B$776,O$79)+'СЕТ СН'!$H$9+СВЦЭМ!$D$10+'СЕТ СН'!$H$6-'СЕТ СН'!$H$19</f>
        <v>1276.9097017600002</v>
      </c>
      <c r="P94" s="36">
        <f>SUMIFS(СВЦЭМ!$C$33:$C$776,СВЦЭМ!$A$33:$A$776,$A94,СВЦЭМ!$B$33:$B$776,P$79)+'СЕТ СН'!$H$9+СВЦЭМ!$D$10+'СЕТ СН'!$H$6-'СЕТ СН'!$H$19</f>
        <v>1267.19632228</v>
      </c>
      <c r="Q94" s="36">
        <f>SUMIFS(СВЦЭМ!$C$33:$C$776,СВЦЭМ!$A$33:$A$776,$A94,СВЦЭМ!$B$33:$B$776,Q$79)+'СЕТ СН'!$H$9+СВЦЭМ!$D$10+'СЕТ СН'!$H$6-'СЕТ СН'!$H$19</f>
        <v>1250.8587716100001</v>
      </c>
      <c r="R94" s="36">
        <f>SUMIFS(СВЦЭМ!$C$33:$C$776,СВЦЭМ!$A$33:$A$776,$A94,СВЦЭМ!$B$33:$B$776,R$79)+'СЕТ СН'!$H$9+СВЦЭМ!$D$10+'СЕТ СН'!$H$6-'СЕТ СН'!$H$19</f>
        <v>1261.3699305600001</v>
      </c>
      <c r="S94" s="36">
        <f>SUMIFS(СВЦЭМ!$C$33:$C$776,СВЦЭМ!$A$33:$A$776,$A94,СВЦЭМ!$B$33:$B$776,S$79)+'СЕТ СН'!$H$9+СВЦЭМ!$D$10+'СЕТ СН'!$H$6-'СЕТ СН'!$H$19</f>
        <v>1265.1983915000001</v>
      </c>
      <c r="T94" s="36">
        <f>SUMIFS(СВЦЭМ!$C$33:$C$776,СВЦЭМ!$A$33:$A$776,$A94,СВЦЭМ!$B$33:$B$776,T$79)+'СЕТ СН'!$H$9+СВЦЭМ!$D$10+'СЕТ СН'!$H$6-'СЕТ СН'!$H$19</f>
        <v>1279.62416687</v>
      </c>
      <c r="U94" s="36">
        <f>SUMIFS(СВЦЭМ!$C$33:$C$776,СВЦЭМ!$A$33:$A$776,$A94,СВЦЭМ!$B$33:$B$776,U$79)+'СЕТ СН'!$H$9+СВЦЭМ!$D$10+'СЕТ СН'!$H$6-'СЕТ СН'!$H$19</f>
        <v>1280.1399525700001</v>
      </c>
      <c r="V94" s="36">
        <f>SUMIFS(СВЦЭМ!$C$33:$C$776,СВЦЭМ!$A$33:$A$776,$A94,СВЦЭМ!$B$33:$B$776,V$79)+'СЕТ СН'!$H$9+СВЦЭМ!$D$10+'СЕТ СН'!$H$6-'СЕТ СН'!$H$19</f>
        <v>1269.71404267</v>
      </c>
      <c r="W94" s="36">
        <f>SUMIFS(СВЦЭМ!$C$33:$C$776,СВЦЭМ!$A$33:$A$776,$A94,СВЦЭМ!$B$33:$B$776,W$79)+'СЕТ СН'!$H$9+СВЦЭМ!$D$10+'СЕТ СН'!$H$6-'СЕТ СН'!$H$19</f>
        <v>1262.2908479299999</v>
      </c>
      <c r="X94" s="36">
        <f>SUMIFS(СВЦЭМ!$C$33:$C$776,СВЦЭМ!$A$33:$A$776,$A94,СВЦЭМ!$B$33:$B$776,X$79)+'СЕТ СН'!$H$9+СВЦЭМ!$D$10+'СЕТ СН'!$H$6-'СЕТ СН'!$H$19</f>
        <v>1262.22045192</v>
      </c>
      <c r="Y94" s="36">
        <f>SUMIFS(СВЦЭМ!$C$33:$C$776,СВЦЭМ!$A$33:$A$776,$A94,СВЦЭМ!$B$33:$B$776,Y$79)+'СЕТ СН'!$H$9+СВЦЭМ!$D$10+'СЕТ СН'!$H$6-'СЕТ СН'!$H$19</f>
        <v>1233.9016881699999</v>
      </c>
    </row>
    <row r="95" spans="1:25" ht="15.75" x14ac:dyDescent="0.2">
      <c r="A95" s="35">
        <f t="shared" si="2"/>
        <v>43877</v>
      </c>
      <c r="B95" s="36">
        <f>SUMIFS(СВЦЭМ!$C$33:$C$776,СВЦЭМ!$A$33:$A$776,$A95,СВЦЭМ!$B$33:$B$776,B$79)+'СЕТ СН'!$H$9+СВЦЭМ!$D$10+'СЕТ СН'!$H$6-'СЕТ СН'!$H$19</f>
        <v>1332.46644711</v>
      </c>
      <c r="C95" s="36">
        <f>SUMIFS(СВЦЭМ!$C$33:$C$776,СВЦЭМ!$A$33:$A$776,$A95,СВЦЭМ!$B$33:$B$776,C$79)+'СЕТ СН'!$H$9+СВЦЭМ!$D$10+'СЕТ СН'!$H$6-'СЕТ СН'!$H$19</f>
        <v>1363.4181385800002</v>
      </c>
      <c r="D95" s="36">
        <f>SUMIFS(СВЦЭМ!$C$33:$C$776,СВЦЭМ!$A$33:$A$776,$A95,СВЦЭМ!$B$33:$B$776,D$79)+'СЕТ СН'!$H$9+СВЦЭМ!$D$10+'СЕТ СН'!$H$6-'СЕТ СН'!$H$19</f>
        <v>1374.5388344100002</v>
      </c>
      <c r="E95" s="36">
        <f>SUMIFS(СВЦЭМ!$C$33:$C$776,СВЦЭМ!$A$33:$A$776,$A95,СВЦЭМ!$B$33:$B$776,E$79)+'СЕТ СН'!$H$9+СВЦЭМ!$D$10+'СЕТ СН'!$H$6-'СЕТ СН'!$H$19</f>
        <v>1383.3154165800001</v>
      </c>
      <c r="F95" s="36">
        <f>SUMIFS(СВЦЭМ!$C$33:$C$776,СВЦЭМ!$A$33:$A$776,$A95,СВЦЭМ!$B$33:$B$776,F$79)+'СЕТ СН'!$H$9+СВЦЭМ!$D$10+'СЕТ СН'!$H$6-'СЕТ СН'!$H$19</f>
        <v>1384.1194128500001</v>
      </c>
      <c r="G95" s="36">
        <f>SUMIFS(СВЦЭМ!$C$33:$C$776,СВЦЭМ!$A$33:$A$776,$A95,СВЦЭМ!$B$33:$B$776,G$79)+'СЕТ СН'!$H$9+СВЦЭМ!$D$10+'СЕТ СН'!$H$6-'СЕТ СН'!$H$19</f>
        <v>1373.3836466900002</v>
      </c>
      <c r="H95" s="36">
        <f>SUMIFS(СВЦЭМ!$C$33:$C$776,СВЦЭМ!$A$33:$A$776,$A95,СВЦЭМ!$B$33:$B$776,H$79)+'СЕТ СН'!$H$9+СВЦЭМ!$D$10+'СЕТ СН'!$H$6-'СЕТ СН'!$H$19</f>
        <v>1347.4083447400001</v>
      </c>
      <c r="I95" s="36">
        <f>SUMIFS(СВЦЭМ!$C$33:$C$776,СВЦЭМ!$A$33:$A$776,$A95,СВЦЭМ!$B$33:$B$776,I$79)+'СЕТ СН'!$H$9+СВЦЭМ!$D$10+'СЕТ СН'!$H$6-'СЕТ СН'!$H$19</f>
        <v>1319.1178446399999</v>
      </c>
      <c r="J95" s="36">
        <f>SUMIFS(СВЦЭМ!$C$33:$C$776,СВЦЭМ!$A$33:$A$776,$A95,СВЦЭМ!$B$33:$B$776,J$79)+'СЕТ СН'!$H$9+СВЦЭМ!$D$10+'СЕТ СН'!$H$6-'СЕТ СН'!$H$19</f>
        <v>1286.8976223200002</v>
      </c>
      <c r="K95" s="36">
        <f>SUMIFS(СВЦЭМ!$C$33:$C$776,СВЦЭМ!$A$33:$A$776,$A95,СВЦЭМ!$B$33:$B$776,K$79)+'СЕТ СН'!$H$9+СВЦЭМ!$D$10+'СЕТ СН'!$H$6-'СЕТ СН'!$H$19</f>
        <v>1263.8468946100002</v>
      </c>
      <c r="L95" s="36">
        <f>SUMIFS(СВЦЭМ!$C$33:$C$776,СВЦЭМ!$A$33:$A$776,$A95,СВЦЭМ!$B$33:$B$776,L$79)+'СЕТ СН'!$H$9+СВЦЭМ!$D$10+'СЕТ СН'!$H$6-'СЕТ СН'!$H$19</f>
        <v>1255.7551436200001</v>
      </c>
      <c r="M95" s="36">
        <f>SUMIFS(СВЦЭМ!$C$33:$C$776,СВЦЭМ!$A$33:$A$776,$A95,СВЦЭМ!$B$33:$B$776,M$79)+'СЕТ СН'!$H$9+СВЦЭМ!$D$10+'СЕТ СН'!$H$6-'СЕТ СН'!$H$19</f>
        <v>1264.8457919800001</v>
      </c>
      <c r="N95" s="36">
        <f>SUMIFS(СВЦЭМ!$C$33:$C$776,СВЦЭМ!$A$33:$A$776,$A95,СВЦЭМ!$B$33:$B$776,N$79)+'СЕТ СН'!$H$9+СВЦЭМ!$D$10+'СЕТ СН'!$H$6-'СЕТ СН'!$H$19</f>
        <v>1277.6544293900001</v>
      </c>
      <c r="O95" s="36">
        <f>SUMIFS(СВЦЭМ!$C$33:$C$776,СВЦЭМ!$A$33:$A$776,$A95,СВЦЭМ!$B$33:$B$776,O$79)+'СЕТ СН'!$H$9+СВЦЭМ!$D$10+'СЕТ СН'!$H$6-'СЕТ СН'!$H$19</f>
        <v>1289.3790103400001</v>
      </c>
      <c r="P95" s="36">
        <f>SUMIFS(СВЦЭМ!$C$33:$C$776,СВЦЭМ!$A$33:$A$776,$A95,СВЦЭМ!$B$33:$B$776,P$79)+'СЕТ СН'!$H$9+СВЦЭМ!$D$10+'СЕТ СН'!$H$6-'СЕТ СН'!$H$19</f>
        <v>1304.0272534300002</v>
      </c>
      <c r="Q95" s="36">
        <f>SUMIFS(СВЦЭМ!$C$33:$C$776,СВЦЭМ!$A$33:$A$776,$A95,СВЦЭМ!$B$33:$B$776,Q$79)+'СЕТ СН'!$H$9+СВЦЭМ!$D$10+'СЕТ СН'!$H$6-'СЕТ СН'!$H$19</f>
        <v>1304.3588378500001</v>
      </c>
      <c r="R95" s="36">
        <f>SUMIFS(СВЦЭМ!$C$33:$C$776,СВЦЭМ!$A$33:$A$776,$A95,СВЦЭМ!$B$33:$B$776,R$79)+'СЕТ СН'!$H$9+СВЦЭМ!$D$10+'СЕТ СН'!$H$6-'СЕТ СН'!$H$19</f>
        <v>1296.39353641</v>
      </c>
      <c r="S95" s="36">
        <f>SUMIFS(СВЦЭМ!$C$33:$C$776,СВЦЭМ!$A$33:$A$776,$A95,СВЦЭМ!$B$33:$B$776,S$79)+'СЕТ СН'!$H$9+СВЦЭМ!$D$10+'СЕТ СН'!$H$6-'СЕТ СН'!$H$19</f>
        <v>1286.3184848000001</v>
      </c>
      <c r="T95" s="36">
        <f>SUMIFS(СВЦЭМ!$C$33:$C$776,СВЦЭМ!$A$33:$A$776,$A95,СВЦЭМ!$B$33:$B$776,T$79)+'СЕТ СН'!$H$9+СВЦЭМ!$D$10+'СЕТ СН'!$H$6-'СЕТ СН'!$H$19</f>
        <v>1261.2021794500001</v>
      </c>
      <c r="U95" s="36">
        <f>SUMIFS(СВЦЭМ!$C$33:$C$776,СВЦЭМ!$A$33:$A$776,$A95,СВЦЭМ!$B$33:$B$776,U$79)+'СЕТ СН'!$H$9+СВЦЭМ!$D$10+'СЕТ СН'!$H$6-'СЕТ СН'!$H$19</f>
        <v>1265.4466840800001</v>
      </c>
      <c r="V95" s="36">
        <f>SUMIFS(СВЦЭМ!$C$33:$C$776,СВЦЭМ!$A$33:$A$776,$A95,СВЦЭМ!$B$33:$B$776,V$79)+'СЕТ СН'!$H$9+СВЦЭМ!$D$10+'СЕТ СН'!$H$6-'СЕТ СН'!$H$19</f>
        <v>1267.8115998600001</v>
      </c>
      <c r="W95" s="36">
        <f>SUMIFS(СВЦЭМ!$C$33:$C$776,СВЦЭМ!$A$33:$A$776,$A95,СВЦЭМ!$B$33:$B$776,W$79)+'СЕТ СН'!$H$9+СВЦЭМ!$D$10+'СЕТ СН'!$H$6-'СЕТ СН'!$H$19</f>
        <v>1281.98231448</v>
      </c>
      <c r="X95" s="36">
        <f>SUMIFS(СВЦЭМ!$C$33:$C$776,СВЦЭМ!$A$33:$A$776,$A95,СВЦЭМ!$B$33:$B$776,X$79)+'СЕТ СН'!$H$9+СВЦЭМ!$D$10+'СЕТ СН'!$H$6-'СЕТ СН'!$H$19</f>
        <v>1277.58202983</v>
      </c>
      <c r="Y95" s="36">
        <f>SUMIFS(СВЦЭМ!$C$33:$C$776,СВЦЭМ!$A$33:$A$776,$A95,СВЦЭМ!$B$33:$B$776,Y$79)+'СЕТ СН'!$H$9+СВЦЭМ!$D$10+'СЕТ СН'!$H$6-'СЕТ СН'!$H$19</f>
        <v>1300.0931587600001</v>
      </c>
    </row>
    <row r="96" spans="1:25" ht="15.75" x14ac:dyDescent="0.2">
      <c r="A96" s="35">
        <f t="shared" si="2"/>
        <v>43878</v>
      </c>
      <c r="B96" s="36">
        <f>SUMIFS(СВЦЭМ!$C$33:$C$776,СВЦЭМ!$A$33:$A$776,$A96,СВЦЭМ!$B$33:$B$776,B$79)+'СЕТ СН'!$H$9+СВЦЭМ!$D$10+'СЕТ СН'!$H$6-'СЕТ СН'!$H$19</f>
        <v>1325.87743589</v>
      </c>
      <c r="C96" s="36">
        <f>SUMIFS(СВЦЭМ!$C$33:$C$776,СВЦЭМ!$A$33:$A$776,$A96,СВЦЭМ!$B$33:$B$776,C$79)+'СЕТ СН'!$H$9+СВЦЭМ!$D$10+'СЕТ СН'!$H$6-'СЕТ СН'!$H$19</f>
        <v>1340.4163352300002</v>
      </c>
      <c r="D96" s="36">
        <f>SUMIFS(СВЦЭМ!$C$33:$C$776,СВЦЭМ!$A$33:$A$776,$A96,СВЦЭМ!$B$33:$B$776,D$79)+'СЕТ СН'!$H$9+СВЦЭМ!$D$10+'СЕТ СН'!$H$6-'СЕТ СН'!$H$19</f>
        <v>1353.2904541</v>
      </c>
      <c r="E96" s="36">
        <f>SUMIFS(СВЦЭМ!$C$33:$C$776,СВЦЭМ!$A$33:$A$776,$A96,СВЦЭМ!$B$33:$B$776,E$79)+'СЕТ СН'!$H$9+СВЦЭМ!$D$10+'СЕТ СН'!$H$6-'СЕТ СН'!$H$19</f>
        <v>1360.3299483200001</v>
      </c>
      <c r="F96" s="36">
        <f>SUMIFS(СВЦЭМ!$C$33:$C$776,СВЦЭМ!$A$33:$A$776,$A96,СВЦЭМ!$B$33:$B$776,F$79)+'СЕТ СН'!$H$9+СВЦЭМ!$D$10+'СЕТ СН'!$H$6-'СЕТ СН'!$H$19</f>
        <v>1358.4068623000001</v>
      </c>
      <c r="G96" s="36">
        <f>SUMIFS(СВЦЭМ!$C$33:$C$776,СВЦЭМ!$A$33:$A$776,$A96,СВЦЭМ!$B$33:$B$776,G$79)+'СЕТ СН'!$H$9+СВЦЭМ!$D$10+'СЕТ СН'!$H$6-'СЕТ СН'!$H$19</f>
        <v>1339.3427803300001</v>
      </c>
      <c r="H96" s="36">
        <f>SUMIFS(СВЦЭМ!$C$33:$C$776,СВЦЭМ!$A$33:$A$776,$A96,СВЦЭМ!$B$33:$B$776,H$79)+'СЕТ СН'!$H$9+СВЦЭМ!$D$10+'СЕТ СН'!$H$6-'СЕТ СН'!$H$19</f>
        <v>1306.45790949</v>
      </c>
      <c r="I96" s="36">
        <f>SUMIFS(СВЦЭМ!$C$33:$C$776,СВЦЭМ!$A$33:$A$776,$A96,СВЦЭМ!$B$33:$B$776,I$79)+'СЕТ СН'!$H$9+СВЦЭМ!$D$10+'СЕТ СН'!$H$6-'СЕТ СН'!$H$19</f>
        <v>1279.3790682200001</v>
      </c>
      <c r="J96" s="36">
        <f>SUMIFS(СВЦЭМ!$C$33:$C$776,СВЦЭМ!$A$33:$A$776,$A96,СВЦЭМ!$B$33:$B$776,J$79)+'СЕТ СН'!$H$9+СВЦЭМ!$D$10+'СЕТ СН'!$H$6-'СЕТ СН'!$H$19</f>
        <v>1304.2638958800001</v>
      </c>
      <c r="K96" s="36">
        <f>SUMIFS(СВЦЭМ!$C$33:$C$776,СВЦЭМ!$A$33:$A$776,$A96,СВЦЭМ!$B$33:$B$776,K$79)+'СЕТ СН'!$H$9+СВЦЭМ!$D$10+'СЕТ СН'!$H$6-'СЕТ СН'!$H$19</f>
        <v>1277.02269991</v>
      </c>
      <c r="L96" s="36">
        <f>SUMIFS(СВЦЭМ!$C$33:$C$776,СВЦЭМ!$A$33:$A$776,$A96,СВЦЭМ!$B$33:$B$776,L$79)+'СЕТ СН'!$H$9+СВЦЭМ!$D$10+'СЕТ СН'!$H$6-'СЕТ СН'!$H$19</f>
        <v>1268.9106096600001</v>
      </c>
      <c r="M96" s="36">
        <f>SUMIFS(СВЦЭМ!$C$33:$C$776,СВЦЭМ!$A$33:$A$776,$A96,СВЦЭМ!$B$33:$B$776,M$79)+'СЕТ СН'!$H$9+СВЦЭМ!$D$10+'СЕТ СН'!$H$6-'СЕТ СН'!$H$19</f>
        <v>1282.84470693</v>
      </c>
      <c r="N96" s="36">
        <f>SUMIFS(СВЦЭМ!$C$33:$C$776,СВЦЭМ!$A$33:$A$776,$A96,СВЦЭМ!$B$33:$B$776,N$79)+'СЕТ СН'!$H$9+СВЦЭМ!$D$10+'СЕТ СН'!$H$6-'СЕТ СН'!$H$19</f>
        <v>1296.7430928600002</v>
      </c>
      <c r="O96" s="36">
        <f>SUMIFS(СВЦЭМ!$C$33:$C$776,СВЦЭМ!$A$33:$A$776,$A96,СВЦЭМ!$B$33:$B$776,O$79)+'СЕТ СН'!$H$9+СВЦЭМ!$D$10+'СЕТ СН'!$H$6-'СЕТ СН'!$H$19</f>
        <v>1307.56394654</v>
      </c>
      <c r="P96" s="36">
        <f>SUMIFS(СВЦЭМ!$C$33:$C$776,СВЦЭМ!$A$33:$A$776,$A96,СВЦЭМ!$B$33:$B$776,P$79)+'СЕТ СН'!$H$9+СВЦЭМ!$D$10+'СЕТ СН'!$H$6-'СЕТ СН'!$H$19</f>
        <v>1326.2353105900002</v>
      </c>
      <c r="Q96" s="36">
        <f>SUMIFS(СВЦЭМ!$C$33:$C$776,СВЦЭМ!$A$33:$A$776,$A96,СВЦЭМ!$B$33:$B$776,Q$79)+'СЕТ СН'!$H$9+СВЦЭМ!$D$10+'СЕТ СН'!$H$6-'СЕТ СН'!$H$19</f>
        <v>1338.58021899</v>
      </c>
      <c r="R96" s="36">
        <f>SUMIFS(СВЦЭМ!$C$33:$C$776,СВЦЭМ!$A$33:$A$776,$A96,СВЦЭМ!$B$33:$B$776,R$79)+'СЕТ СН'!$H$9+СВЦЭМ!$D$10+'СЕТ СН'!$H$6-'СЕТ СН'!$H$19</f>
        <v>1343.0254375600002</v>
      </c>
      <c r="S96" s="36">
        <f>SUMIFS(СВЦЭМ!$C$33:$C$776,СВЦЭМ!$A$33:$A$776,$A96,СВЦЭМ!$B$33:$B$776,S$79)+'СЕТ СН'!$H$9+СВЦЭМ!$D$10+'СЕТ СН'!$H$6-'СЕТ СН'!$H$19</f>
        <v>1326.0114277</v>
      </c>
      <c r="T96" s="36">
        <f>SUMIFS(СВЦЭМ!$C$33:$C$776,СВЦЭМ!$A$33:$A$776,$A96,СВЦЭМ!$B$33:$B$776,T$79)+'СЕТ СН'!$H$9+СВЦЭМ!$D$10+'СЕТ СН'!$H$6-'СЕТ СН'!$H$19</f>
        <v>1287.63854713</v>
      </c>
      <c r="U96" s="36">
        <f>SUMIFS(СВЦЭМ!$C$33:$C$776,СВЦЭМ!$A$33:$A$776,$A96,СВЦЭМ!$B$33:$B$776,U$79)+'СЕТ СН'!$H$9+СВЦЭМ!$D$10+'СЕТ СН'!$H$6-'СЕТ СН'!$H$19</f>
        <v>1274.2712506100002</v>
      </c>
      <c r="V96" s="36">
        <f>SUMIFS(СВЦЭМ!$C$33:$C$776,СВЦЭМ!$A$33:$A$776,$A96,СВЦЭМ!$B$33:$B$776,V$79)+'СЕТ СН'!$H$9+СВЦЭМ!$D$10+'СЕТ СН'!$H$6-'СЕТ СН'!$H$19</f>
        <v>1275.5409504300001</v>
      </c>
      <c r="W96" s="36">
        <f>SUMIFS(СВЦЭМ!$C$33:$C$776,СВЦЭМ!$A$33:$A$776,$A96,СВЦЭМ!$B$33:$B$776,W$79)+'СЕТ СН'!$H$9+СВЦЭМ!$D$10+'СЕТ СН'!$H$6-'СЕТ СН'!$H$19</f>
        <v>1299.6743316000002</v>
      </c>
      <c r="X96" s="36">
        <f>SUMIFS(СВЦЭМ!$C$33:$C$776,СВЦЭМ!$A$33:$A$776,$A96,СВЦЭМ!$B$33:$B$776,X$79)+'СЕТ СН'!$H$9+СВЦЭМ!$D$10+'СЕТ СН'!$H$6-'СЕТ СН'!$H$19</f>
        <v>1310.4401102100001</v>
      </c>
      <c r="Y96" s="36">
        <f>SUMIFS(СВЦЭМ!$C$33:$C$776,СВЦЭМ!$A$33:$A$776,$A96,СВЦЭМ!$B$33:$B$776,Y$79)+'СЕТ СН'!$H$9+СВЦЭМ!$D$10+'СЕТ СН'!$H$6-'СЕТ СН'!$H$19</f>
        <v>1346.9729815700002</v>
      </c>
    </row>
    <row r="97" spans="1:25" ht="15.75" x14ac:dyDescent="0.2">
      <c r="A97" s="35">
        <f t="shared" si="2"/>
        <v>43879</v>
      </c>
      <c r="B97" s="36">
        <f>SUMIFS(СВЦЭМ!$C$33:$C$776,СВЦЭМ!$A$33:$A$776,$A97,СВЦЭМ!$B$33:$B$776,B$79)+'СЕТ СН'!$H$9+СВЦЭМ!$D$10+'СЕТ СН'!$H$6-'СЕТ СН'!$H$19</f>
        <v>1303.26176265</v>
      </c>
      <c r="C97" s="36">
        <f>SUMIFS(СВЦЭМ!$C$33:$C$776,СВЦЭМ!$A$33:$A$776,$A97,СВЦЭМ!$B$33:$B$776,C$79)+'СЕТ СН'!$H$9+СВЦЭМ!$D$10+'СЕТ СН'!$H$6-'СЕТ СН'!$H$19</f>
        <v>1335.5498638900001</v>
      </c>
      <c r="D97" s="36">
        <f>SUMIFS(СВЦЭМ!$C$33:$C$776,СВЦЭМ!$A$33:$A$776,$A97,СВЦЭМ!$B$33:$B$776,D$79)+'СЕТ СН'!$H$9+СВЦЭМ!$D$10+'СЕТ СН'!$H$6-'СЕТ СН'!$H$19</f>
        <v>1343.69009628</v>
      </c>
      <c r="E97" s="36">
        <f>SUMIFS(СВЦЭМ!$C$33:$C$776,СВЦЭМ!$A$33:$A$776,$A97,СВЦЭМ!$B$33:$B$776,E$79)+'СЕТ СН'!$H$9+СВЦЭМ!$D$10+'СЕТ СН'!$H$6-'СЕТ СН'!$H$19</f>
        <v>1350.9809936400002</v>
      </c>
      <c r="F97" s="36">
        <f>SUMIFS(СВЦЭМ!$C$33:$C$776,СВЦЭМ!$A$33:$A$776,$A97,СВЦЭМ!$B$33:$B$776,F$79)+'СЕТ СН'!$H$9+СВЦЭМ!$D$10+'СЕТ СН'!$H$6-'СЕТ СН'!$H$19</f>
        <v>1342.6208040000001</v>
      </c>
      <c r="G97" s="36">
        <f>SUMIFS(СВЦЭМ!$C$33:$C$776,СВЦЭМ!$A$33:$A$776,$A97,СВЦЭМ!$B$33:$B$776,G$79)+'СЕТ СН'!$H$9+СВЦЭМ!$D$10+'СЕТ СН'!$H$6-'СЕТ СН'!$H$19</f>
        <v>1328.98629132</v>
      </c>
      <c r="H97" s="36">
        <f>SUMIFS(СВЦЭМ!$C$33:$C$776,СВЦЭМ!$A$33:$A$776,$A97,СВЦЭМ!$B$33:$B$776,H$79)+'СЕТ СН'!$H$9+СВЦЭМ!$D$10+'СЕТ СН'!$H$6-'СЕТ СН'!$H$19</f>
        <v>1299.6110818699999</v>
      </c>
      <c r="I97" s="36">
        <f>SUMIFS(СВЦЭМ!$C$33:$C$776,СВЦЭМ!$A$33:$A$776,$A97,СВЦЭМ!$B$33:$B$776,I$79)+'СЕТ СН'!$H$9+СВЦЭМ!$D$10+'СЕТ СН'!$H$6-'СЕТ СН'!$H$19</f>
        <v>1269.9097144500001</v>
      </c>
      <c r="J97" s="36">
        <f>SUMIFS(СВЦЭМ!$C$33:$C$776,СВЦЭМ!$A$33:$A$776,$A97,СВЦЭМ!$B$33:$B$776,J$79)+'СЕТ СН'!$H$9+СВЦЭМ!$D$10+'СЕТ СН'!$H$6-'СЕТ СН'!$H$19</f>
        <v>1257.7541103100002</v>
      </c>
      <c r="K97" s="36">
        <f>SUMIFS(СВЦЭМ!$C$33:$C$776,СВЦЭМ!$A$33:$A$776,$A97,СВЦЭМ!$B$33:$B$776,K$79)+'СЕТ СН'!$H$9+СВЦЭМ!$D$10+'СЕТ СН'!$H$6-'СЕТ СН'!$H$19</f>
        <v>1259.3556135900001</v>
      </c>
      <c r="L97" s="36">
        <f>SUMIFS(СВЦЭМ!$C$33:$C$776,СВЦЭМ!$A$33:$A$776,$A97,СВЦЭМ!$B$33:$B$776,L$79)+'СЕТ СН'!$H$9+СВЦЭМ!$D$10+'СЕТ СН'!$H$6-'СЕТ СН'!$H$19</f>
        <v>1266.06711552</v>
      </c>
      <c r="M97" s="36">
        <f>SUMIFS(СВЦЭМ!$C$33:$C$776,СВЦЭМ!$A$33:$A$776,$A97,СВЦЭМ!$B$33:$B$776,M$79)+'СЕТ СН'!$H$9+СВЦЭМ!$D$10+'СЕТ СН'!$H$6-'СЕТ СН'!$H$19</f>
        <v>1282.88686646</v>
      </c>
      <c r="N97" s="36">
        <f>SUMIFS(СВЦЭМ!$C$33:$C$776,СВЦЭМ!$A$33:$A$776,$A97,СВЦЭМ!$B$33:$B$776,N$79)+'СЕТ СН'!$H$9+СВЦЭМ!$D$10+'СЕТ СН'!$H$6-'СЕТ СН'!$H$19</f>
        <v>1319.07090801</v>
      </c>
      <c r="O97" s="36">
        <f>SUMIFS(СВЦЭМ!$C$33:$C$776,СВЦЭМ!$A$33:$A$776,$A97,СВЦЭМ!$B$33:$B$776,O$79)+'СЕТ СН'!$H$9+СВЦЭМ!$D$10+'СЕТ СН'!$H$6-'СЕТ СН'!$H$19</f>
        <v>1359.6615464700001</v>
      </c>
      <c r="P97" s="36">
        <f>SUMIFS(СВЦЭМ!$C$33:$C$776,СВЦЭМ!$A$33:$A$776,$A97,СВЦЭМ!$B$33:$B$776,P$79)+'СЕТ СН'!$H$9+СВЦЭМ!$D$10+'СЕТ СН'!$H$6-'СЕТ СН'!$H$19</f>
        <v>1376.2016999699999</v>
      </c>
      <c r="Q97" s="36">
        <f>SUMIFS(СВЦЭМ!$C$33:$C$776,СВЦЭМ!$A$33:$A$776,$A97,СВЦЭМ!$B$33:$B$776,Q$79)+'СЕТ СН'!$H$9+СВЦЭМ!$D$10+'СЕТ СН'!$H$6-'СЕТ СН'!$H$19</f>
        <v>1382.2877426300001</v>
      </c>
      <c r="R97" s="36">
        <f>SUMIFS(СВЦЭМ!$C$33:$C$776,СВЦЭМ!$A$33:$A$776,$A97,СВЦЭМ!$B$33:$B$776,R$79)+'СЕТ СН'!$H$9+СВЦЭМ!$D$10+'СЕТ СН'!$H$6-'СЕТ СН'!$H$19</f>
        <v>1370.0382884999999</v>
      </c>
      <c r="S97" s="36">
        <f>SUMIFS(СВЦЭМ!$C$33:$C$776,СВЦЭМ!$A$33:$A$776,$A97,СВЦЭМ!$B$33:$B$776,S$79)+'СЕТ СН'!$H$9+СВЦЭМ!$D$10+'СЕТ СН'!$H$6-'СЕТ СН'!$H$19</f>
        <v>1352.7145273800002</v>
      </c>
      <c r="T97" s="36">
        <f>SUMIFS(СВЦЭМ!$C$33:$C$776,СВЦЭМ!$A$33:$A$776,$A97,СВЦЭМ!$B$33:$B$776,T$79)+'СЕТ СН'!$H$9+СВЦЭМ!$D$10+'СЕТ СН'!$H$6-'СЕТ СН'!$H$19</f>
        <v>1320.8987070000001</v>
      </c>
      <c r="U97" s="36">
        <f>SUMIFS(СВЦЭМ!$C$33:$C$776,СВЦЭМ!$A$33:$A$776,$A97,СВЦЭМ!$B$33:$B$776,U$79)+'СЕТ СН'!$H$9+СВЦЭМ!$D$10+'СЕТ СН'!$H$6-'СЕТ СН'!$H$19</f>
        <v>1311.3548313599999</v>
      </c>
      <c r="V97" s="36">
        <f>SUMIFS(СВЦЭМ!$C$33:$C$776,СВЦЭМ!$A$33:$A$776,$A97,СВЦЭМ!$B$33:$B$776,V$79)+'СЕТ СН'!$H$9+СВЦЭМ!$D$10+'СЕТ СН'!$H$6-'СЕТ СН'!$H$19</f>
        <v>1302.9859796800001</v>
      </c>
      <c r="W97" s="36">
        <f>SUMIFS(СВЦЭМ!$C$33:$C$776,СВЦЭМ!$A$33:$A$776,$A97,СВЦЭМ!$B$33:$B$776,W$79)+'СЕТ СН'!$H$9+СВЦЭМ!$D$10+'СЕТ СН'!$H$6-'СЕТ СН'!$H$19</f>
        <v>1305.1834296900001</v>
      </c>
      <c r="X97" s="36">
        <f>SUMIFS(СВЦЭМ!$C$33:$C$776,СВЦЭМ!$A$33:$A$776,$A97,СВЦЭМ!$B$33:$B$776,X$79)+'СЕТ СН'!$H$9+СВЦЭМ!$D$10+'СЕТ СН'!$H$6-'СЕТ СН'!$H$19</f>
        <v>1306.82215632</v>
      </c>
      <c r="Y97" s="36">
        <f>SUMIFS(СВЦЭМ!$C$33:$C$776,СВЦЭМ!$A$33:$A$776,$A97,СВЦЭМ!$B$33:$B$776,Y$79)+'СЕТ СН'!$H$9+СВЦЭМ!$D$10+'СЕТ СН'!$H$6-'СЕТ СН'!$H$19</f>
        <v>1337.3199492900001</v>
      </c>
    </row>
    <row r="98" spans="1:25" ht="15.75" x14ac:dyDescent="0.2">
      <c r="A98" s="35">
        <f t="shared" si="2"/>
        <v>43880</v>
      </c>
      <c r="B98" s="36">
        <f>SUMIFS(СВЦЭМ!$C$33:$C$776,СВЦЭМ!$A$33:$A$776,$A98,СВЦЭМ!$B$33:$B$776,B$79)+'СЕТ СН'!$H$9+СВЦЭМ!$D$10+'СЕТ СН'!$H$6-'СЕТ СН'!$H$19</f>
        <v>1353.9529111800002</v>
      </c>
      <c r="C98" s="36">
        <f>SUMIFS(СВЦЭМ!$C$33:$C$776,СВЦЭМ!$A$33:$A$776,$A98,СВЦЭМ!$B$33:$B$776,C$79)+'СЕТ СН'!$H$9+СВЦЭМ!$D$10+'СЕТ СН'!$H$6-'СЕТ СН'!$H$19</f>
        <v>1360.5275548</v>
      </c>
      <c r="D98" s="36">
        <f>SUMIFS(СВЦЭМ!$C$33:$C$776,СВЦЭМ!$A$33:$A$776,$A98,СВЦЭМ!$B$33:$B$776,D$79)+'СЕТ СН'!$H$9+СВЦЭМ!$D$10+'СЕТ СН'!$H$6-'СЕТ СН'!$H$19</f>
        <v>1371.59524384</v>
      </c>
      <c r="E98" s="36">
        <f>SUMIFS(СВЦЭМ!$C$33:$C$776,СВЦЭМ!$A$33:$A$776,$A98,СВЦЭМ!$B$33:$B$776,E$79)+'СЕТ СН'!$H$9+СВЦЭМ!$D$10+'СЕТ СН'!$H$6-'СЕТ СН'!$H$19</f>
        <v>1386.09887088</v>
      </c>
      <c r="F98" s="36">
        <f>SUMIFS(СВЦЭМ!$C$33:$C$776,СВЦЭМ!$A$33:$A$776,$A98,СВЦЭМ!$B$33:$B$776,F$79)+'СЕТ СН'!$H$9+СВЦЭМ!$D$10+'СЕТ СН'!$H$6-'СЕТ СН'!$H$19</f>
        <v>1378.7423081500001</v>
      </c>
      <c r="G98" s="36">
        <f>SUMIFS(СВЦЭМ!$C$33:$C$776,СВЦЭМ!$A$33:$A$776,$A98,СВЦЭМ!$B$33:$B$776,G$79)+'СЕТ СН'!$H$9+СВЦЭМ!$D$10+'СЕТ СН'!$H$6-'СЕТ СН'!$H$19</f>
        <v>1372.2858321399999</v>
      </c>
      <c r="H98" s="36">
        <f>SUMIFS(СВЦЭМ!$C$33:$C$776,СВЦЭМ!$A$33:$A$776,$A98,СВЦЭМ!$B$33:$B$776,H$79)+'СЕТ СН'!$H$9+СВЦЭМ!$D$10+'СЕТ СН'!$H$6-'СЕТ СН'!$H$19</f>
        <v>1342.1865236799999</v>
      </c>
      <c r="I98" s="36">
        <f>SUMIFS(СВЦЭМ!$C$33:$C$776,СВЦЭМ!$A$33:$A$776,$A98,СВЦЭМ!$B$33:$B$776,I$79)+'СЕТ СН'!$H$9+СВЦЭМ!$D$10+'СЕТ СН'!$H$6-'СЕТ СН'!$H$19</f>
        <v>1309.8142709399999</v>
      </c>
      <c r="J98" s="36">
        <f>SUMIFS(СВЦЭМ!$C$33:$C$776,СВЦЭМ!$A$33:$A$776,$A98,СВЦЭМ!$B$33:$B$776,J$79)+'СЕТ СН'!$H$9+СВЦЭМ!$D$10+'СЕТ СН'!$H$6-'СЕТ СН'!$H$19</f>
        <v>1281.0284334600001</v>
      </c>
      <c r="K98" s="36">
        <f>SUMIFS(СВЦЭМ!$C$33:$C$776,СВЦЭМ!$A$33:$A$776,$A98,СВЦЭМ!$B$33:$B$776,K$79)+'СЕТ СН'!$H$9+СВЦЭМ!$D$10+'СЕТ СН'!$H$6-'СЕТ СН'!$H$19</f>
        <v>1261.1386001200001</v>
      </c>
      <c r="L98" s="36">
        <f>SUMIFS(СВЦЭМ!$C$33:$C$776,СВЦЭМ!$A$33:$A$776,$A98,СВЦЭМ!$B$33:$B$776,L$79)+'СЕТ СН'!$H$9+СВЦЭМ!$D$10+'СЕТ СН'!$H$6-'СЕТ СН'!$H$19</f>
        <v>1265.3626993299999</v>
      </c>
      <c r="M98" s="36">
        <f>SUMIFS(СВЦЭМ!$C$33:$C$776,СВЦЭМ!$A$33:$A$776,$A98,СВЦЭМ!$B$33:$B$776,M$79)+'СЕТ СН'!$H$9+СВЦЭМ!$D$10+'СЕТ СН'!$H$6-'СЕТ СН'!$H$19</f>
        <v>1276.9128020600001</v>
      </c>
      <c r="N98" s="36">
        <f>SUMIFS(СВЦЭМ!$C$33:$C$776,СВЦЭМ!$A$33:$A$776,$A98,СВЦЭМ!$B$33:$B$776,N$79)+'СЕТ СН'!$H$9+СВЦЭМ!$D$10+'СЕТ СН'!$H$6-'СЕТ СН'!$H$19</f>
        <v>1297.0115261999999</v>
      </c>
      <c r="O98" s="36">
        <f>SUMIFS(СВЦЭМ!$C$33:$C$776,СВЦЭМ!$A$33:$A$776,$A98,СВЦЭМ!$B$33:$B$776,O$79)+'СЕТ СН'!$H$9+СВЦЭМ!$D$10+'СЕТ СН'!$H$6-'СЕТ СН'!$H$19</f>
        <v>1317.9567597499999</v>
      </c>
      <c r="P98" s="36">
        <f>SUMIFS(СВЦЭМ!$C$33:$C$776,СВЦЭМ!$A$33:$A$776,$A98,СВЦЭМ!$B$33:$B$776,P$79)+'СЕТ СН'!$H$9+СВЦЭМ!$D$10+'СЕТ СН'!$H$6-'СЕТ СН'!$H$19</f>
        <v>1334.23119937</v>
      </c>
      <c r="Q98" s="36">
        <f>SUMIFS(СВЦЭМ!$C$33:$C$776,СВЦЭМ!$A$33:$A$776,$A98,СВЦЭМ!$B$33:$B$776,Q$79)+'СЕТ СН'!$H$9+СВЦЭМ!$D$10+'СЕТ СН'!$H$6-'СЕТ СН'!$H$19</f>
        <v>1325.65564038</v>
      </c>
      <c r="R98" s="36">
        <f>SUMIFS(СВЦЭМ!$C$33:$C$776,СВЦЭМ!$A$33:$A$776,$A98,СВЦЭМ!$B$33:$B$776,R$79)+'СЕТ СН'!$H$9+СВЦЭМ!$D$10+'СЕТ СН'!$H$6-'СЕТ СН'!$H$19</f>
        <v>1326.1817432500002</v>
      </c>
      <c r="S98" s="36">
        <f>SUMIFS(СВЦЭМ!$C$33:$C$776,СВЦЭМ!$A$33:$A$776,$A98,СВЦЭМ!$B$33:$B$776,S$79)+'СЕТ СН'!$H$9+СВЦЭМ!$D$10+'СЕТ СН'!$H$6-'СЕТ СН'!$H$19</f>
        <v>1302.6005872200001</v>
      </c>
      <c r="T98" s="36">
        <f>SUMIFS(СВЦЭМ!$C$33:$C$776,СВЦЭМ!$A$33:$A$776,$A98,СВЦЭМ!$B$33:$B$776,T$79)+'СЕТ СН'!$H$9+СВЦЭМ!$D$10+'СЕТ СН'!$H$6-'СЕТ СН'!$H$19</f>
        <v>1267.7904108800001</v>
      </c>
      <c r="U98" s="36">
        <f>SUMIFS(СВЦЭМ!$C$33:$C$776,СВЦЭМ!$A$33:$A$776,$A98,СВЦЭМ!$B$33:$B$776,U$79)+'СЕТ СН'!$H$9+СВЦЭМ!$D$10+'СЕТ СН'!$H$6-'СЕТ СН'!$H$19</f>
        <v>1261.1524114200001</v>
      </c>
      <c r="V98" s="36">
        <f>SUMIFS(СВЦЭМ!$C$33:$C$776,СВЦЭМ!$A$33:$A$776,$A98,СВЦЭМ!$B$33:$B$776,V$79)+'СЕТ СН'!$H$9+СВЦЭМ!$D$10+'СЕТ СН'!$H$6-'СЕТ СН'!$H$19</f>
        <v>1279.5710813700002</v>
      </c>
      <c r="W98" s="36">
        <f>SUMIFS(СВЦЭМ!$C$33:$C$776,СВЦЭМ!$A$33:$A$776,$A98,СВЦЭМ!$B$33:$B$776,W$79)+'СЕТ СН'!$H$9+СВЦЭМ!$D$10+'СЕТ СН'!$H$6-'СЕТ СН'!$H$19</f>
        <v>1271.8130805999999</v>
      </c>
      <c r="X98" s="36">
        <f>SUMIFS(СВЦЭМ!$C$33:$C$776,СВЦЭМ!$A$33:$A$776,$A98,СВЦЭМ!$B$33:$B$776,X$79)+'СЕТ СН'!$H$9+СВЦЭМ!$D$10+'СЕТ СН'!$H$6-'СЕТ СН'!$H$19</f>
        <v>1273.60043989</v>
      </c>
      <c r="Y98" s="36">
        <f>SUMIFS(СВЦЭМ!$C$33:$C$776,СВЦЭМ!$A$33:$A$776,$A98,СВЦЭМ!$B$33:$B$776,Y$79)+'СЕТ СН'!$H$9+СВЦЭМ!$D$10+'СЕТ СН'!$H$6-'СЕТ СН'!$H$19</f>
        <v>1306.83032776</v>
      </c>
    </row>
    <row r="99" spans="1:25" ht="15.75" x14ac:dyDescent="0.2">
      <c r="A99" s="35">
        <f t="shared" si="2"/>
        <v>43881</v>
      </c>
      <c r="B99" s="36">
        <f>SUMIFS(СВЦЭМ!$C$33:$C$776,СВЦЭМ!$A$33:$A$776,$A99,СВЦЭМ!$B$33:$B$776,B$79)+'СЕТ СН'!$H$9+СВЦЭМ!$D$10+'СЕТ СН'!$H$6-'СЕТ СН'!$H$19</f>
        <v>1315.5424351500001</v>
      </c>
      <c r="C99" s="36">
        <f>SUMIFS(СВЦЭМ!$C$33:$C$776,СВЦЭМ!$A$33:$A$776,$A99,СВЦЭМ!$B$33:$B$776,C$79)+'СЕТ СН'!$H$9+СВЦЭМ!$D$10+'СЕТ СН'!$H$6-'СЕТ СН'!$H$19</f>
        <v>1319.4126238000001</v>
      </c>
      <c r="D99" s="36">
        <f>SUMIFS(СВЦЭМ!$C$33:$C$776,СВЦЭМ!$A$33:$A$776,$A99,СВЦЭМ!$B$33:$B$776,D$79)+'СЕТ СН'!$H$9+СВЦЭМ!$D$10+'СЕТ СН'!$H$6-'СЕТ СН'!$H$19</f>
        <v>1337.1521589700001</v>
      </c>
      <c r="E99" s="36">
        <f>SUMIFS(СВЦЭМ!$C$33:$C$776,СВЦЭМ!$A$33:$A$776,$A99,СВЦЭМ!$B$33:$B$776,E$79)+'СЕТ СН'!$H$9+СВЦЭМ!$D$10+'СЕТ СН'!$H$6-'СЕТ СН'!$H$19</f>
        <v>1353.9851134400001</v>
      </c>
      <c r="F99" s="36">
        <f>SUMIFS(СВЦЭМ!$C$33:$C$776,СВЦЭМ!$A$33:$A$776,$A99,СВЦЭМ!$B$33:$B$776,F$79)+'СЕТ СН'!$H$9+СВЦЭМ!$D$10+'СЕТ СН'!$H$6-'СЕТ СН'!$H$19</f>
        <v>1357.44874428</v>
      </c>
      <c r="G99" s="36">
        <f>SUMIFS(СВЦЭМ!$C$33:$C$776,СВЦЭМ!$A$33:$A$776,$A99,СВЦЭМ!$B$33:$B$776,G$79)+'СЕТ СН'!$H$9+СВЦЭМ!$D$10+'СЕТ СН'!$H$6-'СЕТ СН'!$H$19</f>
        <v>1348.6301691399999</v>
      </c>
      <c r="H99" s="36">
        <f>SUMIFS(СВЦЭМ!$C$33:$C$776,СВЦЭМ!$A$33:$A$776,$A99,СВЦЭМ!$B$33:$B$776,H$79)+'СЕТ СН'!$H$9+СВЦЭМ!$D$10+'СЕТ СН'!$H$6-'СЕТ СН'!$H$19</f>
        <v>1319.6714023300001</v>
      </c>
      <c r="I99" s="36">
        <f>SUMIFS(СВЦЭМ!$C$33:$C$776,СВЦЭМ!$A$33:$A$776,$A99,СВЦЭМ!$B$33:$B$776,I$79)+'СЕТ СН'!$H$9+СВЦЭМ!$D$10+'СЕТ СН'!$H$6-'СЕТ СН'!$H$19</f>
        <v>1285.5579969700002</v>
      </c>
      <c r="J99" s="36">
        <f>SUMIFS(СВЦЭМ!$C$33:$C$776,СВЦЭМ!$A$33:$A$776,$A99,СВЦЭМ!$B$33:$B$776,J$79)+'СЕТ СН'!$H$9+СВЦЭМ!$D$10+'СЕТ СН'!$H$6-'СЕТ СН'!$H$19</f>
        <v>1249.7767419500001</v>
      </c>
      <c r="K99" s="36">
        <f>SUMIFS(СВЦЭМ!$C$33:$C$776,СВЦЭМ!$A$33:$A$776,$A99,СВЦЭМ!$B$33:$B$776,K$79)+'СЕТ СН'!$H$9+СВЦЭМ!$D$10+'СЕТ СН'!$H$6-'СЕТ СН'!$H$19</f>
        <v>1235.61412922</v>
      </c>
      <c r="L99" s="36">
        <f>SUMIFS(СВЦЭМ!$C$33:$C$776,СВЦЭМ!$A$33:$A$776,$A99,СВЦЭМ!$B$33:$B$776,L$79)+'СЕТ СН'!$H$9+СВЦЭМ!$D$10+'СЕТ СН'!$H$6-'СЕТ СН'!$H$19</f>
        <v>1240.1825174800001</v>
      </c>
      <c r="M99" s="36">
        <f>SUMIFS(СВЦЭМ!$C$33:$C$776,СВЦЭМ!$A$33:$A$776,$A99,СВЦЭМ!$B$33:$B$776,M$79)+'СЕТ СН'!$H$9+СВЦЭМ!$D$10+'СЕТ СН'!$H$6-'СЕТ СН'!$H$19</f>
        <v>1251.4523130299999</v>
      </c>
      <c r="N99" s="36">
        <f>SUMIFS(СВЦЭМ!$C$33:$C$776,СВЦЭМ!$A$33:$A$776,$A99,СВЦЭМ!$B$33:$B$776,N$79)+'СЕТ СН'!$H$9+СВЦЭМ!$D$10+'СЕТ СН'!$H$6-'СЕТ СН'!$H$19</f>
        <v>1279.37646152</v>
      </c>
      <c r="O99" s="36">
        <f>SUMIFS(СВЦЭМ!$C$33:$C$776,СВЦЭМ!$A$33:$A$776,$A99,СВЦЭМ!$B$33:$B$776,O$79)+'СЕТ СН'!$H$9+СВЦЭМ!$D$10+'СЕТ СН'!$H$6-'СЕТ СН'!$H$19</f>
        <v>1301.45876795</v>
      </c>
      <c r="P99" s="36">
        <f>SUMIFS(СВЦЭМ!$C$33:$C$776,СВЦЭМ!$A$33:$A$776,$A99,СВЦЭМ!$B$33:$B$776,P$79)+'СЕТ СН'!$H$9+СВЦЭМ!$D$10+'СЕТ СН'!$H$6-'СЕТ СН'!$H$19</f>
        <v>1315.7780992100002</v>
      </c>
      <c r="Q99" s="36">
        <f>SUMIFS(СВЦЭМ!$C$33:$C$776,СВЦЭМ!$A$33:$A$776,$A99,СВЦЭМ!$B$33:$B$776,Q$79)+'СЕТ СН'!$H$9+СВЦЭМ!$D$10+'СЕТ СН'!$H$6-'СЕТ СН'!$H$19</f>
        <v>1332.22293433</v>
      </c>
      <c r="R99" s="36">
        <f>SUMIFS(СВЦЭМ!$C$33:$C$776,СВЦЭМ!$A$33:$A$776,$A99,СВЦЭМ!$B$33:$B$776,R$79)+'СЕТ СН'!$H$9+СВЦЭМ!$D$10+'СЕТ СН'!$H$6-'СЕТ СН'!$H$19</f>
        <v>1324.9652049700001</v>
      </c>
      <c r="S99" s="36">
        <f>SUMIFS(СВЦЭМ!$C$33:$C$776,СВЦЭМ!$A$33:$A$776,$A99,СВЦЭМ!$B$33:$B$776,S$79)+'СЕТ СН'!$H$9+СВЦЭМ!$D$10+'СЕТ СН'!$H$6-'СЕТ СН'!$H$19</f>
        <v>1288.1827915000001</v>
      </c>
      <c r="T99" s="36">
        <f>SUMIFS(СВЦЭМ!$C$33:$C$776,СВЦЭМ!$A$33:$A$776,$A99,СВЦЭМ!$B$33:$B$776,T$79)+'СЕТ СН'!$H$9+СВЦЭМ!$D$10+'СЕТ СН'!$H$6-'СЕТ СН'!$H$19</f>
        <v>1256.94181162</v>
      </c>
      <c r="U99" s="36">
        <f>SUMIFS(СВЦЭМ!$C$33:$C$776,СВЦЭМ!$A$33:$A$776,$A99,СВЦЭМ!$B$33:$B$776,U$79)+'СЕТ СН'!$H$9+СВЦЭМ!$D$10+'СЕТ СН'!$H$6-'СЕТ СН'!$H$19</f>
        <v>1235.9052119600001</v>
      </c>
      <c r="V99" s="36">
        <f>SUMIFS(СВЦЭМ!$C$33:$C$776,СВЦЭМ!$A$33:$A$776,$A99,СВЦЭМ!$B$33:$B$776,V$79)+'СЕТ СН'!$H$9+СВЦЭМ!$D$10+'СЕТ СН'!$H$6-'СЕТ СН'!$H$19</f>
        <v>1237.8094655</v>
      </c>
      <c r="W99" s="36">
        <f>SUMIFS(СВЦЭМ!$C$33:$C$776,СВЦЭМ!$A$33:$A$776,$A99,СВЦЭМ!$B$33:$B$776,W$79)+'СЕТ СН'!$H$9+СВЦЭМ!$D$10+'СЕТ СН'!$H$6-'СЕТ СН'!$H$19</f>
        <v>1256.95445638</v>
      </c>
      <c r="X99" s="36">
        <f>SUMIFS(СВЦЭМ!$C$33:$C$776,СВЦЭМ!$A$33:$A$776,$A99,СВЦЭМ!$B$33:$B$776,X$79)+'СЕТ СН'!$H$9+СВЦЭМ!$D$10+'СЕТ СН'!$H$6-'СЕТ СН'!$H$19</f>
        <v>1279.53705713</v>
      </c>
      <c r="Y99" s="36">
        <f>SUMIFS(СВЦЭМ!$C$33:$C$776,СВЦЭМ!$A$33:$A$776,$A99,СВЦЭМ!$B$33:$B$776,Y$79)+'СЕТ СН'!$H$9+СВЦЭМ!$D$10+'СЕТ СН'!$H$6-'СЕТ СН'!$H$19</f>
        <v>1292.25360413</v>
      </c>
    </row>
    <row r="100" spans="1:25" ht="15.75" x14ac:dyDescent="0.2">
      <c r="A100" s="35">
        <f t="shared" si="2"/>
        <v>43882</v>
      </c>
      <c r="B100" s="36">
        <f>SUMIFS(СВЦЭМ!$C$33:$C$776,СВЦЭМ!$A$33:$A$776,$A100,СВЦЭМ!$B$33:$B$776,B$79)+'СЕТ СН'!$H$9+СВЦЭМ!$D$10+'СЕТ СН'!$H$6-'СЕТ СН'!$H$19</f>
        <v>1305.4151624800002</v>
      </c>
      <c r="C100" s="36">
        <f>SUMIFS(СВЦЭМ!$C$33:$C$776,СВЦЭМ!$A$33:$A$776,$A100,СВЦЭМ!$B$33:$B$776,C$79)+'СЕТ СН'!$H$9+СВЦЭМ!$D$10+'СЕТ СН'!$H$6-'СЕТ СН'!$H$19</f>
        <v>1325.8089203899999</v>
      </c>
      <c r="D100" s="36">
        <f>SUMIFS(СВЦЭМ!$C$33:$C$776,СВЦЭМ!$A$33:$A$776,$A100,СВЦЭМ!$B$33:$B$776,D$79)+'СЕТ СН'!$H$9+СВЦЭМ!$D$10+'СЕТ СН'!$H$6-'СЕТ СН'!$H$19</f>
        <v>1338.82954612</v>
      </c>
      <c r="E100" s="36">
        <f>SUMIFS(СВЦЭМ!$C$33:$C$776,СВЦЭМ!$A$33:$A$776,$A100,СВЦЭМ!$B$33:$B$776,E$79)+'СЕТ СН'!$H$9+СВЦЭМ!$D$10+'СЕТ СН'!$H$6-'СЕТ СН'!$H$19</f>
        <v>1346.7122403000001</v>
      </c>
      <c r="F100" s="36">
        <f>SUMIFS(СВЦЭМ!$C$33:$C$776,СВЦЭМ!$A$33:$A$776,$A100,СВЦЭМ!$B$33:$B$776,F$79)+'СЕТ СН'!$H$9+СВЦЭМ!$D$10+'СЕТ СН'!$H$6-'СЕТ СН'!$H$19</f>
        <v>1334.30231835</v>
      </c>
      <c r="G100" s="36">
        <f>SUMIFS(СВЦЭМ!$C$33:$C$776,СВЦЭМ!$A$33:$A$776,$A100,СВЦЭМ!$B$33:$B$776,G$79)+'СЕТ СН'!$H$9+СВЦЭМ!$D$10+'СЕТ СН'!$H$6-'СЕТ СН'!$H$19</f>
        <v>1310.01321594</v>
      </c>
      <c r="H100" s="36">
        <f>SUMIFS(СВЦЭМ!$C$33:$C$776,СВЦЭМ!$A$33:$A$776,$A100,СВЦЭМ!$B$33:$B$776,H$79)+'СЕТ СН'!$H$9+СВЦЭМ!$D$10+'СЕТ СН'!$H$6-'СЕТ СН'!$H$19</f>
        <v>1296.8076187199999</v>
      </c>
      <c r="I100" s="36">
        <f>SUMIFS(СВЦЭМ!$C$33:$C$776,СВЦЭМ!$A$33:$A$776,$A100,СВЦЭМ!$B$33:$B$776,I$79)+'СЕТ СН'!$H$9+СВЦЭМ!$D$10+'СЕТ СН'!$H$6-'СЕТ СН'!$H$19</f>
        <v>1278.91884572</v>
      </c>
      <c r="J100" s="36">
        <f>SUMIFS(СВЦЭМ!$C$33:$C$776,СВЦЭМ!$A$33:$A$776,$A100,СВЦЭМ!$B$33:$B$776,J$79)+'СЕТ СН'!$H$9+СВЦЭМ!$D$10+'СЕТ СН'!$H$6-'СЕТ СН'!$H$19</f>
        <v>1257.65883854</v>
      </c>
      <c r="K100" s="36">
        <f>SUMIFS(СВЦЭМ!$C$33:$C$776,СВЦЭМ!$A$33:$A$776,$A100,СВЦЭМ!$B$33:$B$776,K$79)+'СЕТ СН'!$H$9+СВЦЭМ!$D$10+'СЕТ СН'!$H$6-'СЕТ СН'!$H$19</f>
        <v>1252.0139694500001</v>
      </c>
      <c r="L100" s="36">
        <f>SUMIFS(СВЦЭМ!$C$33:$C$776,СВЦЭМ!$A$33:$A$776,$A100,СВЦЭМ!$B$33:$B$776,L$79)+'СЕТ СН'!$H$9+СВЦЭМ!$D$10+'СЕТ СН'!$H$6-'СЕТ СН'!$H$19</f>
        <v>1255.1974436400001</v>
      </c>
      <c r="M100" s="36">
        <f>SUMIFS(СВЦЭМ!$C$33:$C$776,СВЦЭМ!$A$33:$A$776,$A100,СВЦЭМ!$B$33:$B$776,M$79)+'СЕТ СН'!$H$9+СВЦЭМ!$D$10+'СЕТ СН'!$H$6-'СЕТ СН'!$H$19</f>
        <v>1267.7218780000001</v>
      </c>
      <c r="N100" s="36">
        <f>SUMIFS(СВЦЭМ!$C$33:$C$776,СВЦЭМ!$A$33:$A$776,$A100,СВЦЭМ!$B$33:$B$776,N$79)+'СЕТ СН'!$H$9+СВЦЭМ!$D$10+'СЕТ СН'!$H$6-'СЕТ СН'!$H$19</f>
        <v>1287.594961</v>
      </c>
      <c r="O100" s="36">
        <f>SUMIFS(СВЦЭМ!$C$33:$C$776,СВЦЭМ!$A$33:$A$776,$A100,СВЦЭМ!$B$33:$B$776,O$79)+'СЕТ СН'!$H$9+СВЦЭМ!$D$10+'СЕТ СН'!$H$6-'СЕТ СН'!$H$19</f>
        <v>1311.22489288</v>
      </c>
      <c r="P100" s="36">
        <f>SUMIFS(СВЦЭМ!$C$33:$C$776,СВЦЭМ!$A$33:$A$776,$A100,СВЦЭМ!$B$33:$B$776,P$79)+'СЕТ СН'!$H$9+СВЦЭМ!$D$10+'СЕТ СН'!$H$6-'СЕТ СН'!$H$19</f>
        <v>1324.9308636400001</v>
      </c>
      <c r="Q100" s="36">
        <f>SUMIFS(СВЦЭМ!$C$33:$C$776,СВЦЭМ!$A$33:$A$776,$A100,СВЦЭМ!$B$33:$B$776,Q$79)+'СЕТ СН'!$H$9+СВЦЭМ!$D$10+'СЕТ СН'!$H$6-'СЕТ СН'!$H$19</f>
        <v>1331.3996148199999</v>
      </c>
      <c r="R100" s="36">
        <f>SUMIFS(СВЦЭМ!$C$33:$C$776,СВЦЭМ!$A$33:$A$776,$A100,СВЦЭМ!$B$33:$B$776,R$79)+'СЕТ СН'!$H$9+СВЦЭМ!$D$10+'СЕТ СН'!$H$6-'СЕТ СН'!$H$19</f>
        <v>1328.0555216500002</v>
      </c>
      <c r="S100" s="36">
        <f>SUMIFS(СВЦЭМ!$C$33:$C$776,СВЦЭМ!$A$33:$A$776,$A100,СВЦЭМ!$B$33:$B$776,S$79)+'СЕТ СН'!$H$9+СВЦЭМ!$D$10+'СЕТ СН'!$H$6-'СЕТ СН'!$H$19</f>
        <v>1305.4478795</v>
      </c>
      <c r="T100" s="36">
        <f>SUMIFS(СВЦЭМ!$C$33:$C$776,СВЦЭМ!$A$33:$A$776,$A100,СВЦЭМ!$B$33:$B$776,T$79)+'СЕТ СН'!$H$9+СВЦЭМ!$D$10+'СЕТ СН'!$H$6-'СЕТ СН'!$H$19</f>
        <v>1270.2807037900002</v>
      </c>
      <c r="U100" s="36">
        <f>SUMIFS(СВЦЭМ!$C$33:$C$776,СВЦЭМ!$A$33:$A$776,$A100,СВЦЭМ!$B$33:$B$776,U$79)+'СЕТ СН'!$H$9+СВЦЭМ!$D$10+'СЕТ СН'!$H$6-'СЕТ СН'!$H$19</f>
        <v>1241.39481019</v>
      </c>
      <c r="V100" s="36">
        <f>SUMIFS(СВЦЭМ!$C$33:$C$776,СВЦЭМ!$A$33:$A$776,$A100,СВЦЭМ!$B$33:$B$776,V$79)+'СЕТ СН'!$H$9+СВЦЭМ!$D$10+'СЕТ СН'!$H$6-'СЕТ СН'!$H$19</f>
        <v>1209.4206998500001</v>
      </c>
      <c r="W100" s="36">
        <f>SUMIFS(СВЦЭМ!$C$33:$C$776,СВЦЭМ!$A$33:$A$776,$A100,СВЦЭМ!$B$33:$B$776,W$79)+'СЕТ СН'!$H$9+СВЦЭМ!$D$10+'СЕТ СН'!$H$6-'СЕТ СН'!$H$19</f>
        <v>1214.7144815900001</v>
      </c>
      <c r="X100" s="36">
        <f>SUMIFS(СВЦЭМ!$C$33:$C$776,СВЦЭМ!$A$33:$A$776,$A100,СВЦЭМ!$B$33:$B$776,X$79)+'СЕТ СН'!$H$9+СВЦЭМ!$D$10+'СЕТ СН'!$H$6-'СЕТ СН'!$H$19</f>
        <v>1220.6759500500002</v>
      </c>
      <c r="Y100" s="36">
        <f>SUMIFS(СВЦЭМ!$C$33:$C$776,СВЦЭМ!$A$33:$A$776,$A100,СВЦЭМ!$B$33:$B$776,Y$79)+'СЕТ СН'!$H$9+СВЦЭМ!$D$10+'СЕТ СН'!$H$6-'СЕТ СН'!$H$19</f>
        <v>1243.0393152400002</v>
      </c>
    </row>
    <row r="101" spans="1:25" ht="15.75" x14ac:dyDescent="0.2">
      <c r="A101" s="35">
        <f t="shared" si="2"/>
        <v>43883</v>
      </c>
      <c r="B101" s="36">
        <f>SUMIFS(СВЦЭМ!$C$33:$C$776,СВЦЭМ!$A$33:$A$776,$A101,СВЦЭМ!$B$33:$B$776,B$79)+'СЕТ СН'!$H$9+СВЦЭМ!$D$10+'СЕТ СН'!$H$6-'СЕТ СН'!$H$19</f>
        <v>1274.38345699</v>
      </c>
      <c r="C101" s="36">
        <f>SUMIFS(СВЦЭМ!$C$33:$C$776,СВЦЭМ!$A$33:$A$776,$A101,СВЦЭМ!$B$33:$B$776,C$79)+'СЕТ СН'!$H$9+СВЦЭМ!$D$10+'СЕТ СН'!$H$6-'СЕТ СН'!$H$19</f>
        <v>1296.2676275000001</v>
      </c>
      <c r="D101" s="36">
        <f>SUMIFS(СВЦЭМ!$C$33:$C$776,СВЦЭМ!$A$33:$A$776,$A101,СВЦЭМ!$B$33:$B$776,D$79)+'СЕТ СН'!$H$9+СВЦЭМ!$D$10+'СЕТ СН'!$H$6-'СЕТ СН'!$H$19</f>
        <v>1296.71827566</v>
      </c>
      <c r="E101" s="36">
        <f>SUMIFS(СВЦЭМ!$C$33:$C$776,СВЦЭМ!$A$33:$A$776,$A101,СВЦЭМ!$B$33:$B$776,E$79)+'СЕТ СН'!$H$9+СВЦЭМ!$D$10+'СЕТ СН'!$H$6-'СЕТ СН'!$H$19</f>
        <v>1301.9576848300001</v>
      </c>
      <c r="F101" s="36">
        <f>SUMIFS(СВЦЭМ!$C$33:$C$776,СВЦЭМ!$A$33:$A$776,$A101,СВЦЭМ!$B$33:$B$776,F$79)+'СЕТ СН'!$H$9+СВЦЭМ!$D$10+'СЕТ СН'!$H$6-'СЕТ СН'!$H$19</f>
        <v>1297.93716924</v>
      </c>
      <c r="G101" s="36">
        <f>SUMIFS(СВЦЭМ!$C$33:$C$776,СВЦЭМ!$A$33:$A$776,$A101,СВЦЭМ!$B$33:$B$776,G$79)+'СЕТ СН'!$H$9+СВЦЭМ!$D$10+'СЕТ СН'!$H$6-'СЕТ СН'!$H$19</f>
        <v>1291.56757642</v>
      </c>
      <c r="H101" s="36">
        <f>SUMIFS(СВЦЭМ!$C$33:$C$776,СВЦЭМ!$A$33:$A$776,$A101,СВЦЭМ!$B$33:$B$776,H$79)+'СЕТ СН'!$H$9+СВЦЭМ!$D$10+'СЕТ СН'!$H$6-'СЕТ СН'!$H$19</f>
        <v>1269.7890747900001</v>
      </c>
      <c r="I101" s="36">
        <f>SUMIFS(СВЦЭМ!$C$33:$C$776,СВЦЭМ!$A$33:$A$776,$A101,СВЦЭМ!$B$33:$B$776,I$79)+'СЕТ СН'!$H$9+СВЦЭМ!$D$10+'СЕТ СН'!$H$6-'СЕТ СН'!$H$19</f>
        <v>1232.2151942200001</v>
      </c>
      <c r="J101" s="36">
        <f>SUMIFS(СВЦЭМ!$C$33:$C$776,СВЦЭМ!$A$33:$A$776,$A101,СВЦЭМ!$B$33:$B$776,J$79)+'СЕТ СН'!$H$9+СВЦЭМ!$D$10+'СЕТ СН'!$H$6-'СЕТ СН'!$H$19</f>
        <v>1242.8605405200001</v>
      </c>
      <c r="K101" s="36">
        <f>SUMIFS(СВЦЭМ!$C$33:$C$776,СВЦЭМ!$A$33:$A$776,$A101,СВЦЭМ!$B$33:$B$776,K$79)+'СЕТ СН'!$H$9+СВЦЭМ!$D$10+'СЕТ СН'!$H$6-'СЕТ СН'!$H$19</f>
        <v>1246.45032855</v>
      </c>
      <c r="L101" s="36">
        <f>SUMIFS(СВЦЭМ!$C$33:$C$776,СВЦЭМ!$A$33:$A$776,$A101,СВЦЭМ!$B$33:$B$776,L$79)+'СЕТ СН'!$H$9+СВЦЭМ!$D$10+'СЕТ СН'!$H$6-'СЕТ СН'!$H$19</f>
        <v>1255.7475673700001</v>
      </c>
      <c r="M101" s="36">
        <f>SUMIFS(СВЦЭМ!$C$33:$C$776,СВЦЭМ!$A$33:$A$776,$A101,СВЦЭМ!$B$33:$B$776,M$79)+'СЕТ СН'!$H$9+СВЦЭМ!$D$10+'СЕТ СН'!$H$6-'СЕТ СН'!$H$19</f>
        <v>1272.3623187200001</v>
      </c>
      <c r="N101" s="36">
        <f>SUMIFS(СВЦЭМ!$C$33:$C$776,СВЦЭМ!$A$33:$A$776,$A101,СВЦЭМ!$B$33:$B$776,N$79)+'СЕТ СН'!$H$9+СВЦЭМ!$D$10+'СЕТ СН'!$H$6-'СЕТ СН'!$H$19</f>
        <v>1274.9309727700002</v>
      </c>
      <c r="O101" s="36">
        <f>SUMIFS(СВЦЭМ!$C$33:$C$776,СВЦЭМ!$A$33:$A$776,$A101,СВЦЭМ!$B$33:$B$776,O$79)+'СЕТ СН'!$H$9+СВЦЭМ!$D$10+'СЕТ СН'!$H$6-'СЕТ СН'!$H$19</f>
        <v>1274.86420555</v>
      </c>
      <c r="P101" s="36">
        <f>SUMIFS(СВЦЭМ!$C$33:$C$776,СВЦЭМ!$A$33:$A$776,$A101,СВЦЭМ!$B$33:$B$776,P$79)+'СЕТ СН'!$H$9+СВЦЭМ!$D$10+'СЕТ СН'!$H$6-'СЕТ СН'!$H$19</f>
        <v>1269.5478914800001</v>
      </c>
      <c r="Q101" s="36">
        <f>SUMIFS(СВЦЭМ!$C$33:$C$776,СВЦЭМ!$A$33:$A$776,$A101,СВЦЭМ!$B$33:$B$776,Q$79)+'СЕТ СН'!$H$9+СВЦЭМ!$D$10+'СЕТ СН'!$H$6-'СЕТ СН'!$H$19</f>
        <v>1265.4140802400002</v>
      </c>
      <c r="R101" s="36">
        <f>SUMIFS(СВЦЭМ!$C$33:$C$776,СВЦЭМ!$A$33:$A$776,$A101,СВЦЭМ!$B$33:$B$776,R$79)+'СЕТ СН'!$H$9+СВЦЭМ!$D$10+'СЕТ СН'!$H$6-'СЕТ СН'!$H$19</f>
        <v>1264.0678794200001</v>
      </c>
      <c r="S101" s="36">
        <f>SUMIFS(СВЦЭМ!$C$33:$C$776,СВЦЭМ!$A$33:$A$776,$A101,СВЦЭМ!$B$33:$B$776,S$79)+'СЕТ СН'!$H$9+СВЦЭМ!$D$10+'СЕТ СН'!$H$6-'СЕТ СН'!$H$19</f>
        <v>1269.3723298200002</v>
      </c>
      <c r="T101" s="36">
        <f>SUMIFS(СВЦЭМ!$C$33:$C$776,СВЦЭМ!$A$33:$A$776,$A101,СВЦЭМ!$B$33:$B$776,T$79)+'СЕТ СН'!$H$9+СВЦЭМ!$D$10+'СЕТ СН'!$H$6-'СЕТ СН'!$H$19</f>
        <v>1271.7424794799999</v>
      </c>
      <c r="U101" s="36">
        <f>SUMIFS(СВЦЭМ!$C$33:$C$776,СВЦЭМ!$A$33:$A$776,$A101,СВЦЭМ!$B$33:$B$776,U$79)+'СЕТ СН'!$H$9+СВЦЭМ!$D$10+'СЕТ СН'!$H$6-'СЕТ СН'!$H$19</f>
        <v>1276.1251068700001</v>
      </c>
      <c r="V101" s="36">
        <f>SUMIFS(СВЦЭМ!$C$33:$C$776,СВЦЭМ!$A$33:$A$776,$A101,СВЦЭМ!$B$33:$B$776,V$79)+'СЕТ СН'!$H$9+СВЦЭМ!$D$10+'СЕТ СН'!$H$6-'СЕТ СН'!$H$19</f>
        <v>1280.4587830600001</v>
      </c>
      <c r="W101" s="36">
        <f>SUMIFS(СВЦЭМ!$C$33:$C$776,СВЦЭМ!$A$33:$A$776,$A101,СВЦЭМ!$B$33:$B$776,W$79)+'СЕТ СН'!$H$9+СВЦЭМ!$D$10+'СЕТ СН'!$H$6-'СЕТ СН'!$H$19</f>
        <v>1273.9827622900002</v>
      </c>
      <c r="X101" s="36">
        <f>SUMIFS(СВЦЭМ!$C$33:$C$776,СВЦЭМ!$A$33:$A$776,$A101,СВЦЭМ!$B$33:$B$776,X$79)+'СЕТ СН'!$H$9+СВЦЭМ!$D$10+'СЕТ СН'!$H$6-'СЕТ СН'!$H$19</f>
        <v>1264.0027246500001</v>
      </c>
      <c r="Y101" s="36">
        <f>SUMIFS(СВЦЭМ!$C$33:$C$776,СВЦЭМ!$A$33:$A$776,$A101,СВЦЭМ!$B$33:$B$776,Y$79)+'СЕТ СН'!$H$9+СВЦЭМ!$D$10+'СЕТ СН'!$H$6-'СЕТ СН'!$H$19</f>
        <v>1253.4784269100001</v>
      </c>
    </row>
    <row r="102" spans="1:25" ht="15.75" x14ac:dyDescent="0.2">
      <c r="A102" s="35">
        <f t="shared" si="2"/>
        <v>43884</v>
      </c>
      <c r="B102" s="36">
        <f>SUMIFS(СВЦЭМ!$C$33:$C$776,СВЦЭМ!$A$33:$A$776,$A102,СВЦЭМ!$B$33:$B$776,B$79)+'СЕТ СН'!$H$9+СВЦЭМ!$D$10+'СЕТ СН'!$H$6-'СЕТ СН'!$H$19</f>
        <v>1284.2283853500001</v>
      </c>
      <c r="C102" s="36">
        <f>SUMIFS(СВЦЭМ!$C$33:$C$776,СВЦЭМ!$A$33:$A$776,$A102,СВЦЭМ!$B$33:$B$776,C$79)+'СЕТ СН'!$H$9+СВЦЭМ!$D$10+'СЕТ СН'!$H$6-'СЕТ СН'!$H$19</f>
        <v>1301.26352668</v>
      </c>
      <c r="D102" s="36">
        <f>SUMIFS(СВЦЭМ!$C$33:$C$776,СВЦЭМ!$A$33:$A$776,$A102,СВЦЭМ!$B$33:$B$776,D$79)+'СЕТ СН'!$H$9+СВЦЭМ!$D$10+'СЕТ СН'!$H$6-'СЕТ СН'!$H$19</f>
        <v>1313.6886530100001</v>
      </c>
      <c r="E102" s="36">
        <f>SUMIFS(СВЦЭМ!$C$33:$C$776,СВЦЭМ!$A$33:$A$776,$A102,СВЦЭМ!$B$33:$B$776,E$79)+'СЕТ СН'!$H$9+СВЦЭМ!$D$10+'СЕТ СН'!$H$6-'СЕТ СН'!$H$19</f>
        <v>1319.80390339</v>
      </c>
      <c r="F102" s="36">
        <f>SUMIFS(СВЦЭМ!$C$33:$C$776,СВЦЭМ!$A$33:$A$776,$A102,СВЦЭМ!$B$33:$B$776,F$79)+'СЕТ СН'!$H$9+СВЦЭМ!$D$10+'СЕТ СН'!$H$6-'СЕТ СН'!$H$19</f>
        <v>1318.58522642</v>
      </c>
      <c r="G102" s="36">
        <f>SUMIFS(СВЦЭМ!$C$33:$C$776,СВЦЭМ!$A$33:$A$776,$A102,СВЦЭМ!$B$33:$B$776,G$79)+'СЕТ СН'!$H$9+СВЦЭМ!$D$10+'СЕТ СН'!$H$6-'СЕТ СН'!$H$19</f>
        <v>1319.39761565</v>
      </c>
      <c r="H102" s="36">
        <f>SUMIFS(СВЦЭМ!$C$33:$C$776,СВЦЭМ!$A$33:$A$776,$A102,СВЦЭМ!$B$33:$B$776,H$79)+'СЕТ СН'!$H$9+СВЦЭМ!$D$10+'СЕТ СН'!$H$6-'СЕТ СН'!$H$19</f>
        <v>1328.5237414100002</v>
      </c>
      <c r="I102" s="36">
        <f>SUMIFS(СВЦЭМ!$C$33:$C$776,СВЦЭМ!$A$33:$A$776,$A102,СВЦЭМ!$B$33:$B$776,I$79)+'СЕТ СН'!$H$9+СВЦЭМ!$D$10+'СЕТ СН'!$H$6-'СЕТ СН'!$H$19</f>
        <v>1312.84494851</v>
      </c>
      <c r="J102" s="36">
        <f>SUMIFS(СВЦЭМ!$C$33:$C$776,СВЦЭМ!$A$33:$A$776,$A102,СВЦЭМ!$B$33:$B$776,J$79)+'СЕТ СН'!$H$9+СВЦЭМ!$D$10+'СЕТ СН'!$H$6-'СЕТ СН'!$H$19</f>
        <v>1279.2028240700001</v>
      </c>
      <c r="K102" s="36">
        <f>SUMIFS(СВЦЭМ!$C$33:$C$776,СВЦЭМ!$A$33:$A$776,$A102,СВЦЭМ!$B$33:$B$776,K$79)+'СЕТ СН'!$H$9+СВЦЭМ!$D$10+'СЕТ СН'!$H$6-'СЕТ СН'!$H$19</f>
        <v>1235.11945012</v>
      </c>
      <c r="L102" s="36">
        <f>SUMIFS(СВЦЭМ!$C$33:$C$776,СВЦЭМ!$A$33:$A$776,$A102,СВЦЭМ!$B$33:$B$776,L$79)+'СЕТ СН'!$H$9+СВЦЭМ!$D$10+'СЕТ СН'!$H$6-'СЕТ СН'!$H$19</f>
        <v>1214.6808800700001</v>
      </c>
      <c r="M102" s="36">
        <f>SUMIFS(СВЦЭМ!$C$33:$C$776,СВЦЭМ!$A$33:$A$776,$A102,СВЦЭМ!$B$33:$B$776,M$79)+'СЕТ СН'!$H$9+СВЦЭМ!$D$10+'СЕТ СН'!$H$6-'СЕТ СН'!$H$19</f>
        <v>1220.6617447799999</v>
      </c>
      <c r="N102" s="36">
        <f>SUMIFS(СВЦЭМ!$C$33:$C$776,СВЦЭМ!$A$33:$A$776,$A102,СВЦЭМ!$B$33:$B$776,N$79)+'СЕТ СН'!$H$9+СВЦЭМ!$D$10+'СЕТ СН'!$H$6-'СЕТ СН'!$H$19</f>
        <v>1239.5930743500001</v>
      </c>
      <c r="O102" s="36">
        <f>SUMIFS(СВЦЭМ!$C$33:$C$776,СВЦЭМ!$A$33:$A$776,$A102,СВЦЭМ!$B$33:$B$776,O$79)+'СЕТ СН'!$H$9+СВЦЭМ!$D$10+'СЕТ СН'!$H$6-'СЕТ СН'!$H$19</f>
        <v>1253.5453967100002</v>
      </c>
      <c r="P102" s="36">
        <f>SUMIFS(СВЦЭМ!$C$33:$C$776,СВЦЭМ!$A$33:$A$776,$A102,СВЦЭМ!$B$33:$B$776,P$79)+'СЕТ СН'!$H$9+СВЦЭМ!$D$10+'СЕТ СН'!$H$6-'СЕТ СН'!$H$19</f>
        <v>1261.0294371300001</v>
      </c>
      <c r="Q102" s="36">
        <f>SUMIFS(СВЦЭМ!$C$33:$C$776,СВЦЭМ!$A$33:$A$776,$A102,СВЦЭМ!$B$33:$B$776,Q$79)+'СЕТ СН'!$H$9+СВЦЭМ!$D$10+'СЕТ СН'!$H$6-'СЕТ СН'!$H$19</f>
        <v>1268.07464873</v>
      </c>
      <c r="R102" s="36">
        <f>SUMIFS(СВЦЭМ!$C$33:$C$776,СВЦЭМ!$A$33:$A$776,$A102,СВЦЭМ!$B$33:$B$776,R$79)+'СЕТ СН'!$H$9+СВЦЭМ!$D$10+'СЕТ СН'!$H$6-'СЕТ СН'!$H$19</f>
        <v>1263.3595802899999</v>
      </c>
      <c r="S102" s="36">
        <f>SUMIFS(СВЦЭМ!$C$33:$C$776,СВЦЭМ!$A$33:$A$776,$A102,СВЦЭМ!$B$33:$B$776,S$79)+'СЕТ СН'!$H$9+СВЦЭМ!$D$10+'СЕТ СН'!$H$6-'СЕТ СН'!$H$19</f>
        <v>1251.9449191200001</v>
      </c>
      <c r="T102" s="36">
        <f>SUMIFS(СВЦЭМ!$C$33:$C$776,СВЦЭМ!$A$33:$A$776,$A102,СВЦЭМ!$B$33:$B$776,T$79)+'СЕТ СН'!$H$9+СВЦЭМ!$D$10+'СЕТ СН'!$H$6-'СЕТ СН'!$H$19</f>
        <v>1237.7161832800002</v>
      </c>
      <c r="U102" s="36">
        <f>SUMIFS(СВЦЭМ!$C$33:$C$776,СВЦЭМ!$A$33:$A$776,$A102,СВЦЭМ!$B$33:$B$776,U$79)+'СЕТ СН'!$H$9+СВЦЭМ!$D$10+'СЕТ СН'!$H$6-'СЕТ СН'!$H$19</f>
        <v>1223.3270020800001</v>
      </c>
      <c r="V102" s="36">
        <f>SUMIFS(СВЦЭМ!$C$33:$C$776,СВЦЭМ!$A$33:$A$776,$A102,СВЦЭМ!$B$33:$B$776,V$79)+'СЕТ СН'!$H$9+СВЦЭМ!$D$10+'СЕТ СН'!$H$6-'СЕТ СН'!$H$19</f>
        <v>1233.1709113900001</v>
      </c>
      <c r="W102" s="36">
        <f>SUMIFS(СВЦЭМ!$C$33:$C$776,СВЦЭМ!$A$33:$A$776,$A102,СВЦЭМ!$B$33:$B$776,W$79)+'СЕТ СН'!$H$9+СВЦЭМ!$D$10+'СЕТ СН'!$H$6-'СЕТ СН'!$H$19</f>
        <v>1244.00528485</v>
      </c>
      <c r="X102" s="36">
        <f>SUMIFS(СВЦЭМ!$C$33:$C$776,СВЦЭМ!$A$33:$A$776,$A102,СВЦЭМ!$B$33:$B$776,X$79)+'СЕТ СН'!$H$9+СВЦЭМ!$D$10+'СЕТ СН'!$H$6-'СЕТ СН'!$H$19</f>
        <v>1256.87886776</v>
      </c>
      <c r="Y102" s="36">
        <f>SUMIFS(СВЦЭМ!$C$33:$C$776,СВЦЭМ!$A$33:$A$776,$A102,СВЦЭМ!$B$33:$B$776,Y$79)+'СЕТ СН'!$H$9+СВЦЭМ!$D$10+'СЕТ СН'!$H$6-'СЕТ СН'!$H$19</f>
        <v>1280.65386345</v>
      </c>
    </row>
    <row r="103" spans="1:25" ht="15.75" x14ac:dyDescent="0.2">
      <c r="A103" s="35">
        <f t="shared" si="2"/>
        <v>43885</v>
      </c>
      <c r="B103" s="36">
        <f>SUMIFS(СВЦЭМ!$C$33:$C$776,СВЦЭМ!$A$33:$A$776,$A103,СВЦЭМ!$B$33:$B$776,B$79)+'СЕТ СН'!$H$9+СВЦЭМ!$D$10+'СЕТ СН'!$H$6-'СЕТ СН'!$H$19</f>
        <v>1282.25057087</v>
      </c>
      <c r="C103" s="36">
        <f>SUMIFS(СВЦЭМ!$C$33:$C$776,СВЦЭМ!$A$33:$A$776,$A103,СВЦЭМ!$B$33:$B$776,C$79)+'СЕТ СН'!$H$9+СВЦЭМ!$D$10+'СЕТ СН'!$H$6-'СЕТ СН'!$H$19</f>
        <v>1290.9906349500002</v>
      </c>
      <c r="D103" s="36">
        <f>SUMIFS(СВЦЭМ!$C$33:$C$776,СВЦЭМ!$A$33:$A$776,$A103,СВЦЭМ!$B$33:$B$776,D$79)+'СЕТ СН'!$H$9+СВЦЭМ!$D$10+'СЕТ СН'!$H$6-'СЕТ СН'!$H$19</f>
        <v>1310.4665016900001</v>
      </c>
      <c r="E103" s="36">
        <f>SUMIFS(СВЦЭМ!$C$33:$C$776,СВЦЭМ!$A$33:$A$776,$A103,СВЦЭМ!$B$33:$B$776,E$79)+'СЕТ СН'!$H$9+СВЦЭМ!$D$10+'СЕТ СН'!$H$6-'СЕТ СН'!$H$19</f>
        <v>1327.7829073299999</v>
      </c>
      <c r="F103" s="36">
        <f>SUMIFS(СВЦЭМ!$C$33:$C$776,СВЦЭМ!$A$33:$A$776,$A103,СВЦЭМ!$B$33:$B$776,F$79)+'СЕТ СН'!$H$9+СВЦЭМ!$D$10+'СЕТ СН'!$H$6-'СЕТ СН'!$H$19</f>
        <v>1327.54235625</v>
      </c>
      <c r="G103" s="36">
        <f>SUMIFS(СВЦЭМ!$C$33:$C$776,СВЦЭМ!$A$33:$A$776,$A103,СВЦЭМ!$B$33:$B$776,G$79)+'СЕТ СН'!$H$9+СВЦЭМ!$D$10+'СЕТ СН'!$H$6-'СЕТ СН'!$H$19</f>
        <v>1321.3222245100001</v>
      </c>
      <c r="H103" s="36">
        <f>SUMIFS(СВЦЭМ!$C$33:$C$776,СВЦЭМ!$A$33:$A$776,$A103,СВЦЭМ!$B$33:$B$776,H$79)+'СЕТ СН'!$H$9+СВЦЭМ!$D$10+'СЕТ СН'!$H$6-'СЕТ СН'!$H$19</f>
        <v>1318.79123596</v>
      </c>
      <c r="I103" s="36">
        <f>SUMIFS(СВЦЭМ!$C$33:$C$776,СВЦЭМ!$A$33:$A$776,$A103,СВЦЭМ!$B$33:$B$776,I$79)+'СЕТ СН'!$H$9+СВЦЭМ!$D$10+'СЕТ СН'!$H$6-'СЕТ СН'!$H$19</f>
        <v>1295.9552489299999</v>
      </c>
      <c r="J103" s="36">
        <f>SUMIFS(СВЦЭМ!$C$33:$C$776,СВЦЭМ!$A$33:$A$776,$A103,СВЦЭМ!$B$33:$B$776,J$79)+'СЕТ СН'!$H$9+СВЦЭМ!$D$10+'СЕТ СН'!$H$6-'СЕТ СН'!$H$19</f>
        <v>1268.03228848</v>
      </c>
      <c r="K103" s="36">
        <f>SUMIFS(СВЦЭМ!$C$33:$C$776,СВЦЭМ!$A$33:$A$776,$A103,СВЦЭМ!$B$33:$B$776,K$79)+'СЕТ СН'!$H$9+СВЦЭМ!$D$10+'СЕТ СН'!$H$6-'СЕТ СН'!$H$19</f>
        <v>1236.3725610400002</v>
      </c>
      <c r="L103" s="36">
        <f>SUMIFS(СВЦЭМ!$C$33:$C$776,СВЦЭМ!$A$33:$A$776,$A103,СВЦЭМ!$B$33:$B$776,L$79)+'СЕТ СН'!$H$9+СВЦЭМ!$D$10+'СЕТ СН'!$H$6-'СЕТ СН'!$H$19</f>
        <v>1231.0711654400002</v>
      </c>
      <c r="M103" s="36">
        <f>SUMIFS(СВЦЭМ!$C$33:$C$776,СВЦЭМ!$A$33:$A$776,$A103,СВЦЭМ!$B$33:$B$776,M$79)+'СЕТ СН'!$H$9+СВЦЭМ!$D$10+'СЕТ СН'!$H$6-'СЕТ СН'!$H$19</f>
        <v>1236.5149234099999</v>
      </c>
      <c r="N103" s="36">
        <f>SUMIFS(СВЦЭМ!$C$33:$C$776,СВЦЭМ!$A$33:$A$776,$A103,СВЦЭМ!$B$33:$B$776,N$79)+'СЕТ СН'!$H$9+СВЦЭМ!$D$10+'СЕТ СН'!$H$6-'СЕТ СН'!$H$19</f>
        <v>1248.12891137</v>
      </c>
      <c r="O103" s="36">
        <f>SUMIFS(СВЦЭМ!$C$33:$C$776,СВЦЭМ!$A$33:$A$776,$A103,СВЦЭМ!$B$33:$B$776,O$79)+'СЕТ СН'!$H$9+СВЦЭМ!$D$10+'СЕТ СН'!$H$6-'СЕТ СН'!$H$19</f>
        <v>1267.4973624600002</v>
      </c>
      <c r="P103" s="36">
        <f>SUMIFS(СВЦЭМ!$C$33:$C$776,СВЦЭМ!$A$33:$A$776,$A103,СВЦЭМ!$B$33:$B$776,P$79)+'СЕТ СН'!$H$9+СВЦЭМ!$D$10+'СЕТ СН'!$H$6-'СЕТ СН'!$H$19</f>
        <v>1277.5771432900001</v>
      </c>
      <c r="Q103" s="36">
        <f>SUMIFS(СВЦЭМ!$C$33:$C$776,СВЦЭМ!$A$33:$A$776,$A103,СВЦЭМ!$B$33:$B$776,Q$79)+'СЕТ СН'!$H$9+СВЦЭМ!$D$10+'СЕТ СН'!$H$6-'СЕТ СН'!$H$19</f>
        <v>1277.0405010300001</v>
      </c>
      <c r="R103" s="36">
        <f>SUMIFS(СВЦЭМ!$C$33:$C$776,СВЦЭМ!$A$33:$A$776,$A103,СВЦЭМ!$B$33:$B$776,R$79)+'СЕТ СН'!$H$9+СВЦЭМ!$D$10+'СЕТ СН'!$H$6-'СЕТ СН'!$H$19</f>
        <v>1274.8419427000001</v>
      </c>
      <c r="S103" s="36">
        <f>SUMIFS(СВЦЭМ!$C$33:$C$776,СВЦЭМ!$A$33:$A$776,$A103,СВЦЭМ!$B$33:$B$776,S$79)+'СЕТ СН'!$H$9+СВЦЭМ!$D$10+'СЕТ СН'!$H$6-'СЕТ СН'!$H$19</f>
        <v>1261.5735302900002</v>
      </c>
      <c r="T103" s="36">
        <f>SUMIFS(СВЦЭМ!$C$33:$C$776,СВЦЭМ!$A$33:$A$776,$A103,СВЦЭМ!$B$33:$B$776,T$79)+'СЕТ СН'!$H$9+СВЦЭМ!$D$10+'СЕТ СН'!$H$6-'СЕТ СН'!$H$19</f>
        <v>1235.2263214200002</v>
      </c>
      <c r="U103" s="36">
        <f>SUMIFS(СВЦЭМ!$C$33:$C$776,СВЦЭМ!$A$33:$A$776,$A103,СВЦЭМ!$B$33:$B$776,U$79)+'СЕТ СН'!$H$9+СВЦЭМ!$D$10+'СЕТ СН'!$H$6-'СЕТ СН'!$H$19</f>
        <v>1209.9908435500001</v>
      </c>
      <c r="V103" s="36">
        <f>SUMIFS(СВЦЭМ!$C$33:$C$776,СВЦЭМ!$A$33:$A$776,$A103,СВЦЭМ!$B$33:$B$776,V$79)+'СЕТ СН'!$H$9+СВЦЭМ!$D$10+'СЕТ СН'!$H$6-'СЕТ СН'!$H$19</f>
        <v>1217.59074921</v>
      </c>
      <c r="W103" s="36">
        <f>SUMIFS(СВЦЭМ!$C$33:$C$776,СВЦЭМ!$A$33:$A$776,$A103,СВЦЭМ!$B$33:$B$776,W$79)+'СЕТ СН'!$H$9+СВЦЭМ!$D$10+'СЕТ СН'!$H$6-'СЕТ СН'!$H$19</f>
        <v>1234.25425421</v>
      </c>
      <c r="X103" s="36">
        <f>SUMIFS(СВЦЭМ!$C$33:$C$776,СВЦЭМ!$A$33:$A$776,$A103,СВЦЭМ!$B$33:$B$776,X$79)+'СЕТ СН'!$H$9+СВЦЭМ!$D$10+'СЕТ СН'!$H$6-'СЕТ СН'!$H$19</f>
        <v>1246.2025699400001</v>
      </c>
      <c r="Y103" s="36">
        <f>SUMIFS(СВЦЭМ!$C$33:$C$776,СВЦЭМ!$A$33:$A$776,$A103,СВЦЭМ!$B$33:$B$776,Y$79)+'СЕТ СН'!$H$9+СВЦЭМ!$D$10+'СЕТ СН'!$H$6-'СЕТ СН'!$H$19</f>
        <v>1271.4190512499999</v>
      </c>
    </row>
    <row r="104" spans="1:25" ht="15.75" x14ac:dyDescent="0.2">
      <c r="A104" s="35">
        <f t="shared" si="2"/>
        <v>43886</v>
      </c>
      <c r="B104" s="36">
        <f>SUMIFS(СВЦЭМ!$C$33:$C$776,СВЦЭМ!$A$33:$A$776,$A104,СВЦЭМ!$B$33:$B$776,B$79)+'СЕТ СН'!$H$9+СВЦЭМ!$D$10+'СЕТ СН'!$H$6-'СЕТ СН'!$H$19</f>
        <v>1315.80698884</v>
      </c>
      <c r="C104" s="36">
        <f>SUMIFS(СВЦЭМ!$C$33:$C$776,СВЦЭМ!$A$33:$A$776,$A104,СВЦЭМ!$B$33:$B$776,C$79)+'СЕТ СН'!$H$9+СВЦЭМ!$D$10+'СЕТ СН'!$H$6-'СЕТ СН'!$H$19</f>
        <v>1323.6032333800001</v>
      </c>
      <c r="D104" s="36">
        <f>SUMIFS(СВЦЭМ!$C$33:$C$776,СВЦЭМ!$A$33:$A$776,$A104,СВЦЭМ!$B$33:$B$776,D$79)+'СЕТ СН'!$H$9+СВЦЭМ!$D$10+'СЕТ СН'!$H$6-'СЕТ СН'!$H$19</f>
        <v>1341.4386712300002</v>
      </c>
      <c r="E104" s="36">
        <f>SUMIFS(СВЦЭМ!$C$33:$C$776,СВЦЭМ!$A$33:$A$776,$A104,СВЦЭМ!$B$33:$B$776,E$79)+'СЕТ СН'!$H$9+СВЦЭМ!$D$10+'СЕТ СН'!$H$6-'СЕТ СН'!$H$19</f>
        <v>1358.4952696800001</v>
      </c>
      <c r="F104" s="36">
        <f>SUMIFS(СВЦЭМ!$C$33:$C$776,СВЦЭМ!$A$33:$A$776,$A104,СВЦЭМ!$B$33:$B$776,F$79)+'СЕТ СН'!$H$9+СВЦЭМ!$D$10+'СЕТ СН'!$H$6-'СЕТ СН'!$H$19</f>
        <v>1347.270348</v>
      </c>
      <c r="G104" s="36">
        <f>SUMIFS(СВЦЭМ!$C$33:$C$776,СВЦЭМ!$A$33:$A$776,$A104,СВЦЭМ!$B$33:$B$776,G$79)+'СЕТ СН'!$H$9+СВЦЭМ!$D$10+'СЕТ СН'!$H$6-'СЕТ СН'!$H$19</f>
        <v>1326.5645248800001</v>
      </c>
      <c r="H104" s="36">
        <f>SUMIFS(СВЦЭМ!$C$33:$C$776,СВЦЭМ!$A$33:$A$776,$A104,СВЦЭМ!$B$33:$B$776,H$79)+'СЕТ СН'!$H$9+СВЦЭМ!$D$10+'СЕТ СН'!$H$6-'СЕТ СН'!$H$19</f>
        <v>1299.68769064</v>
      </c>
      <c r="I104" s="36">
        <f>SUMIFS(СВЦЭМ!$C$33:$C$776,СВЦЭМ!$A$33:$A$776,$A104,СВЦЭМ!$B$33:$B$776,I$79)+'СЕТ СН'!$H$9+СВЦЭМ!$D$10+'СЕТ СН'!$H$6-'СЕТ СН'!$H$19</f>
        <v>1272.0365922800001</v>
      </c>
      <c r="J104" s="36">
        <f>SUMIFS(СВЦЭМ!$C$33:$C$776,СВЦЭМ!$A$33:$A$776,$A104,СВЦЭМ!$B$33:$B$776,J$79)+'СЕТ СН'!$H$9+СВЦЭМ!$D$10+'СЕТ СН'!$H$6-'СЕТ СН'!$H$19</f>
        <v>1249.8815033999999</v>
      </c>
      <c r="K104" s="36">
        <f>SUMIFS(СВЦЭМ!$C$33:$C$776,СВЦЭМ!$A$33:$A$776,$A104,СВЦЭМ!$B$33:$B$776,K$79)+'СЕТ СН'!$H$9+СВЦЭМ!$D$10+'СЕТ СН'!$H$6-'СЕТ СН'!$H$19</f>
        <v>1230.9011696900002</v>
      </c>
      <c r="L104" s="36">
        <f>SUMIFS(СВЦЭМ!$C$33:$C$776,СВЦЭМ!$A$33:$A$776,$A104,СВЦЭМ!$B$33:$B$776,L$79)+'СЕТ СН'!$H$9+СВЦЭМ!$D$10+'СЕТ СН'!$H$6-'СЕТ СН'!$H$19</f>
        <v>1230.4183658400002</v>
      </c>
      <c r="M104" s="36">
        <f>SUMIFS(СВЦЭМ!$C$33:$C$776,СВЦЭМ!$A$33:$A$776,$A104,СВЦЭМ!$B$33:$B$776,M$79)+'СЕТ СН'!$H$9+СВЦЭМ!$D$10+'СЕТ СН'!$H$6-'СЕТ СН'!$H$19</f>
        <v>1241.56845651</v>
      </c>
      <c r="N104" s="36">
        <f>SUMIFS(СВЦЭМ!$C$33:$C$776,СВЦЭМ!$A$33:$A$776,$A104,СВЦЭМ!$B$33:$B$776,N$79)+'СЕТ СН'!$H$9+СВЦЭМ!$D$10+'СЕТ СН'!$H$6-'СЕТ СН'!$H$19</f>
        <v>1252.78982038</v>
      </c>
      <c r="O104" s="36">
        <f>SUMIFS(СВЦЭМ!$C$33:$C$776,СВЦЭМ!$A$33:$A$776,$A104,СВЦЭМ!$B$33:$B$776,O$79)+'СЕТ СН'!$H$9+СВЦЭМ!$D$10+'СЕТ СН'!$H$6-'СЕТ СН'!$H$19</f>
        <v>1270.7378501600001</v>
      </c>
      <c r="P104" s="36">
        <f>SUMIFS(СВЦЭМ!$C$33:$C$776,СВЦЭМ!$A$33:$A$776,$A104,СВЦЭМ!$B$33:$B$776,P$79)+'СЕТ СН'!$H$9+СВЦЭМ!$D$10+'СЕТ СН'!$H$6-'СЕТ СН'!$H$19</f>
        <v>1304.32883756</v>
      </c>
      <c r="Q104" s="36">
        <f>SUMIFS(СВЦЭМ!$C$33:$C$776,СВЦЭМ!$A$33:$A$776,$A104,СВЦЭМ!$B$33:$B$776,Q$79)+'СЕТ СН'!$H$9+СВЦЭМ!$D$10+'СЕТ СН'!$H$6-'СЕТ СН'!$H$19</f>
        <v>1323.4772744100001</v>
      </c>
      <c r="R104" s="36">
        <f>SUMIFS(СВЦЭМ!$C$33:$C$776,СВЦЭМ!$A$33:$A$776,$A104,СВЦЭМ!$B$33:$B$776,R$79)+'СЕТ СН'!$H$9+СВЦЭМ!$D$10+'СЕТ СН'!$H$6-'СЕТ СН'!$H$19</f>
        <v>1321.83600007</v>
      </c>
      <c r="S104" s="36">
        <f>SUMIFS(СВЦЭМ!$C$33:$C$776,СВЦЭМ!$A$33:$A$776,$A104,СВЦЭМ!$B$33:$B$776,S$79)+'СЕТ СН'!$H$9+СВЦЭМ!$D$10+'СЕТ СН'!$H$6-'СЕТ СН'!$H$19</f>
        <v>1280.9470034599999</v>
      </c>
      <c r="T104" s="36">
        <f>SUMIFS(СВЦЭМ!$C$33:$C$776,СВЦЭМ!$A$33:$A$776,$A104,СВЦЭМ!$B$33:$B$776,T$79)+'СЕТ СН'!$H$9+СВЦЭМ!$D$10+'СЕТ СН'!$H$6-'СЕТ СН'!$H$19</f>
        <v>1243.14281153</v>
      </c>
      <c r="U104" s="36">
        <f>SUMIFS(СВЦЭМ!$C$33:$C$776,СВЦЭМ!$A$33:$A$776,$A104,СВЦЭМ!$B$33:$B$776,U$79)+'СЕТ СН'!$H$9+СВЦЭМ!$D$10+'СЕТ СН'!$H$6-'СЕТ СН'!$H$19</f>
        <v>1216.6514859399999</v>
      </c>
      <c r="V104" s="36">
        <f>SUMIFS(СВЦЭМ!$C$33:$C$776,СВЦЭМ!$A$33:$A$776,$A104,СВЦЭМ!$B$33:$B$776,V$79)+'СЕТ СН'!$H$9+СВЦЭМ!$D$10+'СЕТ СН'!$H$6-'СЕТ СН'!$H$19</f>
        <v>1219.35069408</v>
      </c>
      <c r="W104" s="36">
        <f>SUMIFS(СВЦЭМ!$C$33:$C$776,СВЦЭМ!$A$33:$A$776,$A104,СВЦЭМ!$B$33:$B$776,W$79)+'СЕТ СН'!$H$9+СВЦЭМ!$D$10+'СЕТ СН'!$H$6-'СЕТ СН'!$H$19</f>
        <v>1246.90753208</v>
      </c>
      <c r="X104" s="36">
        <f>SUMIFS(СВЦЭМ!$C$33:$C$776,СВЦЭМ!$A$33:$A$776,$A104,СВЦЭМ!$B$33:$B$776,X$79)+'СЕТ СН'!$H$9+СВЦЭМ!$D$10+'СЕТ СН'!$H$6-'СЕТ СН'!$H$19</f>
        <v>1266.3496603900001</v>
      </c>
      <c r="Y104" s="36">
        <f>SUMIFS(СВЦЭМ!$C$33:$C$776,СВЦЭМ!$A$33:$A$776,$A104,СВЦЭМ!$B$33:$B$776,Y$79)+'СЕТ СН'!$H$9+СВЦЭМ!$D$10+'СЕТ СН'!$H$6-'СЕТ СН'!$H$19</f>
        <v>1294.7656445500002</v>
      </c>
    </row>
    <row r="105" spans="1:25" ht="15.75" x14ac:dyDescent="0.2">
      <c r="A105" s="35">
        <f t="shared" si="2"/>
        <v>43887</v>
      </c>
      <c r="B105" s="36">
        <f>SUMIFS(СВЦЭМ!$C$33:$C$776,СВЦЭМ!$A$33:$A$776,$A105,СВЦЭМ!$B$33:$B$776,B$79)+'СЕТ СН'!$H$9+СВЦЭМ!$D$10+'СЕТ СН'!$H$6-'СЕТ СН'!$H$19</f>
        <v>1314.6571995900001</v>
      </c>
      <c r="C105" s="36">
        <f>SUMIFS(СВЦЭМ!$C$33:$C$776,СВЦЭМ!$A$33:$A$776,$A105,СВЦЭМ!$B$33:$B$776,C$79)+'СЕТ СН'!$H$9+СВЦЭМ!$D$10+'СЕТ СН'!$H$6-'СЕТ СН'!$H$19</f>
        <v>1343.54824951</v>
      </c>
      <c r="D105" s="36">
        <f>SUMIFS(СВЦЭМ!$C$33:$C$776,СВЦЭМ!$A$33:$A$776,$A105,СВЦЭМ!$B$33:$B$776,D$79)+'СЕТ СН'!$H$9+СВЦЭМ!$D$10+'СЕТ СН'!$H$6-'СЕТ СН'!$H$19</f>
        <v>1353.0537411400001</v>
      </c>
      <c r="E105" s="36">
        <f>SUMIFS(СВЦЭМ!$C$33:$C$776,СВЦЭМ!$A$33:$A$776,$A105,СВЦЭМ!$B$33:$B$776,E$79)+'СЕТ СН'!$H$9+СВЦЭМ!$D$10+'СЕТ СН'!$H$6-'СЕТ СН'!$H$19</f>
        <v>1366.56459821</v>
      </c>
      <c r="F105" s="36">
        <f>SUMIFS(СВЦЭМ!$C$33:$C$776,СВЦЭМ!$A$33:$A$776,$A105,СВЦЭМ!$B$33:$B$776,F$79)+'СЕТ СН'!$H$9+СВЦЭМ!$D$10+'СЕТ СН'!$H$6-'СЕТ СН'!$H$19</f>
        <v>1356.9153088600001</v>
      </c>
      <c r="G105" s="36">
        <f>SUMIFS(СВЦЭМ!$C$33:$C$776,СВЦЭМ!$A$33:$A$776,$A105,СВЦЭМ!$B$33:$B$776,G$79)+'СЕТ СН'!$H$9+СВЦЭМ!$D$10+'СЕТ СН'!$H$6-'СЕТ СН'!$H$19</f>
        <v>1330.5889584199999</v>
      </c>
      <c r="H105" s="36">
        <f>SUMIFS(СВЦЭМ!$C$33:$C$776,СВЦЭМ!$A$33:$A$776,$A105,СВЦЭМ!$B$33:$B$776,H$79)+'СЕТ СН'!$H$9+СВЦЭМ!$D$10+'СЕТ СН'!$H$6-'СЕТ СН'!$H$19</f>
        <v>1292.5983982</v>
      </c>
      <c r="I105" s="36">
        <f>SUMIFS(СВЦЭМ!$C$33:$C$776,СВЦЭМ!$A$33:$A$776,$A105,СВЦЭМ!$B$33:$B$776,I$79)+'СЕТ СН'!$H$9+СВЦЭМ!$D$10+'СЕТ СН'!$H$6-'СЕТ СН'!$H$19</f>
        <v>1270.89794919</v>
      </c>
      <c r="J105" s="36">
        <f>SUMIFS(СВЦЭМ!$C$33:$C$776,СВЦЭМ!$A$33:$A$776,$A105,СВЦЭМ!$B$33:$B$776,J$79)+'СЕТ СН'!$H$9+СВЦЭМ!$D$10+'СЕТ СН'!$H$6-'СЕТ СН'!$H$19</f>
        <v>1238.9310514600002</v>
      </c>
      <c r="K105" s="36">
        <f>SUMIFS(СВЦЭМ!$C$33:$C$776,СВЦЭМ!$A$33:$A$776,$A105,СВЦЭМ!$B$33:$B$776,K$79)+'СЕТ СН'!$H$9+СВЦЭМ!$D$10+'СЕТ СН'!$H$6-'СЕТ СН'!$H$19</f>
        <v>1228.14414867</v>
      </c>
      <c r="L105" s="36">
        <f>SUMIFS(СВЦЭМ!$C$33:$C$776,СВЦЭМ!$A$33:$A$776,$A105,СВЦЭМ!$B$33:$B$776,L$79)+'СЕТ СН'!$H$9+СВЦЭМ!$D$10+'СЕТ СН'!$H$6-'СЕТ СН'!$H$19</f>
        <v>1239.6489511700001</v>
      </c>
      <c r="M105" s="36">
        <f>SUMIFS(СВЦЭМ!$C$33:$C$776,СВЦЭМ!$A$33:$A$776,$A105,СВЦЭМ!$B$33:$B$776,M$79)+'СЕТ СН'!$H$9+СВЦЭМ!$D$10+'СЕТ СН'!$H$6-'СЕТ СН'!$H$19</f>
        <v>1247.2177887600001</v>
      </c>
      <c r="N105" s="36">
        <f>SUMIFS(СВЦЭМ!$C$33:$C$776,СВЦЭМ!$A$33:$A$776,$A105,СВЦЭМ!$B$33:$B$776,N$79)+'СЕТ СН'!$H$9+СВЦЭМ!$D$10+'СЕТ СН'!$H$6-'СЕТ СН'!$H$19</f>
        <v>1258.7406792199999</v>
      </c>
      <c r="O105" s="36">
        <f>SUMIFS(СВЦЭМ!$C$33:$C$776,СВЦЭМ!$A$33:$A$776,$A105,СВЦЭМ!$B$33:$B$776,O$79)+'СЕТ СН'!$H$9+СВЦЭМ!$D$10+'СЕТ СН'!$H$6-'СЕТ СН'!$H$19</f>
        <v>1272.3340409699999</v>
      </c>
      <c r="P105" s="36">
        <f>SUMIFS(СВЦЭМ!$C$33:$C$776,СВЦЭМ!$A$33:$A$776,$A105,СВЦЭМ!$B$33:$B$776,P$79)+'СЕТ СН'!$H$9+СВЦЭМ!$D$10+'СЕТ СН'!$H$6-'СЕТ СН'!$H$19</f>
        <v>1282.5054555000002</v>
      </c>
      <c r="Q105" s="36">
        <f>SUMIFS(СВЦЭМ!$C$33:$C$776,СВЦЭМ!$A$33:$A$776,$A105,СВЦЭМ!$B$33:$B$776,Q$79)+'СЕТ СН'!$H$9+СВЦЭМ!$D$10+'СЕТ СН'!$H$6-'СЕТ СН'!$H$19</f>
        <v>1285.90163205</v>
      </c>
      <c r="R105" s="36">
        <f>SUMIFS(СВЦЭМ!$C$33:$C$776,СВЦЭМ!$A$33:$A$776,$A105,СВЦЭМ!$B$33:$B$776,R$79)+'СЕТ СН'!$H$9+СВЦЭМ!$D$10+'СЕТ СН'!$H$6-'СЕТ СН'!$H$19</f>
        <v>1275.8343450500001</v>
      </c>
      <c r="S105" s="36">
        <f>SUMIFS(СВЦЭМ!$C$33:$C$776,СВЦЭМ!$A$33:$A$776,$A105,СВЦЭМ!$B$33:$B$776,S$79)+'СЕТ СН'!$H$9+СВЦЭМ!$D$10+'СЕТ СН'!$H$6-'СЕТ СН'!$H$19</f>
        <v>1258.6555629100001</v>
      </c>
      <c r="T105" s="36">
        <f>SUMIFS(СВЦЭМ!$C$33:$C$776,СВЦЭМ!$A$33:$A$776,$A105,СВЦЭМ!$B$33:$B$776,T$79)+'СЕТ СН'!$H$9+СВЦЭМ!$D$10+'СЕТ СН'!$H$6-'СЕТ СН'!$H$19</f>
        <v>1230.6700532200002</v>
      </c>
      <c r="U105" s="36">
        <f>SUMIFS(СВЦЭМ!$C$33:$C$776,СВЦЭМ!$A$33:$A$776,$A105,СВЦЭМ!$B$33:$B$776,U$79)+'СЕТ СН'!$H$9+СВЦЭМ!$D$10+'СЕТ СН'!$H$6-'СЕТ СН'!$H$19</f>
        <v>1225.3290074000001</v>
      </c>
      <c r="V105" s="36">
        <f>SUMIFS(СВЦЭМ!$C$33:$C$776,СВЦЭМ!$A$33:$A$776,$A105,СВЦЭМ!$B$33:$B$776,V$79)+'СЕТ СН'!$H$9+СВЦЭМ!$D$10+'СЕТ СН'!$H$6-'СЕТ СН'!$H$19</f>
        <v>1229.6974681900001</v>
      </c>
      <c r="W105" s="36">
        <f>SUMIFS(СВЦЭМ!$C$33:$C$776,СВЦЭМ!$A$33:$A$776,$A105,СВЦЭМ!$B$33:$B$776,W$79)+'СЕТ СН'!$H$9+СВЦЭМ!$D$10+'СЕТ СН'!$H$6-'СЕТ СН'!$H$19</f>
        <v>1235.8403592500001</v>
      </c>
      <c r="X105" s="36">
        <f>SUMIFS(СВЦЭМ!$C$33:$C$776,СВЦЭМ!$A$33:$A$776,$A105,СВЦЭМ!$B$33:$B$776,X$79)+'СЕТ СН'!$H$9+СВЦЭМ!$D$10+'СЕТ СН'!$H$6-'СЕТ СН'!$H$19</f>
        <v>1256.7226776100001</v>
      </c>
      <c r="Y105" s="36">
        <f>SUMIFS(СВЦЭМ!$C$33:$C$776,СВЦЭМ!$A$33:$A$776,$A105,СВЦЭМ!$B$33:$B$776,Y$79)+'СЕТ СН'!$H$9+СВЦЭМ!$D$10+'СЕТ СН'!$H$6-'СЕТ СН'!$H$19</f>
        <v>1276.6123376400001</v>
      </c>
    </row>
    <row r="106" spans="1:25" ht="15.75" x14ac:dyDescent="0.2">
      <c r="A106" s="35">
        <f t="shared" si="2"/>
        <v>43888</v>
      </c>
      <c r="B106" s="36">
        <f>SUMIFS(СВЦЭМ!$C$33:$C$776,СВЦЭМ!$A$33:$A$776,$A106,СВЦЭМ!$B$33:$B$776,B$79)+'СЕТ СН'!$H$9+СВЦЭМ!$D$10+'СЕТ СН'!$H$6-'СЕТ СН'!$H$19</f>
        <v>1317.8490530399999</v>
      </c>
      <c r="C106" s="36">
        <f>SUMIFS(СВЦЭМ!$C$33:$C$776,СВЦЭМ!$A$33:$A$776,$A106,СВЦЭМ!$B$33:$B$776,C$79)+'СЕТ СН'!$H$9+СВЦЭМ!$D$10+'СЕТ СН'!$H$6-'СЕТ СН'!$H$19</f>
        <v>1332.88725449</v>
      </c>
      <c r="D106" s="36">
        <f>SUMIFS(СВЦЭМ!$C$33:$C$776,СВЦЭМ!$A$33:$A$776,$A106,СВЦЭМ!$B$33:$B$776,D$79)+'СЕТ СН'!$H$9+СВЦЭМ!$D$10+'СЕТ СН'!$H$6-'СЕТ СН'!$H$19</f>
        <v>1341.9296015200002</v>
      </c>
      <c r="E106" s="36">
        <f>SUMIFS(СВЦЭМ!$C$33:$C$776,СВЦЭМ!$A$33:$A$776,$A106,СВЦЭМ!$B$33:$B$776,E$79)+'СЕТ СН'!$H$9+СВЦЭМ!$D$10+'СЕТ СН'!$H$6-'СЕТ СН'!$H$19</f>
        <v>1351.80218947</v>
      </c>
      <c r="F106" s="36">
        <f>SUMIFS(СВЦЭМ!$C$33:$C$776,СВЦЭМ!$A$33:$A$776,$A106,СВЦЭМ!$B$33:$B$776,F$79)+'СЕТ СН'!$H$9+СВЦЭМ!$D$10+'СЕТ СН'!$H$6-'СЕТ СН'!$H$19</f>
        <v>1342.5823497900001</v>
      </c>
      <c r="G106" s="36">
        <f>SUMIFS(СВЦЭМ!$C$33:$C$776,СВЦЭМ!$A$33:$A$776,$A106,СВЦЭМ!$B$33:$B$776,G$79)+'СЕТ СН'!$H$9+СВЦЭМ!$D$10+'СЕТ СН'!$H$6-'СЕТ СН'!$H$19</f>
        <v>1313.3522198400001</v>
      </c>
      <c r="H106" s="36">
        <f>SUMIFS(СВЦЭМ!$C$33:$C$776,СВЦЭМ!$A$33:$A$776,$A106,СВЦЭМ!$B$33:$B$776,H$79)+'СЕТ СН'!$H$9+СВЦЭМ!$D$10+'СЕТ СН'!$H$6-'СЕТ СН'!$H$19</f>
        <v>1291.6491613600001</v>
      </c>
      <c r="I106" s="36">
        <f>SUMIFS(СВЦЭМ!$C$33:$C$776,СВЦЭМ!$A$33:$A$776,$A106,СВЦЭМ!$B$33:$B$776,I$79)+'СЕТ СН'!$H$9+СВЦЭМ!$D$10+'СЕТ СН'!$H$6-'СЕТ СН'!$H$19</f>
        <v>1259.5575245</v>
      </c>
      <c r="J106" s="36">
        <f>SUMIFS(СВЦЭМ!$C$33:$C$776,СВЦЭМ!$A$33:$A$776,$A106,СВЦЭМ!$B$33:$B$776,J$79)+'СЕТ СН'!$H$9+СВЦЭМ!$D$10+'СЕТ СН'!$H$6-'СЕТ СН'!$H$19</f>
        <v>1245.3832013000001</v>
      </c>
      <c r="K106" s="36">
        <f>SUMIFS(СВЦЭМ!$C$33:$C$776,СВЦЭМ!$A$33:$A$776,$A106,СВЦЭМ!$B$33:$B$776,K$79)+'СЕТ СН'!$H$9+СВЦЭМ!$D$10+'СЕТ СН'!$H$6-'СЕТ СН'!$H$19</f>
        <v>1227.5862370899999</v>
      </c>
      <c r="L106" s="36">
        <f>SUMIFS(СВЦЭМ!$C$33:$C$776,СВЦЭМ!$A$33:$A$776,$A106,СВЦЭМ!$B$33:$B$776,L$79)+'СЕТ СН'!$H$9+СВЦЭМ!$D$10+'СЕТ СН'!$H$6-'СЕТ СН'!$H$19</f>
        <v>1229.9945061400001</v>
      </c>
      <c r="M106" s="36">
        <f>SUMIFS(СВЦЭМ!$C$33:$C$776,СВЦЭМ!$A$33:$A$776,$A106,СВЦЭМ!$B$33:$B$776,M$79)+'СЕТ СН'!$H$9+СВЦЭМ!$D$10+'СЕТ СН'!$H$6-'СЕТ СН'!$H$19</f>
        <v>1244.5102049900001</v>
      </c>
      <c r="N106" s="36">
        <f>SUMIFS(СВЦЭМ!$C$33:$C$776,СВЦЭМ!$A$33:$A$776,$A106,СВЦЭМ!$B$33:$B$776,N$79)+'СЕТ СН'!$H$9+СВЦЭМ!$D$10+'СЕТ СН'!$H$6-'СЕТ СН'!$H$19</f>
        <v>1247.94479961</v>
      </c>
      <c r="O106" s="36">
        <f>SUMIFS(СВЦЭМ!$C$33:$C$776,СВЦЭМ!$A$33:$A$776,$A106,СВЦЭМ!$B$33:$B$776,O$79)+'СЕТ СН'!$H$9+СВЦЭМ!$D$10+'СЕТ СН'!$H$6-'СЕТ СН'!$H$19</f>
        <v>1264.7790295</v>
      </c>
      <c r="P106" s="36">
        <f>SUMIFS(СВЦЭМ!$C$33:$C$776,СВЦЭМ!$A$33:$A$776,$A106,СВЦЭМ!$B$33:$B$776,P$79)+'СЕТ СН'!$H$9+СВЦЭМ!$D$10+'СЕТ СН'!$H$6-'СЕТ СН'!$H$19</f>
        <v>1280.0126554200001</v>
      </c>
      <c r="Q106" s="36">
        <f>SUMIFS(СВЦЭМ!$C$33:$C$776,СВЦЭМ!$A$33:$A$776,$A106,СВЦЭМ!$B$33:$B$776,Q$79)+'СЕТ СН'!$H$9+СВЦЭМ!$D$10+'СЕТ СН'!$H$6-'СЕТ СН'!$H$19</f>
        <v>1290.9968503700002</v>
      </c>
      <c r="R106" s="36">
        <f>SUMIFS(СВЦЭМ!$C$33:$C$776,СВЦЭМ!$A$33:$A$776,$A106,СВЦЭМ!$B$33:$B$776,R$79)+'СЕТ СН'!$H$9+СВЦЭМ!$D$10+'СЕТ СН'!$H$6-'СЕТ СН'!$H$19</f>
        <v>1294.6679361800002</v>
      </c>
      <c r="S106" s="36">
        <f>SUMIFS(СВЦЭМ!$C$33:$C$776,СВЦЭМ!$A$33:$A$776,$A106,СВЦЭМ!$B$33:$B$776,S$79)+'СЕТ СН'!$H$9+СВЦЭМ!$D$10+'СЕТ СН'!$H$6-'СЕТ СН'!$H$19</f>
        <v>1275.7562496700002</v>
      </c>
      <c r="T106" s="36">
        <f>SUMIFS(СВЦЭМ!$C$33:$C$776,СВЦЭМ!$A$33:$A$776,$A106,СВЦЭМ!$B$33:$B$776,T$79)+'СЕТ СН'!$H$9+СВЦЭМ!$D$10+'СЕТ СН'!$H$6-'СЕТ СН'!$H$19</f>
        <v>1243.0898524900001</v>
      </c>
      <c r="U106" s="36">
        <f>SUMIFS(СВЦЭМ!$C$33:$C$776,СВЦЭМ!$A$33:$A$776,$A106,СВЦЭМ!$B$33:$B$776,U$79)+'СЕТ СН'!$H$9+СВЦЭМ!$D$10+'СЕТ СН'!$H$6-'СЕТ СН'!$H$19</f>
        <v>1236.8853002300002</v>
      </c>
      <c r="V106" s="36">
        <f>SUMIFS(СВЦЭМ!$C$33:$C$776,СВЦЭМ!$A$33:$A$776,$A106,СВЦЭМ!$B$33:$B$776,V$79)+'СЕТ СН'!$H$9+СВЦЭМ!$D$10+'СЕТ СН'!$H$6-'СЕТ СН'!$H$19</f>
        <v>1236.2500625100001</v>
      </c>
      <c r="W106" s="36">
        <f>SUMIFS(СВЦЭМ!$C$33:$C$776,СВЦЭМ!$A$33:$A$776,$A106,СВЦЭМ!$B$33:$B$776,W$79)+'СЕТ СН'!$H$9+СВЦЭМ!$D$10+'СЕТ СН'!$H$6-'СЕТ СН'!$H$19</f>
        <v>1247.1505192</v>
      </c>
      <c r="X106" s="36">
        <f>SUMIFS(СВЦЭМ!$C$33:$C$776,СВЦЭМ!$A$33:$A$776,$A106,СВЦЭМ!$B$33:$B$776,X$79)+'СЕТ СН'!$H$9+СВЦЭМ!$D$10+'СЕТ СН'!$H$6-'СЕТ СН'!$H$19</f>
        <v>1262.8840363600002</v>
      </c>
      <c r="Y106" s="36">
        <f>SUMIFS(СВЦЭМ!$C$33:$C$776,СВЦЭМ!$A$33:$A$776,$A106,СВЦЭМ!$B$33:$B$776,Y$79)+'СЕТ СН'!$H$9+СВЦЭМ!$D$10+'СЕТ СН'!$H$6-'СЕТ СН'!$H$19</f>
        <v>1287.4716274000002</v>
      </c>
    </row>
    <row r="107" spans="1:25" ht="15.75" x14ac:dyDescent="0.2">
      <c r="A107" s="35">
        <f t="shared" si="2"/>
        <v>43889</v>
      </c>
      <c r="B107" s="36">
        <f>SUMIFS(СВЦЭМ!$C$33:$C$776,СВЦЭМ!$A$33:$A$776,$A107,СВЦЭМ!$B$33:$B$776,B$79)+'СЕТ СН'!$H$9+СВЦЭМ!$D$10+'СЕТ СН'!$H$6-'СЕТ СН'!$H$19</f>
        <v>1298.11078748</v>
      </c>
      <c r="C107" s="36">
        <f>SUMIFS(СВЦЭМ!$C$33:$C$776,СВЦЭМ!$A$33:$A$776,$A107,СВЦЭМ!$B$33:$B$776,C$79)+'СЕТ СН'!$H$9+СВЦЭМ!$D$10+'СЕТ СН'!$H$6-'СЕТ СН'!$H$19</f>
        <v>1326.7936586300002</v>
      </c>
      <c r="D107" s="36">
        <f>SUMIFS(СВЦЭМ!$C$33:$C$776,СВЦЭМ!$A$33:$A$776,$A107,СВЦЭМ!$B$33:$B$776,D$79)+'СЕТ СН'!$H$9+СВЦЭМ!$D$10+'СЕТ СН'!$H$6-'СЕТ СН'!$H$19</f>
        <v>1338.58759276</v>
      </c>
      <c r="E107" s="36">
        <f>SUMIFS(СВЦЭМ!$C$33:$C$776,СВЦЭМ!$A$33:$A$776,$A107,СВЦЭМ!$B$33:$B$776,E$79)+'СЕТ СН'!$H$9+СВЦЭМ!$D$10+'СЕТ СН'!$H$6-'СЕТ СН'!$H$19</f>
        <v>1346.5292992100001</v>
      </c>
      <c r="F107" s="36">
        <f>SUMIFS(СВЦЭМ!$C$33:$C$776,СВЦЭМ!$A$33:$A$776,$A107,СВЦЭМ!$B$33:$B$776,F$79)+'СЕТ СН'!$H$9+СВЦЭМ!$D$10+'СЕТ СН'!$H$6-'СЕТ СН'!$H$19</f>
        <v>1337.2628599200002</v>
      </c>
      <c r="G107" s="36">
        <f>SUMIFS(СВЦЭМ!$C$33:$C$776,СВЦЭМ!$A$33:$A$776,$A107,СВЦЭМ!$B$33:$B$776,G$79)+'СЕТ СН'!$H$9+СВЦЭМ!$D$10+'СЕТ СН'!$H$6-'СЕТ СН'!$H$19</f>
        <v>1318.6297925000001</v>
      </c>
      <c r="H107" s="36">
        <f>SUMIFS(СВЦЭМ!$C$33:$C$776,СВЦЭМ!$A$33:$A$776,$A107,СВЦЭМ!$B$33:$B$776,H$79)+'СЕТ СН'!$H$9+СВЦЭМ!$D$10+'СЕТ СН'!$H$6-'СЕТ СН'!$H$19</f>
        <v>1270.14106141</v>
      </c>
      <c r="I107" s="36">
        <f>SUMIFS(СВЦЭМ!$C$33:$C$776,СВЦЭМ!$A$33:$A$776,$A107,СВЦЭМ!$B$33:$B$776,I$79)+'СЕТ СН'!$H$9+СВЦЭМ!$D$10+'СЕТ СН'!$H$6-'СЕТ СН'!$H$19</f>
        <v>1247.7093429400002</v>
      </c>
      <c r="J107" s="36">
        <f>SUMIFS(СВЦЭМ!$C$33:$C$776,СВЦЭМ!$A$33:$A$776,$A107,СВЦЭМ!$B$33:$B$776,J$79)+'СЕТ СН'!$H$9+СВЦЭМ!$D$10+'СЕТ СН'!$H$6-'СЕТ СН'!$H$19</f>
        <v>1245.1107440999999</v>
      </c>
      <c r="K107" s="36">
        <f>SUMIFS(СВЦЭМ!$C$33:$C$776,СВЦЭМ!$A$33:$A$776,$A107,СВЦЭМ!$B$33:$B$776,K$79)+'СЕТ СН'!$H$9+СВЦЭМ!$D$10+'СЕТ СН'!$H$6-'СЕТ СН'!$H$19</f>
        <v>1240.06724938</v>
      </c>
      <c r="L107" s="36">
        <f>SUMIFS(СВЦЭМ!$C$33:$C$776,СВЦЭМ!$A$33:$A$776,$A107,СВЦЭМ!$B$33:$B$776,L$79)+'СЕТ СН'!$H$9+СВЦЭМ!$D$10+'СЕТ СН'!$H$6-'СЕТ СН'!$H$19</f>
        <v>1244.07602408</v>
      </c>
      <c r="M107" s="36">
        <f>SUMIFS(СВЦЭМ!$C$33:$C$776,СВЦЭМ!$A$33:$A$776,$A107,СВЦЭМ!$B$33:$B$776,M$79)+'СЕТ СН'!$H$9+СВЦЭМ!$D$10+'СЕТ СН'!$H$6-'СЕТ СН'!$H$19</f>
        <v>1249.03038657</v>
      </c>
      <c r="N107" s="36">
        <f>SUMIFS(СВЦЭМ!$C$33:$C$776,СВЦЭМ!$A$33:$A$776,$A107,СВЦЭМ!$B$33:$B$776,N$79)+'СЕТ СН'!$H$9+СВЦЭМ!$D$10+'СЕТ СН'!$H$6-'СЕТ СН'!$H$19</f>
        <v>1247.8570790600002</v>
      </c>
      <c r="O107" s="36">
        <f>SUMIFS(СВЦЭМ!$C$33:$C$776,СВЦЭМ!$A$33:$A$776,$A107,СВЦЭМ!$B$33:$B$776,O$79)+'СЕТ СН'!$H$9+СВЦЭМ!$D$10+'СЕТ СН'!$H$6-'СЕТ СН'!$H$19</f>
        <v>1263.3230457700001</v>
      </c>
      <c r="P107" s="36">
        <f>SUMIFS(СВЦЭМ!$C$33:$C$776,СВЦЭМ!$A$33:$A$776,$A107,СВЦЭМ!$B$33:$B$776,P$79)+'СЕТ СН'!$H$9+СВЦЭМ!$D$10+'СЕТ СН'!$H$6-'СЕТ СН'!$H$19</f>
        <v>1273.2345111100001</v>
      </c>
      <c r="Q107" s="36">
        <f>SUMIFS(СВЦЭМ!$C$33:$C$776,СВЦЭМ!$A$33:$A$776,$A107,СВЦЭМ!$B$33:$B$776,Q$79)+'СЕТ СН'!$H$9+СВЦЭМ!$D$10+'СЕТ СН'!$H$6-'СЕТ СН'!$H$19</f>
        <v>1275.72551565</v>
      </c>
      <c r="R107" s="36">
        <f>SUMIFS(СВЦЭМ!$C$33:$C$776,СВЦЭМ!$A$33:$A$776,$A107,СВЦЭМ!$B$33:$B$776,R$79)+'СЕТ СН'!$H$9+СВЦЭМ!$D$10+'СЕТ СН'!$H$6-'СЕТ СН'!$H$19</f>
        <v>1260.8707213299999</v>
      </c>
      <c r="S107" s="36">
        <f>SUMIFS(СВЦЭМ!$C$33:$C$776,СВЦЭМ!$A$33:$A$776,$A107,СВЦЭМ!$B$33:$B$776,S$79)+'СЕТ СН'!$H$9+СВЦЭМ!$D$10+'СЕТ СН'!$H$6-'СЕТ СН'!$H$19</f>
        <v>1232.7640016600001</v>
      </c>
      <c r="T107" s="36">
        <f>SUMIFS(СВЦЭМ!$C$33:$C$776,СВЦЭМ!$A$33:$A$776,$A107,СВЦЭМ!$B$33:$B$776,T$79)+'СЕТ СН'!$H$9+СВЦЭМ!$D$10+'СЕТ СН'!$H$6-'СЕТ СН'!$H$19</f>
        <v>1226.86995262</v>
      </c>
      <c r="U107" s="36">
        <f>SUMIFS(СВЦЭМ!$C$33:$C$776,СВЦЭМ!$A$33:$A$776,$A107,СВЦЭМ!$B$33:$B$776,U$79)+'СЕТ СН'!$H$9+СВЦЭМ!$D$10+'СЕТ СН'!$H$6-'СЕТ СН'!$H$19</f>
        <v>1228.4828928100001</v>
      </c>
      <c r="V107" s="36">
        <f>SUMIFS(СВЦЭМ!$C$33:$C$776,СВЦЭМ!$A$33:$A$776,$A107,СВЦЭМ!$B$33:$B$776,V$79)+'СЕТ СН'!$H$9+СВЦЭМ!$D$10+'СЕТ СН'!$H$6-'СЕТ СН'!$H$19</f>
        <v>1227.8981304600002</v>
      </c>
      <c r="W107" s="36">
        <f>SUMIFS(СВЦЭМ!$C$33:$C$776,СВЦЭМ!$A$33:$A$776,$A107,СВЦЭМ!$B$33:$B$776,W$79)+'СЕТ СН'!$H$9+СВЦЭМ!$D$10+'СЕТ СН'!$H$6-'СЕТ СН'!$H$19</f>
        <v>1250.19072067</v>
      </c>
      <c r="X107" s="36">
        <f>SUMIFS(СВЦЭМ!$C$33:$C$776,СВЦЭМ!$A$33:$A$776,$A107,СВЦЭМ!$B$33:$B$776,X$79)+'СЕТ СН'!$H$9+СВЦЭМ!$D$10+'СЕТ СН'!$H$6-'СЕТ СН'!$H$19</f>
        <v>1251.93314108</v>
      </c>
      <c r="Y107" s="36">
        <f>SUMIFS(СВЦЭМ!$C$33:$C$776,СВЦЭМ!$A$33:$A$776,$A107,СВЦЭМ!$B$33:$B$776,Y$79)+'СЕТ СН'!$H$9+СВЦЭМ!$D$10+'СЕТ СН'!$H$6-'СЕТ СН'!$H$19</f>
        <v>1262.74345593</v>
      </c>
    </row>
    <row r="108" spans="1:25" ht="15.75" x14ac:dyDescent="0.2">
      <c r="A108" s="35">
        <f t="shared" si="2"/>
        <v>43890</v>
      </c>
      <c r="B108" s="36">
        <f>SUMIFS(СВЦЭМ!$C$33:$C$776,СВЦЭМ!$A$33:$A$776,$A108,СВЦЭМ!$B$33:$B$776,B$79)+'СЕТ СН'!$H$9+СВЦЭМ!$D$10+'СЕТ СН'!$H$6-'СЕТ СН'!$H$19</f>
        <v>1291.74464693</v>
      </c>
      <c r="C108" s="36">
        <f>SUMIFS(СВЦЭМ!$C$33:$C$776,СВЦЭМ!$A$33:$A$776,$A108,СВЦЭМ!$B$33:$B$776,C$79)+'СЕТ СН'!$H$9+СВЦЭМ!$D$10+'СЕТ СН'!$H$6-'СЕТ СН'!$H$19</f>
        <v>1295.3108286199999</v>
      </c>
      <c r="D108" s="36">
        <f>SUMIFS(СВЦЭМ!$C$33:$C$776,СВЦЭМ!$A$33:$A$776,$A108,СВЦЭМ!$B$33:$B$776,D$79)+'СЕТ СН'!$H$9+СВЦЭМ!$D$10+'СЕТ СН'!$H$6-'СЕТ СН'!$H$19</f>
        <v>1308.6718811600001</v>
      </c>
      <c r="E108" s="36">
        <f>SUMIFS(СВЦЭМ!$C$33:$C$776,СВЦЭМ!$A$33:$A$776,$A108,СВЦЭМ!$B$33:$B$776,E$79)+'СЕТ СН'!$H$9+СВЦЭМ!$D$10+'СЕТ СН'!$H$6-'СЕТ СН'!$H$19</f>
        <v>1326.1656572800002</v>
      </c>
      <c r="F108" s="36">
        <f>SUMIFS(СВЦЭМ!$C$33:$C$776,СВЦЭМ!$A$33:$A$776,$A108,СВЦЭМ!$B$33:$B$776,F$79)+'СЕТ СН'!$H$9+СВЦЭМ!$D$10+'СЕТ СН'!$H$6-'СЕТ СН'!$H$19</f>
        <v>1331.31183612</v>
      </c>
      <c r="G108" s="36">
        <f>SUMIFS(СВЦЭМ!$C$33:$C$776,СВЦЭМ!$A$33:$A$776,$A108,СВЦЭМ!$B$33:$B$776,G$79)+'СЕТ СН'!$H$9+СВЦЭМ!$D$10+'СЕТ СН'!$H$6-'СЕТ СН'!$H$19</f>
        <v>1339.6674245500001</v>
      </c>
      <c r="H108" s="36">
        <f>SUMIFS(СВЦЭМ!$C$33:$C$776,СВЦЭМ!$A$33:$A$776,$A108,СВЦЭМ!$B$33:$B$776,H$79)+'СЕТ СН'!$H$9+СВЦЭМ!$D$10+'СЕТ СН'!$H$6-'СЕТ СН'!$H$19</f>
        <v>1311.1844520100001</v>
      </c>
      <c r="I108" s="36">
        <f>SUMIFS(СВЦЭМ!$C$33:$C$776,СВЦЭМ!$A$33:$A$776,$A108,СВЦЭМ!$B$33:$B$776,I$79)+'СЕТ СН'!$H$9+СВЦЭМ!$D$10+'СЕТ СН'!$H$6-'СЕТ СН'!$H$19</f>
        <v>1281.51596612</v>
      </c>
      <c r="J108" s="36">
        <f>SUMIFS(СВЦЭМ!$C$33:$C$776,СВЦЭМ!$A$33:$A$776,$A108,СВЦЭМ!$B$33:$B$776,J$79)+'СЕТ СН'!$H$9+СВЦЭМ!$D$10+'СЕТ СН'!$H$6-'СЕТ СН'!$H$19</f>
        <v>1243.9140785200002</v>
      </c>
      <c r="K108" s="36">
        <f>SUMIFS(СВЦЭМ!$C$33:$C$776,СВЦЭМ!$A$33:$A$776,$A108,СВЦЭМ!$B$33:$B$776,K$79)+'СЕТ СН'!$H$9+СВЦЭМ!$D$10+'СЕТ СН'!$H$6-'СЕТ СН'!$H$19</f>
        <v>1247.7262657400001</v>
      </c>
      <c r="L108" s="36">
        <f>SUMIFS(СВЦЭМ!$C$33:$C$776,СВЦЭМ!$A$33:$A$776,$A108,СВЦЭМ!$B$33:$B$776,L$79)+'СЕТ СН'!$H$9+СВЦЭМ!$D$10+'СЕТ СН'!$H$6-'СЕТ СН'!$H$19</f>
        <v>1240.04043174</v>
      </c>
      <c r="M108" s="36">
        <f>SUMIFS(СВЦЭМ!$C$33:$C$776,СВЦЭМ!$A$33:$A$776,$A108,СВЦЭМ!$B$33:$B$776,M$79)+'СЕТ СН'!$H$9+СВЦЭМ!$D$10+'СЕТ СН'!$H$6-'СЕТ СН'!$H$19</f>
        <v>1247.4079835100001</v>
      </c>
      <c r="N108" s="36">
        <f>SUMIFS(СВЦЭМ!$C$33:$C$776,СВЦЭМ!$A$33:$A$776,$A108,СВЦЭМ!$B$33:$B$776,N$79)+'СЕТ СН'!$H$9+СВЦЭМ!$D$10+'СЕТ СН'!$H$6-'СЕТ СН'!$H$19</f>
        <v>1249.75031362</v>
      </c>
      <c r="O108" s="36">
        <f>SUMIFS(СВЦЭМ!$C$33:$C$776,СВЦЭМ!$A$33:$A$776,$A108,СВЦЭМ!$B$33:$B$776,O$79)+'СЕТ СН'!$H$9+СВЦЭМ!$D$10+'СЕТ СН'!$H$6-'СЕТ СН'!$H$19</f>
        <v>1251.6108045400001</v>
      </c>
      <c r="P108" s="36">
        <f>SUMIFS(СВЦЭМ!$C$33:$C$776,СВЦЭМ!$A$33:$A$776,$A108,СВЦЭМ!$B$33:$B$776,P$79)+'СЕТ СН'!$H$9+СВЦЭМ!$D$10+'СЕТ СН'!$H$6-'СЕТ СН'!$H$19</f>
        <v>1267.35012282</v>
      </c>
      <c r="Q108" s="36">
        <f>SUMIFS(СВЦЭМ!$C$33:$C$776,СВЦЭМ!$A$33:$A$776,$A108,СВЦЭМ!$B$33:$B$776,Q$79)+'СЕТ СН'!$H$9+СВЦЭМ!$D$10+'СЕТ СН'!$H$6-'СЕТ СН'!$H$19</f>
        <v>1281.9913296200002</v>
      </c>
      <c r="R108" s="36">
        <f>SUMIFS(СВЦЭМ!$C$33:$C$776,СВЦЭМ!$A$33:$A$776,$A108,СВЦЭМ!$B$33:$B$776,R$79)+'СЕТ СН'!$H$9+СВЦЭМ!$D$10+'СЕТ СН'!$H$6-'СЕТ СН'!$H$19</f>
        <v>1279.5685102500001</v>
      </c>
      <c r="S108" s="36">
        <f>SUMIFS(СВЦЭМ!$C$33:$C$776,СВЦЭМ!$A$33:$A$776,$A108,СВЦЭМ!$B$33:$B$776,S$79)+'СЕТ СН'!$H$9+СВЦЭМ!$D$10+'СЕТ СН'!$H$6-'СЕТ СН'!$H$19</f>
        <v>1273.5585103500002</v>
      </c>
      <c r="T108" s="36">
        <f>SUMIFS(СВЦЭМ!$C$33:$C$776,СВЦЭМ!$A$33:$A$776,$A108,СВЦЭМ!$B$33:$B$776,T$79)+'СЕТ СН'!$H$9+СВЦЭМ!$D$10+'СЕТ СН'!$H$6-'СЕТ СН'!$H$19</f>
        <v>1250.1154796999999</v>
      </c>
      <c r="U108" s="36">
        <f>SUMIFS(СВЦЭМ!$C$33:$C$776,СВЦЭМ!$A$33:$A$776,$A108,СВЦЭМ!$B$33:$B$776,U$79)+'СЕТ СН'!$H$9+СВЦЭМ!$D$10+'СЕТ СН'!$H$6-'СЕТ СН'!$H$19</f>
        <v>1253.01213198</v>
      </c>
      <c r="V108" s="36">
        <f>SUMIFS(СВЦЭМ!$C$33:$C$776,СВЦЭМ!$A$33:$A$776,$A108,СВЦЭМ!$B$33:$B$776,V$79)+'СЕТ СН'!$H$9+СВЦЭМ!$D$10+'СЕТ СН'!$H$6-'СЕТ СН'!$H$19</f>
        <v>1246.58211364</v>
      </c>
      <c r="W108" s="36">
        <f>SUMIFS(СВЦЭМ!$C$33:$C$776,СВЦЭМ!$A$33:$A$776,$A108,СВЦЭМ!$B$33:$B$776,W$79)+'СЕТ СН'!$H$9+СВЦЭМ!$D$10+'СЕТ СН'!$H$6-'СЕТ СН'!$H$19</f>
        <v>1256.8438636999999</v>
      </c>
      <c r="X108" s="36">
        <f>SUMIFS(СВЦЭМ!$C$33:$C$776,СВЦЭМ!$A$33:$A$776,$A108,СВЦЭМ!$B$33:$B$776,X$79)+'СЕТ СН'!$H$9+СВЦЭМ!$D$10+'СЕТ СН'!$H$6-'СЕТ СН'!$H$19</f>
        <v>1258.20357956</v>
      </c>
      <c r="Y108" s="36">
        <f>SUMIFS(СВЦЭМ!$C$33:$C$776,СВЦЭМ!$A$33:$A$776,$A108,СВЦЭМ!$B$33:$B$776,Y$79)+'СЕТ СН'!$H$9+СВЦЭМ!$D$10+'СЕТ СН'!$H$6-'СЕТ СН'!$H$19</f>
        <v>1278.4726081000001</v>
      </c>
    </row>
    <row r="109" spans="1:25" ht="15.75" x14ac:dyDescent="0.25">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row>
    <row r="110" spans="1:25"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5" ht="12.75" customHeight="1" x14ac:dyDescent="0.2">
      <c r="A111" s="130" t="s">
        <v>7</v>
      </c>
      <c r="B111" s="124" t="s">
        <v>76</v>
      </c>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6"/>
    </row>
    <row r="112" spans="1:25" ht="12.75" customHeight="1" x14ac:dyDescent="0.2">
      <c r="A112" s="131"/>
      <c r="B112" s="127"/>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9"/>
    </row>
    <row r="113" spans="1:25" ht="12.75" customHeight="1" x14ac:dyDescent="0.2">
      <c r="A113" s="132"/>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5" ht="15.75" x14ac:dyDescent="0.2">
      <c r="A114" s="35" t="str">
        <f>A80</f>
        <v>01.02.2020</v>
      </c>
      <c r="B114" s="36">
        <f>SUMIFS(СВЦЭМ!$C$33:$C$776,СВЦЭМ!$A$33:$A$776,$A114,СВЦЭМ!$B$33:$B$776,B$113)+'СЕТ СН'!$I$9+СВЦЭМ!$D$10+'СЕТ СН'!$I$6-'СЕТ СН'!$I$19</f>
        <v>1564.6725694400002</v>
      </c>
      <c r="C114" s="36">
        <f>SUMIFS(СВЦЭМ!$C$33:$C$776,СВЦЭМ!$A$33:$A$776,$A114,СВЦЭМ!$B$33:$B$776,C$113)+'СЕТ СН'!$I$9+СВЦЭМ!$D$10+'СЕТ СН'!$I$6-'СЕТ СН'!$I$19</f>
        <v>1597.5839167600002</v>
      </c>
      <c r="D114" s="36">
        <f>SUMIFS(СВЦЭМ!$C$33:$C$776,СВЦЭМ!$A$33:$A$776,$A114,СВЦЭМ!$B$33:$B$776,D$113)+'СЕТ СН'!$I$9+СВЦЭМ!$D$10+'СЕТ СН'!$I$6-'СЕТ СН'!$I$19</f>
        <v>1628.0205418999999</v>
      </c>
      <c r="E114" s="36">
        <f>SUMIFS(СВЦЭМ!$C$33:$C$776,СВЦЭМ!$A$33:$A$776,$A114,СВЦЭМ!$B$33:$B$776,E$113)+'СЕТ СН'!$I$9+СВЦЭМ!$D$10+'СЕТ СН'!$I$6-'СЕТ СН'!$I$19</f>
        <v>1624.67663036</v>
      </c>
      <c r="F114" s="36">
        <f>SUMIFS(СВЦЭМ!$C$33:$C$776,СВЦЭМ!$A$33:$A$776,$A114,СВЦЭМ!$B$33:$B$776,F$113)+'СЕТ СН'!$I$9+СВЦЭМ!$D$10+'СЕТ СН'!$I$6-'СЕТ СН'!$I$19</f>
        <v>1613.01845602</v>
      </c>
      <c r="G114" s="36">
        <f>SUMIFS(СВЦЭМ!$C$33:$C$776,СВЦЭМ!$A$33:$A$776,$A114,СВЦЭМ!$B$33:$B$776,G$113)+'СЕТ СН'!$I$9+СВЦЭМ!$D$10+'СЕТ СН'!$I$6-'СЕТ СН'!$I$19</f>
        <v>1599.0614081900001</v>
      </c>
      <c r="H114" s="36">
        <f>SUMIFS(СВЦЭМ!$C$33:$C$776,СВЦЭМ!$A$33:$A$776,$A114,СВЦЭМ!$B$33:$B$776,H$113)+'СЕТ СН'!$I$9+СВЦЭМ!$D$10+'СЕТ СН'!$I$6-'СЕТ СН'!$I$19</f>
        <v>1568.46832395</v>
      </c>
      <c r="I114" s="36">
        <f>SUMIFS(СВЦЭМ!$C$33:$C$776,СВЦЭМ!$A$33:$A$776,$A114,СВЦЭМ!$B$33:$B$776,I$113)+'СЕТ СН'!$I$9+СВЦЭМ!$D$10+'СЕТ СН'!$I$6-'СЕТ СН'!$I$19</f>
        <v>1541.1278648</v>
      </c>
      <c r="J114" s="36">
        <f>SUMIFS(СВЦЭМ!$C$33:$C$776,СВЦЭМ!$A$33:$A$776,$A114,СВЦЭМ!$B$33:$B$776,J$113)+'СЕТ СН'!$I$9+СВЦЭМ!$D$10+'СЕТ СН'!$I$6-'СЕТ СН'!$I$19</f>
        <v>1521.4696553700001</v>
      </c>
      <c r="K114" s="36">
        <f>SUMIFS(СВЦЭМ!$C$33:$C$776,СВЦЭМ!$A$33:$A$776,$A114,СВЦЭМ!$B$33:$B$776,K$113)+'СЕТ СН'!$I$9+СВЦЭМ!$D$10+'СЕТ СН'!$I$6-'СЕТ СН'!$I$19</f>
        <v>1492.6324842200002</v>
      </c>
      <c r="L114" s="36">
        <f>SUMIFS(СВЦЭМ!$C$33:$C$776,СВЦЭМ!$A$33:$A$776,$A114,СВЦЭМ!$B$33:$B$776,L$113)+'СЕТ СН'!$I$9+СВЦЭМ!$D$10+'СЕТ СН'!$I$6-'СЕТ СН'!$I$19</f>
        <v>1486.3493321599999</v>
      </c>
      <c r="M114" s="36">
        <f>SUMIFS(СВЦЭМ!$C$33:$C$776,СВЦЭМ!$A$33:$A$776,$A114,СВЦЭМ!$B$33:$B$776,M$113)+'СЕТ СН'!$I$9+СВЦЭМ!$D$10+'СЕТ СН'!$I$6-'СЕТ СН'!$I$19</f>
        <v>1491.09687749</v>
      </c>
      <c r="N114" s="36">
        <f>SUMIFS(СВЦЭМ!$C$33:$C$776,СВЦЭМ!$A$33:$A$776,$A114,СВЦЭМ!$B$33:$B$776,N$113)+'СЕТ СН'!$I$9+СВЦЭМ!$D$10+'СЕТ СН'!$I$6-'СЕТ СН'!$I$19</f>
        <v>1503.2587100000001</v>
      </c>
      <c r="O114" s="36">
        <f>SUMIFS(СВЦЭМ!$C$33:$C$776,СВЦЭМ!$A$33:$A$776,$A114,СВЦЭМ!$B$33:$B$776,O$113)+'СЕТ СН'!$I$9+СВЦЭМ!$D$10+'СЕТ СН'!$I$6-'СЕТ СН'!$I$19</f>
        <v>1529.4302664000002</v>
      </c>
      <c r="P114" s="36">
        <f>SUMIFS(СВЦЭМ!$C$33:$C$776,СВЦЭМ!$A$33:$A$776,$A114,СВЦЭМ!$B$33:$B$776,P$113)+'СЕТ СН'!$I$9+СВЦЭМ!$D$10+'СЕТ СН'!$I$6-'СЕТ СН'!$I$19</f>
        <v>1539.37117893</v>
      </c>
      <c r="Q114" s="36">
        <f>SUMIFS(СВЦЭМ!$C$33:$C$776,СВЦЭМ!$A$33:$A$776,$A114,СВЦЭМ!$B$33:$B$776,Q$113)+'СЕТ СН'!$I$9+СВЦЭМ!$D$10+'СЕТ СН'!$I$6-'СЕТ СН'!$I$19</f>
        <v>1536.7178295200001</v>
      </c>
      <c r="R114" s="36">
        <f>SUMIFS(СВЦЭМ!$C$33:$C$776,СВЦЭМ!$A$33:$A$776,$A114,СВЦЭМ!$B$33:$B$776,R$113)+'СЕТ СН'!$I$9+СВЦЭМ!$D$10+'СЕТ СН'!$I$6-'СЕТ СН'!$I$19</f>
        <v>1534.9608712899999</v>
      </c>
      <c r="S114" s="36">
        <f>SUMIFS(СВЦЭМ!$C$33:$C$776,СВЦЭМ!$A$33:$A$776,$A114,СВЦЭМ!$B$33:$B$776,S$113)+'СЕТ СН'!$I$9+СВЦЭМ!$D$10+'СЕТ СН'!$I$6-'СЕТ СН'!$I$19</f>
        <v>1521.60154844</v>
      </c>
      <c r="T114" s="36">
        <f>SUMIFS(СВЦЭМ!$C$33:$C$776,СВЦЭМ!$A$33:$A$776,$A114,СВЦЭМ!$B$33:$B$776,T$113)+'СЕТ СН'!$I$9+СВЦЭМ!$D$10+'СЕТ СН'!$I$6-'СЕТ СН'!$I$19</f>
        <v>1491.7956724000001</v>
      </c>
      <c r="U114" s="36">
        <f>SUMIFS(СВЦЭМ!$C$33:$C$776,СВЦЭМ!$A$33:$A$776,$A114,СВЦЭМ!$B$33:$B$776,U$113)+'СЕТ СН'!$I$9+СВЦЭМ!$D$10+'СЕТ СН'!$I$6-'СЕТ СН'!$I$19</f>
        <v>1497.35791537</v>
      </c>
      <c r="V114" s="36">
        <f>SUMIFS(СВЦЭМ!$C$33:$C$776,СВЦЭМ!$A$33:$A$776,$A114,СВЦЭМ!$B$33:$B$776,V$113)+'СЕТ СН'!$I$9+СВЦЭМ!$D$10+'СЕТ СН'!$I$6-'СЕТ СН'!$I$19</f>
        <v>1502.7750988500002</v>
      </c>
      <c r="W114" s="36">
        <f>SUMIFS(СВЦЭМ!$C$33:$C$776,СВЦЭМ!$A$33:$A$776,$A114,СВЦЭМ!$B$33:$B$776,W$113)+'СЕТ СН'!$I$9+СВЦЭМ!$D$10+'СЕТ СН'!$I$6-'СЕТ СН'!$I$19</f>
        <v>1517.49156219</v>
      </c>
      <c r="X114" s="36">
        <f>SUMIFS(СВЦЭМ!$C$33:$C$776,СВЦЭМ!$A$33:$A$776,$A114,СВЦЭМ!$B$33:$B$776,X$113)+'СЕТ СН'!$I$9+СВЦЭМ!$D$10+'СЕТ СН'!$I$6-'СЕТ СН'!$I$19</f>
        <v>1537.23494747</v>
      </c>
      <c r="Y114" s="36">
        <f>SUMIFS(СВЦЭМ!$C$33:$C$776,СВЦЭМ!$A$33:$A$776,$A114,СВЦЭМ!$B$33:$B$776,Y$113)+'СЕТ СН'!$I$9+СВЦЭМ!$D$10+'СЕТ СН'!$I$6-'СЕТ СН'!$I$19</f>
        <v>1554.62349761</v>
      </c>
    </row>
    <row r="115" spans="1:25" ht="15.75" x14ac:dyDescent="0.2">
      <c r="A115" s="35">
        <f>A114+1</f>
        <v>43863</v>
      </c>
      <c r="B115" s="36">
        <f>SUMIFS(СВЦЭМ!$C$33:$C$776,СВЦЭМ!$A$33:$A$776,$A115,СВЦЭМ!$B$33:$B$776,B$113)+'СЕТ СН'!$I$9+СВЦЭМ!$D$10+'СЕТ СН'!$I$6-'СЕТ СН'!$I$19</f>
        <v>1557.85720799</v>
      </c>
      <c r="C115" s="36">
        <f>SUMIFS(СВЦЭМ!$C$33:$C$776,СВЦЭМ!$A$33:$A$776,$A115,СВЦЭМ!$B$33:$B$776,C$113)+'СЕТ СН'!$I$9+СВЦЭМ!$D$10+'СЕТ СН'!$I$6-'СЕТ СН'!$I$19</f>
        <v>1584.9091112599999</v>
      </c>
      <c r="D115" s="36">
        <f>SUMIFS(СВЦЭМ!$C$33:$C$776,СВЦЭМ!$A$33:$A$776,$A115,СВЦЭМ!$B$33:$B$776,D$113)+'СЕТ СН'!$I$9+СВЦЭМ!$D$10+'СЕТ СН'!$I$6-'СЕТ СН'!$I$19</f>
        <v>1607.0263931700001</v>
      </c>
      <c r="E115" s="36">
        <f>SUMIFS(СВЦЭМ!$C$33:$C$776,СВЦЭМ!$A$33:$A$776,$A115,СВЦЭМ!$B$33:$B$776,E$113)+'СЕТ СН'!$I$9+СВЦЭМ!$D$10+'СЕТ СН'!$I$6-'СЕТ СН'!$I$19</f>
        <v>1615.4861132599999</v>
      </c>
      <c r="F115" s="36">
        <f>SUMIFS(СВЦЭМ!$C$33:$C$776,СВЦЭМ!$A$33:$A$776,$A115,СВЦЭМ!$B$33:$B$776,F$113)+'СЕТ СН'!$I$9+СВЦЭМ!$D$10+'СЕТ СН'!$I$6-'СЕТ СН'!$I$19</f>
        <v>1612.8141595699999</v>
      </c>
      <c r="G115" s="36">
        <f>SUMIFS(СВЦЭМ!$C$33:$C$776,СВЦЭМ!$A$33:$A$776,$A115,СВЦЭМ!$B$33:$B$776,G$113)+'СЕТ СН'!$I$9+СВЦЭМ!$D$10+'СЕТ СН'!$I$6-'СЕТ СН'!$I$19</f>
        <v>1603.48776387</v>
      </c>
      <c r="H115" s="36">
        <f>SUMIFS(СВЦЭМ!$C$33:$C$776,СВЦЭМ!$A$33:$A$776,$A115,СВЦЭМ!$B$33:$B$776,H$113)+'СЕТ СН'!$I$9+СВЦЭМ!$D$10+'СЕТ СН'!$I$6-'СЕТ СН'!$I$19</f>
        <v>1579.14028233</v>
      </c>
      <c r="I115" s="36">
        <f>SUMIFS(СВЦЭМ!$C$33:$C$776,СВЦЭМ!$A$33:$A$776,$A115,СВЦЭМ!$B$33:$B$776,I$113)+'СЕТ СН'!$I$9+СВЦЭМ!$D$10+'СЕТ СН'!$I$6-'СЕТ СН'!$I$19</f>
        <v>1557.5593147899999</v>
      </c>
      <c r="J115" s="36">
        <f>SUMIFS(СВЦЭМ!$C$33:$C$776,СВЦЭМ!$A$33:$A$776,$A115,СВЦЭМ!$B$33:$B$776,J$113)+'СЕТ СН'!$I$9+СВЦЭМ!$D$10+'СЕТ СН'!$I$6-'СЕТ СН'!$I$19</f>
        <v>1532.3671540099999</v>
      </c>
      <c r="K115" s="36">
        <f>SUMIFS(СВЦЭМ!$C$33:$C$776,СВЦЭМ!$A$33:$A$776,$A115,СВЦЭМ!$B$33:$B$776,K$113)+'СЕТ СН'!$I$9+СВЦЭМ!$D$10+'СЕТ СН'!$I$6-'СЕТ СН'!$I$19</f>
        <v>1494.7516345200002</v>
      </c>
      <c r="L115" s="36">
        <f>SUMIFS(СВЦЭМ!$C$33:$C$776,СВЦЭМ!$A$33:$A$776,$A115,СВЦЭМ!$B$33:$B$776,L$113)+'СЕТ СН'!$I$9+СВЦЭМ!$D$10+'СЕТ СН'!$I$6-'СЕТ СН'!$I$19</f>
        <v>1486.58093444</v>
      </c>
      <c r="M115" s="36">
        <f>SUMIFS(СВЦЭМ!$C$33:$C$776,СВЦЭМ!$A$33:$A$776,$A115,СВЦЭМ!$B$33:$B$776,M$113)+'СЕТ СН'!$I$9+СВЦЭМ!$D$10+'СЕТ СН'!$I$6-'СЕТ СН'!$I$19</f>
        <v>1486.8266559799999</v>
      </c>
      <c r="N115" s="36">
        <f>SUMIFS(СВЦЭМ!$C$33:$C$776,СВЦЭМ!$A$33:$A$776,$A115,СВЦЭМ!$B$33:$B$776,N$113)+'СЕТ СН'!$I$9+СВЦЭМ!$D$10+'СЕТ СН'!$I$6-'СЕТ СН'!$I$19</f>
        <v>1496.4258226400002</v>
      </c>
      <c r="O115" s="36">
        <f>SUMIFS(СВЦЭМ!$C$33:$C$776,СВЦЭМ!$A$33:$A$776,$A115,СВЦЭМ!$B$33:$B$776,O$113)+'СЕТ СН'!$I$9+СВЦЭМ!$D$10+'СЕТ СН'!$I$6-'СЕТ СН'!$I$19</f>
        <v>1516.46048789</v>
      </c>
      <c r="P115" s="36">
        <f>SUMIFS(СВЦЭМ!$C$33:$C$776,СВЦЭМ!$A$33:$A$776,$A115,СВЦЭМ!$B$33:$B$776,P$113)+'СЕТ СН'!$I$9+СВЦЭМ!$D$10+'СЕТ СН'!$I$6-'СЕТ СН'!$I$19</f>
        <v>1528.81906886</v>
      </c>
      <c r="Q115" s="36">
        <f>SUMIFS(СВЦЭМ!$C$33:$C$776,СВЦЭМ!$A$33:$A$776,$A115,СВЦЭМ!$B$33:$B$776,Q$113)+'СЕТ СН'!$I$9+СВЦЭМ!$D$10+'СЕТ СН'!$I$6-'СЕТ СН'!$I$19</f>
        <v>1545.8766320899999</v>
      </c>
      <c r="R115" s="36">
        <f>SUMIFS(СВЦЭМ!$C$33:$C$776,СВЦЭМ!$A$33:$A$776,$A115,СВЦЭМ!$B$33:$B$776,R$113)+'СЕТ СН'!$I$9+СВЦЭМ!$D$10+'СЕТ СН'!$I$6-'СЕТ СН'!$I$19</f>
        <v>1536.54467602</v>
      </c>
      <c r="S115" s="36">
        <f>SUMIFS(СВЦЭМ!$C$33:$C$776,СВЦЭМ!$A$33:$A$776,$A115,СВЦЭМ!$B$33:$B$776,S$113)+'СЕТ СН'!$I$9+СВЦЭМ!$D$10+'СЕТ СН'!$I$6-'СЕТ СН'!$I$19</f>
        <v>1525.80175014</v>
      </c>
      <c r="T115" s="36">
        <f>SUMIFS(СВЦЭМ!$C$33:$C$776,СВЦЭМ!$A$33:$A$776,$A115,СВЦЭМ!$B$33:$B$776,T$113)+'СЕТ СН'!$I$9+СВЦЭМ!$D$10+'СЕТ СН'!$I$6-'СЕТ СН'!$I$19</f>
        <v>1507.0693234800001</v>
      </c>
      <c r="U115" s="36">
        <f>SUMIFS(СВЦЭМ!$C$33:$C$776,СВЦЭМ!$A$33:$A$776,$A115,СВЦЭМ!$B$33:$B$776,U$113)+'СЕТ СН'!$I$9+СВЦЭМ!$D$10+'СЕТ СН'!$I$6-'СЕТ СН'!$I$19</f>
        <v>1499.8824088000001</v>
      </c>
      <c r="V115" s="36">
        <f>SUMIFS(СВЦЭМ!$C$33:$C$776,СВЦЭМ!$A$33:$A$776,$A115,СВЦЭМ!$B$33:$B$776,V$113)+'СЕТ СН'!$I$9+СВЦЭМ!$D$10+'СЕТ СН'!$I$6-'СЕТ СН'!$I$19</f>
        <v>1494.9226492</v>
      </c>
      <c r="W115" s="36">
        <f>SUMIFS(СВЦЭМ!$C$33:$C$776,СВЦЭМ!$A$33:$A$776,$A115,СВЦЭМ!$B$33:$B$776,W$113)+'СЕТ СН'!$I$9+СВЦЭМ!$D$10+'СЕТ СН'!$I$6-'СЕТ СН'!$I$19</f>
        <v>1504.8476316000001</v>
      </c>
      <c r="X115" s="36">
        <f>SUMIFS(СВЦЭМ!$C$33:$C$776,СВЦЭМ!$A$33:$A$776,$A115,СВЦЭМ!$B$33:$B$776,X$113)+'СЕТ СН'!$I$9+СВЦЭМ!$D$10+'СЕТ СН'!$I$6-'СЕТ СН'!$I$19</f>
        <v>1513.5878831099999</v>
      </c>
      <c r="Y115" s="36">
        <f>SUMIFS(СВЦЭМ!$C$33:$C$776,СВЦЭМ!$A$33:$A$776,$A115,СВЦЭМ!$B$33:$B$776,Y$113)+'СЕТ СН'!$I$9+СВЦЭМ!$D$10+'СЕТ СН'!$I$6-'СЕТ СН'!$I$19</f>
        <v>1528.1591911700002</v>
      </c>
    </row>
    <row r="116" spans="1:25" ht="15.75" x14ac:dyDescent="0.2">
      <c r="A116" s="35">
        <f t="shared" ref="A116:A142" si="3">A115+1</f>
        <v>43864</v>
      </c>
      <c r="B116" s="36">
        <f>SUMIFS(СВЦЭМ!$C$33:$C$776,СВЦЭМ!$A$33:$A$776,$A116,СВЦЭМ!$B$33:$B$776,B$113)+'СЕТ СН'!$I$9+СВЦЭМ!$D$10+'СЕТ СН'!$I$6-'СЕТ СН'!$I$19</f>
        <v>1560.9138241599999</v>
      </c>
      <c r="C116" s="36">
        <f>SUMIFS(СВЦЭМ!$C$33:$C$776,СВЦЭМ!$A$33:$A$776,$A116,СВЦЭМ!$B$33:$B$776,C$113)+'СЕТ СН'!$I$9+СВЦЭМ!$D$10+'СЕТ СН'!$I$6-'СЕТ СН'!$I$19</f>
        <v>1574.4849979200001</v>
      </c>
      <c r="D116" s="36">
        <f>SUMIFS(СВЦЭМ!$C$33:$C$776,СВЦЭМ!$A$33:$A$776,$A116,СВЦЭМ!$B$33:$B$776,D$113)+'СЕТ СН'!$I$9+СВЦЭМ!$D$10+'СЕТ СН'!$I$6-'СЕТ СН'!$I$19</f>
        <v>1581.6697788900001</v>
      </c>
      <c r="E116" s="36">
        <f>SUMIFS(СВЦЭМ!$C$33:$C$776,СВЦЭМ!$A$33:$A$776,$A116,СВЦЭМ!$B$33:$B$776,E$113)+'СЕТ СН'!$I$9+СВЦЭМ!$D$10+'СЕТ СН'!$I$6-'СЕТ СН'!$I$19</f>
        <v>1583.31911623</v>
      </c>
      <c r="F116" s="36">
        <f>SUMIFS(СВЦЭМ!$C$33:$C$776,СВЦЭМ!$A$33:$A$776,$A116,СВЦЭМ!$B$33:$B$776,F$113)+'СЕТ СН'!$I$9+СВЦЭМ!$D$10+'СЕТ СН'!$I$6-'СЕТ СН'!$I$19</f>
        <v>1580.3131664900002</v>
      </c>
      <c r="G116" s="36">
        <f>SUMIFS(СВЦЭМ!$C$33:$C$776,СВЦЭМ!$A$33:$A$776,$A116,СВЦЭМ!$B$33:$B$776,G$113)+'СЕТ СН'!$I$9+СВЦЭМ!$D$10+'СЕТ СН'!$I$6-'СЕТ СН'!$I$19</f>
        <v>1578.9630382300002</v>
      </c>
      <c r="H116" s="36">
        <f>SUMIFS(СВЦЭМ!$C$33:$C$776,СВЦЭМ!$A$33:$A$776,$A116,СВЦЭМ!$B$33:$B$776,H$113)+'СЕТ СН'!$I$9+СВЦЭМ!$D$10+'СЕТ СН'!$I$6-'СЕТ СН'!$I$19</f>
        <v>1543.3151433100002</v>
      </c>
      <c r="I116" s="36">
        <f>SUMIFS(СВЦЭМ!$C$33:$C$776,СВЦЭМ!$A$33:$A$776,$A116,СВЦЭМ!$B$33:$B$776,I$113)+'СЕТ СН'!$I$9+СВЦЭМ!$D$10+'СЕТ СН'!$I$6-'СЕТ СН'!$I$19</f>
        <v>1525.50176149</v>
      </c>
      <c r="J116" s="36">
        <f>SUMIFS(СВЦЭМ!$C$33:$C$776,СВЦЭМ!$A$33:$A$776,$A116,СВЦЭМ!$B$33:$B$776,J$113)+'СЕТ СН'!$I$9+СВЦЭМ!$D$10+'СЕТ СН'!$I$6-'СЕТ СН'!$I$19</f>
        <v>1514.7994214999999</v>
      </c>
      <c r="K116" s="36">
        <f>SUMIFS(СВЦЭМ!$C$33:$C$776,СВЦЭМ!$A$33:$A$776,$A116,СВЦЭМ!$B$33:$B$776,K$113)+'СЕТ СН'!$I$9+СВЦЭМ!$D$10+'СЕТ СН'!$I$6-'СЕТ СН'!$I$19</f>
        <v>1524.2219317900001</v>
      </c>
      <c r="L116" s="36">
        <f>SUMIFS(СВЦЭМ!$C$33:$C$776,СВЦЭМ!$A$33:$A$776,$A116,СВЦЭМ!$B$33:$B$776,L$113)+'СЕТ СН'!$I$9+СВЦЭМ!$D$10+'СЕТ СН'!$I$6-'СЕТ СН'!$I$19</f>
        <v>1524.0810711300001</v>
      </c>
      <c r="M116" s="36">
        <f>SUMIFS(СВЦЭМ!$C$33:$C$776,СВЦЭМ!$A$33:$A$776,$A116,СВЦЭМ!$B$33:$B$776,M$113)+'СЕТ СН'!$I$9+СВЦЭМ!$D$10+'СЕТ СН'!$I$6-'СЕТ СН'!$I$19</f>
        <v>1523.90602795</v>
      </c>
      <c r="N116" s="36">
        <f>SUMIFS(СВЦЭМ!$C$33:$C$776,СВЦЭМ!$A$33:$A$776,$A116,СВЦЭМ!$B$33:$B$776,N$113)+'СЕТ СН'!$I$9+СВЦЭМ!$D$10+'СЕТ СН'!$I$6-'СЕТ СН'!$I$19</f>
        <v>1554.7214544200001</v>
      </c>
      <c r="O116" s="36">
        <f>SUMIFS(СВЦЭМ!$C$33:$C$776,СВЦЭМ!$A$33:$A$776,$A116,СВЦЭМ!$B$33:$B$776,O$113)+'СЕТ СН'!$I$9+СВЦЭМ!$D$10+'СЕТ СН'!$I$6-'СЕТ СН'!$I$19</f>
        <v>1576.7458151800001</v>
      </c>
      <c r="P116" s="36">
        <f>SUMIFS(СВЦЭМ!$C$33:$C$776,СВЦЭМ!$A$33:$A$776,$A116,СВЦЭМ!$B$33:$B$776,P$113)+'СЕТ СН'!$I$9+СВЦЭМ!$D$10+'СЕТ СН'!$I$6-'СЕТ СН'!$I$19</f>
        <v>1581.4836425600001</v>
      </c>
      <c r="Q116" s="36">
        <f>SUMIFS(СВЦЭМ!$C$33:$C$776,СВЦЭМ!$A$33:$A$776,$A116,СВЦЭМ!$B$33:$B$776,Q$113)+'СЕТ СН'!$I$9+СВЦЭМ!$D$10+'СЕТ СН'!$I$6-'СЕТ СН'!$I$19</f>
        <v>1591.5060488899999</v>
      </c>
      <c r="R116" s="36">
        <f>SUMIFS(СВЦЭМ!$C$33:$C$776,СВЦЭМ!$A$33:$A$776,$A116,СВЦЭМ!$B$33:$B$776,R$113)+'СЕТ СН'!$I$9+СВЦЭМ!$D$10+'СЕТ СН'!$I$6-'СЕТ СН'!$I$19</f>
        <v>1587.3040392800001</v>
      </c>
      <c r="S116" s="36">
        <f>SUMIFS(СВЦЭМ!$C$33:$C$776,СВЦЭМ!$A$33:$A$776,$A116,СВЦЭМ!$B$33:$B$776,S$113)+'СЕТ СН'!$I$9+СВЦЭМ!$D$10+'СЕТ СН'!$I$6-'СЕТ СН'!$I$19</f>
        <v>1576.15989704</v>
      </c>
      <c r="T116" s="36">
        <f>SUMIFS(СВЦЭМ!$C$33:$C$776,СВЦЭМ!$A$33:$A$776,$A116,СВЦЭМ!$B$33:$B$776,T$113)+'СЕТ СН'!$I$9+СВЦЭМ!$D$10+'СЕТ СН'!$I$6-'СЕТ СН'!$I$19</f>
        <v>1542.0332832900001</v>
      </c>
      <c r="U116" s="36">
        <f>SUMIFS(СВЦЭМ!$C$33:$C$776,СВЦЭМ!$A$33:$A$776,$A116,СВЦЭМ!$B$33:$B$776,U$113)+'СЕТ СН'!$I$9+СВЦЭМ!$D$10+'СЕТ СН'!$I$6-'СЕТ СН'!$I$19</f>
        <v>1533.1891331000002</v>
      </c>
      <c r="V116" s="36">
        <f>SUMIFS(СВЦЭМ!$C$33:$C$776,СВЦЭМ!$A$33:$A$776,$A116,СВЦЭМ!$B$33:$B$776,V$113)+'СЕТ СН'!$I$9+СВЦЭМ!$D$10+'СЕТ СН'!$I$6-'СЕТ СН'!$I$19</f>
        <v>1539.9617998200001</v>
      </c>
      <c r="W116" s="36">
        <f>SUMIFS(СВЦЭМ!$C$33:$C$776,СВЦЭМ!$A$33:$A$776,$A116,СВЦЭМ!$B$33:$B$776,W$113)+'СЕТ СН'!$I$9+СВЦЭМ!$D$10+'СЕТ СН'!$I$6-'СЕТ СН'!$I$19</f>
        <v>1525.62670699</v>
      </c>
      <c r="X116" s="36">
        <f>SUMIFS(СВЦЭМ!$C$33:$C$776,СВЦЭМ!$A$33:$A$776,$A116,СВЦЭМ!$B$33:$B$776,X$113)+'СЕТ СН'!$I$9+СВЦЭМ!$D$10+'СЕТ СН'!$I$6-'СЕТ СН'!$I$19</f>
        <v>1530.9709953500001</v>
      </c>
      <c r="Y116" s="36">
        <f>SUMIFS(СВЦЭМ!$C$33:$C$776,СВЦЭМ!$A$33:$A$776,$A116,СВЦЭМ!$B$33:$B$776,Y$113)+'СЕТ СН'!$I$9+СВЦЭМ!$D$10+'СЕТ СН'!$I$6-'СЕТ СН'!$I$19</f>
        <v>1541.63050441</v>
      </c>
    </row>
    <row r="117" spans="1:25" ht="15.75" x14ac:dyDescent="0.2">
      <c r="A117" s="35">
        <f t="shared" si="3"/>
        <v>43865</v>
      </c>
      <c r="B117" s="36">
        <f>SUMIFS(СВЦЭМ!$C$33:$C$776,СВЦЭМ!$A$33:$A$776,$A117,СВЦЭМ!$B$33:$B$776,B$113)+'СЕТ СН'!$I$9+СВЦЭМ!$D$10+'СЕТ СН'!$I$6-'СЕТ СН'!$I$19</f>
        <v>1541.86119134</v>
      </c>
      <c r="C117" s="36">
        <f>SUMIFS(СВЦЭМ!$C$33:$C$776,СВЦЭМ!$A$33:$A$776,$A117,СВЦЭМ!$B$33:$B$776,C$113)+'СЕТ СН'!$I$9+СВЦЭМ!$D$10+'СЕТ СН'!$I$6-'СЕТ СН'!$I$19</f>
        <v>1553.24450791</v>
      </c>
      <c r="D117" s="36">
        <f>SUMIFS(СВЦЭМ!$C$33:$C$776,СВЦЭМ!$A$33:$A$776,$A117,СВЦЭМ!$B$33:$B$776,D$113)+'СЕТ СН'!$I$9+СВЦЭМ!$D$10+'СЕТ СН'!$I$6-'СЕТ СН'!$I$19</f>
        <v>1566.1181011900001</v>
      </c>
      <c r="E117" s="36">
        <f>SUMIFS(СВЦЭМ!$C$33:$C$776,СВЦЭМ!$A$33:$A$776,$A117,СВЦЭМ!$B$33:$B$776,E$113)+'СЕТ СН'!$I$9+СВЦЭМ!$D$10+'СЕТ СН'!$I$6-'СЕТ СН'!$I$19</f>
        <v>1564.95377156</v>
      </c>
      <c r="F117" s="36">
        <f>SUMIFS(СВЦЭМ!$C$33:$C$776,СВЦЭМ!$A$33:$A$776,$A117,СВЦЭМ!$B$33:$B$776,F$113)+'СЕТ СН'!$I$9+СВЦЭМ!$D$10+'СЕТ СН'!$I$6-'СЕТ СН'!$I$19</f>
        <v>1555.32867308</v>
      </c>
      <c r="G117" s="36">
        <f>SUMIFS(СВЦЭМ!$C$33:$C$776,СВЦЭМ!$A$33:$A$776,$A117,СВЦЭМ!$B$33:$B$776,G$113)+'СЕТ СН'!$I$9+СВЦЭМ!$D$10+'СЕТ СН'!$I$6-'СЕТ СН'!$I$19</f>
        <v>1535.7384841799999</v>
      </c>
      <c r="H117" s="36">
        <f>SUMIFS(СВЦЭМ!$C$33:$C$776,СВЦЭМ!$A$33:$A$776,$A117,СВЦЭМ!$B$33:$B$776,H$113)+'СЕТ СН'!$I$9+СВЦЭМ!$D$10+'СЕТ СН'!$I$6-'СЕТ СН'!$I$19</f>
        <v>1518.0178724900002</v>
      </c>
      <c r="I117" s="36">
        <f>SUMIFS(СВЦЭМ!$C$33:$C$776,СВЦЭМ!$A$33:$A$776,$A117,СВЦЭМ!$B$33:$B$776,I$113)+'СЕТ СН'!$I$9+СВЦЭМ!$D$10+'СЕТ СН'!$I$6-'СЕТ СН'!$I$19</f>
        <v>1491.1267155300002</v>
      </c>
      <c r="J117" s="36">
        <f>SUMIFS(СВЦЭМ!$C$33:$C$776,СВЦЭМ!$A$33:$A$776,$A117,СВЦЭМ!$B$33:$B$776,J$113)+'СЕТ СН'!$I$9+СВЦЭМ!$D$10+'СЕТ СН'!$I$6-'СЕТ СН'!$I$19</f>
        <v>1473.1110885799999</v>
      </c>
      <c r="K117" s="36">
        <f>SUMIFS(СВЦЭМ!$C$33:$C$776,СВЦЭМ!$A$33:$A$776,$A117,СВЦЭМ!$B$33:$B$776,K$113)+'СЕТ СН'!$I$9+СВЦЭМ!$D$10+'СЕТ СН'!$I$6-'СЕТ СН'!$I$19</f>
        <v>1462.5926231399999</v>
      </c>
      <c r="L117" s="36">
        <f>SUMIFS(СВЦЭМ!$C$33:$C$776,СВЦЭМ!$A$33:$A$776,$A117,СВЦЭМ!$B$33:$B$776,L$113)+'СЕТ СН'!$I$9+СВЦЭМ!$D$10+'СЕТ СН'!$I$6-'СЕТ СН'!$I$19</f>
        <v>1481.0657277600001</v>
      </c>
      <c r="M117" s="36">
        <f>SUMIFS(СВЦЭМ!$C$33:$C$776,СВЦЭМ!$A$33:$A$776,$A117,СВЦЭМ!$B$33:$B$776,M$113)+'СЕТ СН'!$I$9+СВЦЭМ!$D$10+'СЕТ СН'!$I$6-'СЕТ СН'!$I$19</f>
        <v>1537.5142625799999</v>
      </c>
      <c r="N117" s="36">
        <f>SUMIFS(СВЦЭМ!$C$33:$C$776,СВЦЭМ!$A$33:$A$776,$A117,СВЦЭМ!$B$33:$B$776,N$113)+'СЕТ СН'!$I$9+СВЦЭМ!$D$10+'СЕТ СН'!$I$6-'СЕТ СН'!$I$19</f>
        <v>1583.7245170900001</v>
      </c>
      <c r="O117" s="36">
        <f>SUMIFS(СВЦЭМ!$C$33:$C$776,СВЦЭМ!$A$33:$A$776,$A117,СВЦЭМ!$B$33:$B$776,O$113)+'СЕТ СН'!$I$9+СВЦЭМ!$D$10+'СЕТ СН'!$I$6-'СЕТ СН'!$I$19</f>
        <v>1600.6958931500001</v>
      </c>
      <c r="P117" s="36">
        <f>SUMIFS(СВЦЭМ!$C$33:$C$776,СВЦЭМ!$A$33:$A$776,$A117,СВЦЭМ!$B$33:$B$776,P$113)+'СЕТ СН'!$I$9+СВЦЭМ!$D$10+'СЕТ СН'!$I$6-'СЕТ СН'!$I$19</f>
        <v>1604.6863314000002</v>
      </c>
      <c r="Q117" s="36">
        <f>SUMIFS(СВЦЭМ!$C$33:$C$776,СВЦЭМ!$A$33:$A$776,$A117,СВЦЭМ!$B$33:$B$776,Q$113)+'СЕТ СН'!$I$9+СВЦЭМ!$D$10+'СЕТ СН'!$I$6-'СЕТ СН'!$I$19</f>
        <v>1609.3387498900001</v>
      </c>
      <c r="R117" s="36">
        <f>SUMIFS(СВЦЭМ!$C$33:$C$776,СВЦЭМ!$A$33:$A$776,$A117,СВЦЭМ!$B$33:$B$776,R$113)+'СЕТ СН'!$I$9+СВЦЭМ!$D$10+'СЕТ СН'!$I$6-'СЕТ СН'!$I$19</f>
        <v>1608.8584018000001</v>
      </c>
      <c r="S117" s="36">
        <f>SUMIFS(СВЦЭМ!$C$33:$C$776,СВЦЭМ!$A$33:$A$776,$A117,СВЦЭМ!$B$33:$B$776,S$113)+'СЕТ СН'!$I$9+СВЦЭМ!$D$10+'СЕТ СН'!$I$6-'СЕТ СН'!$I$19</f>
        <v>1598.2150889899999</v>
      </c>
      <c r="T117" s="36">
        <f>SUMIFS(СВЦЭМ!$C$33:$C$776,СВЦЭМ!$A$33:$A$776,$A117,СВЦЭМ!$B$33:$B$776,T$113)+'СЕТ СН'!$I$9+СВЦЭМ!$D$10+'СЕТ СН'!$I$6-'СЕТ СН'!$I$19</f>
        <v>1573.5201151900001</v>
      </c>
      <c r="U117" s="36">
        <f>SUMIFS(СВЦЭМ!$C$33:$C$776,СВЦЭМ!$A$33:$A$776,$A117,СВЦЭМ!$B$33:$B$776,U$113)+'СЕТ СН'!$I$9+СВЦЭМ!$D$10+'СЕТ СН'!$I$6-'СЕТ СН'!$I$19</f>
        <v>1559.5285781699999</v>
      </c>
      <c r="V117" s="36">
        <f>SUMIFS(СВЦЭМ!$C$33:$C$776,СВЦЭМ!$A$33:$A$776,$A117,СВЦЭМ!$B$33:$B$776,V$113)+'СЕТ СН'!$I$9+СВЦЭМ!$D$10+'СЕТ СН'!$I$6-'СЕТ СН'!$I$19</f>
        <v>1567.1491366600001</v>
      </c>
      <c r="W117" s="36">
        <f>SUMIFS(СВЦЭМ!$C$33:$C$776,СВЦЭМ!$A$33:$A$776,$A117,СВЦЭМ!$B$33:$B$776,W$113)+'СЕТ СН'!$I$9+СВЦЭМ!$D$10+'СЕТ СН'!$I$6-'СЕТ СН'!$I$19</f>
        <v>1570.04984674</v>
      </c>
      <c r="X117" s="36">
        <f>SUMIFS(СВЦЭМ!$C$33:$C$776,СВЦЭМ!$A$33:$A$776,$A117,СВЦЭМ!$B$33:$B$776,X$113)+'СЕТ СН'!$I$9+СВЦЭМ!$D$10+'СЕТ СН'!$I$6-'СЕТ СН'!$I$19</f>
        <v>1575.3993499000001</v>
      </c>
      <c r="Y117" s="36">
        <f>SUMIFS(СВЦЭМ!$C$33:$C$776,СВЦЭМ!$A$33:$A$776,$A117,СВЦЭМ!$B$33:$B$776,Y$113)+'СЕТ СН'!$I$9+СВЦЭМ!$D$10+'СЕТ СН'!$I$6-'СЕТ СН'!$I$19</f>
        <v>1596.3776730300001</v>
      </c>
    </row>
    <row r="118" spans="1:25" ht="15.75" x14ac:dyDescent="0.2">
      <c r="A118" s="35">
        <f t="shared" si="3"/>
        <v>43866</v>
      </c>
      <c r="B118" s="36">
        <f>SUMIFS(СВЦЭМ!$C$33:$C$776,СВЦЭМ!$A$33:$A$776,$A118,СВЦЭМ!$B$33:$B$776,B$113)+'СЕТ СН'!$I$9+СВЦЭМ!$D$10+'СЕТ СН'!$I$6-'СЕТ СН'!$I$19</f>
        <v>1595.8623381699999</v>
      </c>
      <c r="C118" s="36">
        <f>SUMIFS(СВЦЭМ!$C$33:$C$776,СВЦЭМ!$A$33:$A$776,$A118,СВЦЭМ!$B$33:$B$776,C$113)+'СЕТ СН'!$I$9+СВЦЭМ!$D$10+'СЕТ СН'!$I$6-'СЕТ СН'!$I$19</f>
        <v>1622.51875782</v>
      </c>
      <c r="D118" s="36">
        <f>SUMIFS(СВЦЭМ!$C$33:$C$776,СВЦЭМ!$A$33:$A$776,$A118,СВЦЭМ!$B$33:$B$776,D$113)+'СЕТ СН'!$I$9+СВЦЭМ!$D$10+'СЕТ СН'!$I$6-'СЕТ СН'!$I$19</f>
        <v>1636.76833472</v>
      </c>
      <c r="E118" s="36">
        <f>SUMIFS(СВЦЭМ!$C$33:$C$776,СВЦЭМ!$A$33:$A$776,$A118,СВЦЭМ!$B$33:$B$776,E$113)+'СЕТ СН'!$I$9+СВЦЭМ!$D$10+'СЕТ СН'!$I$6-'СЕТ СН'!$I$19</f>
        <v>1633.65736631</v>
      </c>
      <c r="F118" s="36">
        <f>SUMIFS(СВЦЭМ!$C$33:$C$776,СВЦЭМ!$A$33:$A$776,$A118,СВЦЭМ!$B$33:$B$776,F$113)+'СЕТ СН'!$I$9+СВЦЭМ!$D$10+'СЕТ СН'!$I$6-'СЕТ СН'!$I$19</f>
        <v>1623.7027972000001</v>
      </c>
      <c r="G118" s="36">
        <f>SUMIFS(СВЦЭМ!$C$33:$C$776,СВЦЭМ!$A$33:$A$776,$A118,СВЦЭМ!$B$33:$B$776,G$113)+'СЕТ СН'!$I$9+СВЦЭМ!$D$10+'СЕТ СН'!$I$6-'СЕТ СН'!$I$19</f>
        <v>1604.7936532600002</v>
      </c>
      <c r="H118" s="36">
        <f>SUMIFS(СВЦЭМ!$C$33:$C$776,СВЦЭМ!$A$33:$A$776,$A118,СВЦЭМ!$B$33:$B$776,H$113)+'СЕТ СН'!$I$9+СВЦЭМ!$D$10+'СЕТ СН'!$I$6-'СЕТ СН'!$I$19</f>
        <v>1569.3138931100002</v>
      </c>
      <c r="I118" s="36">
        <f>SUMIFS(СВЦЭМ!$C$33:$C$776,СВЦЭМ!$A$33:$A$776,$A118,СВЦЭМ!$B$33:$B$776,I$113)+'СЕТ СН'!$I$9+СВЦЭМ!$D$10+'СЕТ СН'!$I$6-'СЕТ СН'!$I$19</f>
        <v>1532.1148112800001</v>
      </c>
      <c r="J118" s="36">
        <f>SUMIFS(СВЦЭМ!$C$33:$C$776,СВЦЭМ!$A$33:$A$776,$A118,СВЦЭМ!$B$33:$B$776,J$113)+'СЕТ СН'!$I$9+СВЦЭМ!$D$10+'СЕТ СН'!$I$6-'СЕТ СН'!$I$19</f>
        <v>1497.0157809900002</v>
      </c>
      <c r="K118" s="36">
        <f>SUMIFS(СВЦЭМ!$C$33:$C$776,СВЦЭМ!$A$33:$A$776,$A118,СВЦЭМ!$B$33:$B$776,K$113)+'СЕТ СН'!$I$9+СВЦЭМ!$D$10+'СЕТ СН'!$I$6-'СЕТ СН'!$I$19</f>
        <v>1489.87938633</v>
      </c>
      <c r="L118" s="36">
        <f>SUMIFS(СВЦЭМ!$C$33:$C$776,СВЦЭМ!$A$33:$A$776,$A118,СВЦЭМ!$B$33:$B$776,L$113)+'СЕТ СН'!$I$9+СВЦЭМ!$D$10+'СЕТ СН'!$I$6-'СЕТ СН'!$I$19</f>
        <v>1484.1099516100001</v>
      </c>
      <c r="M118" s="36">
        <f>SUMIFS(СВЦЭМ!$C$33:$C$776,СВЦЭМ!$A$33:$A$776,$A118,СВЦЭМ!$B$33:$B$776,M$113)+'СЕТ СН'!$I$9+СВЦЭМ!$D$10+'СЕТ СН'!$I$6-'СЕТ СН'!$I$19</f>
        <v>1489.1035500200001</v>
      </c>
      <c r="N118" s="36">
        <f>SUMIFS(СВЦЭМ!$C$33:$C$776,СВЦЭМ!$A$33:$A$776,$A118,СВЦЭМ!$B$33:$B$776,N$113)+'СЕТ СН'!$I$9+СВЦЭМ!$D$10+'СЕТ СН'!$I$6-'СЕТ СН'!$I$19</f>
        <v>1512.7326320699999</v>
      </c>
      <c r="O118" s="36">
        <f>SUMIFS(СВЦЭМ!$C$33:$C$776,СВЦЭМ!$A$33:$A$776,$A118,СВЦЭМ!$B$33:$B$776,O$113)+'СЕТ СН'!$I$9+СВЦЭМ!$D$10+'СЕТ СН'!$I$6-'СЕТ СН'!$I$19</f>
        <v>1546.30740203</v>
      </c>
      <c r="P118" s="36">
        <f>SUMIFS(СВЦЭМ!$C$33:$C$776,СВЦЭМ!$A$33:$A$776,$A118,СВЦЭМ!$B$33:$B$776,P$113)+'СЕТ СН'!$I$9+СВЦЭМ!$D$10+'СЕТ СН'!$I$6-'СЕТ СН'!$I$19</f>
        <v>1563.6671682000001</v>
      </c>
      <c r="Q118" s="36">
        <f>SUMIFS(СВЦЭМ!$C$33:$C$776,СВЦЭМ!$A$33:$A$776,$A118,СВЦЭМ!$B$33:$B$776,Q$113)+'СЕТ СН'!$I$9+СВЦЭМ!$D$10+'СЕТ СН'!$I$6-'СЕТ СН'!$I$19</f>
        <v>1562.6510211700001</v>
      </c>
      <c r="R118" s="36">
        <f>SUMIFS(СВЦЭМ!$C$33:$C$776,СВЦЭМ!$A$33:$A$776,$A118,СВЦЭМ!$B$33:$B$776,R$113)+'СЕТ СН'!$I$9+СВЦЭМ!$D$10+'СЕТ СН'!$I$6-'СЕТ СН'!$I$19</f>
        <v>1561.0946361000001</v>
      </c>
      <c r="S118" s="36">
        <f>SUMIFS(СВЦЭМ!$C$33:$C$776,СВЦЭМ!$A$33:$A$776,$A118,СВЦЭМ!$B$33:$B$776,S$113)+'СЕТ СН'!$I$9+СВЦЭМ!$D$10+'СЕТ СН'!$I$6-'СЕТ СН'!$I$19</f>
        <v>1535.1518691199999</v>
      </c>
      <c r="T118" s="36">
        <f>SUMIFS(СВЦЭМ!$C$33:$C$776,СВЦЭМ!$A$33:$A$776,$A118,СВЦЭМ!$B$33:$B$776,T$113)+'СЕТ СН'!$I$9+СВЦЭМ!$D$10+'СЕТ СН'!$I$6-'СЕТ СН'!$I$19</f>
        <v>1513.9284304400001</v>
      </c>
      <c r="U118" s="36">
        <f>SUMIFS(СВЦЭМ!$C$33:$C$776,СВЦЭМ!$A$33:$A$776,$A118,СВЦЭМ!$B$33:$B$776,U$113)+'СЕТ СН'!$I$9+СВЦЭМ!$D$10+'СЕТ СН'!$I$6-'СЕТ СН'!$I$19</f>
        <v>1509.7627367</v>
      </c>
      <c r="V118" s="36">
        <f>SUMIFS(СВЦЭМ!$C$33:$C$776,СВЦЭМ!$A$33:$A$776,$A118,СВЦЭМ!$B$33:$B$776,V$113)+'СЕТ СН'!$I$9+СВЦЭМ!$D$10+'СЕТ СН'!$I$6-'СЕТ СН'!$I$19</f>
        <v>1512.5110364699999</v>
      </c>
      <c r="W118" s="36">
        <f>SUMIFS(СВЦЭМ!$C$33:$C$776,СВЦЭМ!$A$33:$A$776,$A118,СВЦЭМ!$B$33:$B$776,W$113)+'СЕТ СН'!$I$9+СВЦЭМ!$D$10+'СЕТ СН'!$I$6-'СЕТ СН'!$I$19</f>
        <v>1529.6790058400002</v>
      </c>
      <c r="X118" s="36">
        <f>SUMIFS(СВЦЭМ!$C$33:$C$776,СВЦЭМ!$A$33:$A$776,$A118,СВЦЭМ!$B$33:$B$776,X$113)+'СЕТ СН'!$I$9+СВЦЭМ!$D$10+'СЕТ СН'!$I$6-'СЕТ СН'!$I$19</f>
        <v>1542.9588232800002</v>
      </c>
      <c r="Y118" s="36">
        <f>SUMIFS(СВЦЭМ!$C$33:$C$776,СВЦЭМ!$A$33:$A$776,$A118,СВЦЭМ!$B$33:$B$776,Y$113)+'СЕТ СН'!$I$9+СВЦЭМ!$D$10+'СЕТ СН'!$I$6-'СЕТ СН'!$I$19</f>
        <v>1574.22416587</v>
      </c>
    </row>
    <row r="119" spans="1:25" ht="15.75" x14ac:dyDescent="0.2">
      <c r="A119" s="35">
        <f t="shared" si="3"/>
        <v>43867</v>
      </c>
      <c r="B119" s="36">
        <f>SUMIFS(СВЦЭМ!$C$33:$C$776,СВЦЭМ!$A$33:$A$776,$A119,СВЦЭМ!$B$33:$B$776,B$113)+'СЕТ СН'!$I$9+СВЦЭМ!$D$10+'СЕТ СН'!$I$6-'СЕТ СН'!$I$19</f>
        <v>1573.4838339800001</v>
      </c>
      <c r="C119" s="36">
        <f>SUMIFS(СВЦЭМ!$C$33:$C$776,СВЦЭМ!$A$33:$A$776,$A119,СВЦЭМ!$B$33:$B$776,C$113)+'СЕТ СН'!$I$9+СВЦЭМ!$D$10+'СЕТ СН'!$I$6-'СЕТ СН'!$I$19</f>
        <v>1602.3542283400002</v>
      </c>
      <c r="D119" s="36">
        <f>SUMIFS(СВЦЭМ!$C$33:$C$776,СВЦЭМ!$A$33:$A$776,$A119,СВЦЭМ!$B$33:$B$776,D$113)+'СЕТ СН'!$I$9+СВЦЭМ!$D$10+'СЕТ СН'!$I$6-'СЕТ СН'!$I$19</f>
        <v>1612.85762815</v>
      </c>
      <c r="E119" s="36">
        <f>SUMIFS(СВЦЭМ!$C$33:$C$776,СВЦЭМ!$A$33:$A$776,$A119,СВЦЭМ!$B$33:$B$776,E$113)+'СЕТ СН'!$I$9+СВЦЭМ!$D$10+'СЕТ СН'!$I$6-'СЕТ СН'!$I$19</f>
        <v>1617.53206933</v>
      </c>
      <c r="F119" s="36">
        <f>SUMIFS(СВЦЭМ!$C$33:$C$776,СВЦЭМ!$A$33:$A$776,$A119,СВЦЭМ!$B$33:$B$776,F$113)+'СЕТ СН'!$I$9+СВЦЭМ!$D$10+'СЕТ СН'!$I$6-'СЕТ СН'!$I$19</f>
        <v>1614.7219943499999</v>
      </c>
      <c r="G119" s="36">
        <f>SUMIFS(СВЦЭМ!$C$33:$C$776,СВЦЭМ!$A$33:$A$776,$A119,СВЦЭМ!$B$33:$B$776,G$113)+'СЕТ СН'!$I$9+СВЦЭМ!$D$10+'СЕТ СН'!$I$6-'СЕТ СН'!$I$19</f>
        <v>1607.64418559</v>
      </c>
      <c r="H119" s="36">
        <f>SUMIFS(СВЦЭМ!$C$33:$C$776,СВЦЭМ!$A$33:$A$776,$A119,СВЦЭМ!$B$33:$B$776,H$113)+'СЕТ СН'!$I$9+СВЦЭМ!$D$10+'СЕТ СН'!$I$6-'СЕТ СН'!$I$19</f>
        <v>1572.71329498</v>
      </c>
      <c r="I119" s="36">
        <f>SUMIFS(СВЦЭМ!$C$33:$C$776,СВЦЭМ!$A$33:$A$776,$A119,СВЦЭМ!$B$33:$B$776,I$113)+'СЕТ СН'!$I$9+СВЦЭМ!$D$10+'СЕТ СН'!$I$6-'СЕТ СН'!$I$19</f>
        <v>1531.9550718800001</v>
      </c>
      <c r="J119" s="36">
        <f>SUMIFS(СВЦЭМ!$C$33:$C$776,СВЦЭМ!$A$33:$A$776,$A119,СВЦЭМ!$B$33:$B$776,J$113)+'СЕТ СН'!$I$9+СВЦЭМ!$D$10+'СЕТ СН'!$I$6-'СЕТ СН'!$I$19</f>
        <v>1508.62204118</v>
      </c>
      <c r="K119" s="36">
        <f>SUMIFS(СВЦЭМ!$C$33:$C$776,СВЦЭМ!$A$33:$A$776,$A119,СВЦЭМ!$B$33:$B$776,K$113)+'СЕТ СН'!$I$9+СВЦЭМ!$D$10+'СЕТ СН'!$I$6-'СЕТ СН'!$I$19</f>
        <v>1483.44945809</v>
      </c>
      <c r="L119" s="36">
        <f>SUMIFS(СВЦЭМ!$C$33:$C$776,СВЦЭМ!$A$33:$A$776,$A119,СВЦЭМ!$B$33:$B$776,L$113)+'СЕТ СН'!$I$9+СВЦЭМ!$D$10+'СЕТ СН'!$I$6-'СЕТ СН'!$I$19</f>
        <v>1497.6366840200001</v>
      </c>
      <c r="M119" s="36">
        <f>SUMIFS(СВЦЭМ!$C$33:$C$776,СВЦЭМ!$A$33:$A$776,$A119,СВЦЭМ!$B$33:$B$776,M$113)+'СЕТ СН'!$I$9+СВЦЭМ!$D$10+'СЕТ СН'!$I$6-'СЕТ СН'!$I$19</f>
        <v>1516.16543852</v>
      </c>
      <c r="N119" s="36">
        <f>SUMIFS(СВЦЭМ!$C$33:$C$776,СВЦЭМ!$A$33:$A$776,$A119,СВЦЭМ!$B$33:$B$776,N$113)+'СЕТ СН'!$I$9+СВЦЭМ!$D$10+'СЕТ СН'!$I$6-'СЕТ СН'!$I$19</f>
        <v>1530.2334016</v>
      </c>
      <c r="O119" s="36">
        <f>SUMIFS(СВЦЭМ!$C$33:$C$776,СВЦЭМ!$A$33:$A$776,$A119,СВЦЭМ!$B$33:$B$776,O$113)+'СЕТ СН'!$I$9+СВЦЭМ!$D$10+'СЕТ СН'!$I$6-'СЕТ СН'!$I$19</f>
        <v>1548.0285542300001</v>
      </c>
      <c r="P119" s="36">
        <f>SUMIFS(СВЦЭМ!$C$33:$C$776,СВЦЭМ!$A$33:$A$776,$A119,СВЦЭМ!$B$33:$B$776,P$113)+'СЕТ СН'!$I$9+СВЦЭМ!$D$10+'СЕТ СН'!$I$6-'СЕТ СН'!$I$19</f>
        <v>1563.33023329</v>
      </c>
      <c r="Q119" s="36">
        <f>SUMIFS(СВЦЭМ!$C$33:$C$776,СВЦЭМ!$A$33:$A$776,$A119,СВЦЭМ!$B$33:$B$776,Q$113)+'СЕТ СН'!$I$9+СВЦЭМ!$D$10+'СЕТ СН'!$I$6-'СЕТ СН'!$I$19</f>
        <v>1572.9011123400001</v>
      </c>
      <c r="R119" s="36">
        <f>SUMIFS(СВЦЭМ!$C$33:$C$776,СВЦЭМ!$A$33:$A$776,$A119,СВЦЭМ!$B$33:$B$776,R$113)+'СЕТ СН'!$I$9+СВЦЭМ!$D$10+'СЕТ СН'!$I$6-'СЕТ СН'!$I$19</f>
        <v>1564.8733744199999</v>
      </c>
      <c r="S119" s="36">
        <f>SUMIFS(СВЦЭМ!$C$33:$C$776,СВЦЭМ!$A$33:$A$776,$A119,СВЦЭМ!$B$33:$B$776,S$113)+'СЕТ СН'!$I$9+СВЦЭМ!$D$10+'СЕТ СН'!$I$6-'СЕТ СН'!$I$19</f>
        <v>1541.8241415</v>
      </c>
      <c r="T119" s="36">
        <f>SUMIFS(СВЦЭМ!$C$33:$C$776,СВЦЭМ!$A$33:$A$776,$A119,СВЦЭМ!$B$33:$B$776,T$113)+'СЕТ СН'!$I$9+СВЦЭМ!$D$10+'СЕТ СН'!$I$6-'СЕТ СН'!$I$19</f>
        <v>1509.5244478300001</v>
      </c>
      <c r="U119" s="36">
        <f>SUMIFS(СВЦЭМ!$C$33:$C$776,СВЦЭМ!$A$33:$A$776,$A119,СВЦЭМ!$B$33:$B$776,U$113)+'СЕТ СН'!$I$9+СВЦЭМ!$D$10+'СЕТ СН'!$I$6-'СЕТ СН'!$I$19</f>
        <v>1504.62871139</v>
      </c>
      <c r="V119" s="36">
        <f>SUMIFS(СВЦЭМ!$C$33:$C$776,СВЦЭМ!$A$33:$A$776,$A119,СВЦЭМ!$B$33:$B$776,V$113)+'СЕТ СН'!$I$9+СВЦЭМ!$D$10+'СЕТ СН'!$I$6-'СЕТ СН'!$I$19</f>
        <v>1497.2968370000001</v>
      </c>
      <c r="W119" s="36">
        <f>SUMIFS(СВЦЭМ!$C$33:$C$776,СВЦЭМ!$A$33:$A$776,$A119,СВЦЭМ!$B$33:$B$776,W$113)+'СЕТ СН'!$I$9+СВЦЭМ!$D$10+'СЕТ СН'!$I$6-'СЕТ СН'!$I$19</f>
        <v>1515.3258688200001</v>
      </c>
      <c r="X119" s="36">
        <f>SUMIFS(СВЦЭМ!$C$33:$C$776,СВЦЭМ!$A$33:$A$776,$A119,СВЦЭМ!$B$33:$B$776,X$113)+'СЕТ СН'!$I$9+СВЦЭМ!$D$10+'СЕТ СН'!$I$6-'СЕТ СН'!$I$19</f>
        <v>1533.0069690700002</v>
      </c>
      <c r="Y119" s="36">
        <f>SUMIFS(СВЦЭМ!$C$33:$C$776,СВЦЭМ!$A$33:$A$776,$A119,СВЦЭМ!$B$33:$B$776,Y$113)+'СЕТ СН'!$I$9+СВЦЭМ!$D$10+'СЕТ СН'!$I$6-'СЕТ СН'!$I$19</f>
        <v>1563.1425179600001</v>
      </c>
    </row>
    <row r="120" spans="1:25" ht="15.75" x14ac:dyDescent="0.2">
      <c r="A120" s="35">
        <f t="shared" si="3"/>
        <v>43868</v>
      </c>
      <c r="B120" s="36">
        <f>SUMIFS(СВЦЭМ!$C$33:$C$776,СВЦЭМ!$A$33:$A$776,$A120,СВЦЭМ!$B$33:$B$776,B$113)+'СЕТ СН'!$I$9+СВЦЭМ!$D$10+'СЕТ СН'!$I$6-'СЕТ СН'!$I$19</f>
        <v>1646.7654376099999</v>
      </c>
      <c r="C120" s="36">
        <f>SUMIFS(СВЦЭМ!$C$33:$C$776,СВЦЭМ!$A$33:$A$776,$A120,СВЦЭМ!$B$33:$B$776,C$113)+'СЕТ СН'!$I$9+СВЦЭМ!$D$10+'СЕТ СН'!$I$6-'СЕТ СН'!$I$19</f>
        <v>1646.79491497</v>
      </c>
      <c r="D120" s="36">
        <f>SUMIFS(СВЦЭМ!$C$33:$C$776,СВЦЭМ!$A$33:$A$776,$A120,СВЦЭМ!$B$33:$B$776,D$113)+'СЕТ СН'!$I$9+СВЦЭМ!$D$10+'СЕТ СН'!$I$6-'СЕТ СН'!$I$19</f>
        <v>1660.1107253800001</v>
      </c>
      <c r="E120" s="36">
        <f>SUMIFS(СВЦЭМ!$C$33:$C$776,СВЦЭМ!$A$33:$A$776,$A120,СВЦЭМ!$B$33:$B$776,E$113)+'СЕТ СН'!$I$9+СВЦЭМ!$D$10+'СЕТ СН'!$I$6-'СЕТ СН'!$I$19</f>
        <v>1659.2672282199999</v>
      </c>
      <c r="F120" s="36">
        <f>SUMIFS(СВЦЭМ!$C$33:$C$776,СВЦЭМ!$A$33:$A$776,$A120,СВЦЭМ!$B$33:$B$776,F$113)+'СЕТ СН'!$I$9+СВЦЭМ!$D$10+'СЕТ СН'!$I$6-'СЕТ СН'!$I$19</f>
        <v>1650.5089827199999</v>
      </c>
      <c r="G120" s="36">
        <f>SUMIFS(СВЦЭМ!$C$33:$C$776,СВЦЭМ!$A$33:$A$776,$A120,СВЦЭМ!$B$33:$B$776,G$113)+'СЕТ СН'!$I$9+СВЦЭМ!$D$10+'СЕТ СН'!$I$6-'СЕТ СН'!$I$19</f>
        <v>1638.2406638</v>
      </c>
      <c r="H120" s="36">
        <f>SUMIFS(СВЦЭМ!$C$33:$C$776,СВЦЭМ!$A$33:$A$776,$A120,СВЦЭМ!$B$33:$B$776,H$113)+'СЕТ СН'!$I$9+СВЦЭМ!$D$10+'СЕТ СН'!$I$6-'СЕТ СН'!$I$19</f>
        <v>1595.70479529</v>
      </c>
      <c r="I120" s="36">
        <f>SUMIFS(СВЦЭМ!$C$33:$C$776,СВЦЭМ!$A$33:$A$776,$A120,СВЦЭМ!$B$33:$B$776,I$113)+'СЕТ СН'!$I$9+СВЦЭМ!$D$10+'СЕТ СН'!$I$6-'СЕТ СН'!$I$19</f>
        <v>1565.4280007500001</v>
      </c>
      <c r="J120" s="36">
        <f>SUMIFS(СВЦЭМ!$C$33:$C$776,СВЦЭМ!$A$33:$A$776,$A120,СВЦЭМ!$B$33:$B$776,J$113)+'СЕТ СН'!$I$9+СВЦЭМ!$D$10+'СЕТ СН'!$I$6-'СЕТ СН'!$I$19</f>
        <v>1531.8612197299999</v>
      </c>
      <c r="K120" s="36">
        <f>SUMIFS(СВЦЭМ!$C$33:$C$776,СВЦЭМ!$A$33:$A$776,$A120,СВЦЭМ!$B$33:$B$776,K$113)+'СЕТ СН'!$I$9+СВЦЭМ!$D$10+'СЕТ СН'!$I$6-'СЕТ СН'!$I$19</f>
        <v>1535.80018096</v>
      </c>
      <c r="L120" s="36">
        <f>SUMIFS(СВЦЭМ!$C$33:$C$776,СВЦЭМ!$A$33:$A$776,$A120,СВЦЭМ!$B$33:$B$776,L$113)+'СЕТ СН'!$I$9+СВЦЭМ!$D$10+'СЕТ СН'!$I$6-'СЕТ СН'!$I$19</f>
        <v>1543.0459981399999</v>
      </c>
      <c r="M120" s="36">
        <f>SUMIFS(СВЦЭМ!$C$33:$C$776,СВЦЭМ!$A$33:$A$776,$A120,СВЦЭМ!$B$33:$B$776,M$113)+'СЕТ СН'!$I$9+СВЦЭМ!$D$10+'СЕТ СН'!$I$6-'СЕТ СН'!$I$19</f>
        <v>1534.88568412</v>
      </c>
      <c r="N120" s="36">
        <f>SUMIFS(СВЦЭМ!$C$33:$C$776,СВЦЭМ!$A$33:$A$776,$A120,СВЦЭМ!$B$33:$B$776,N$113)+'СЕТ СН'!$I$9+СВЦЭМ!$D$10+'СЕТ СН'!$I$6-'СЕТ СН'!$I$19</f>
        <v>1547.3276839300001</v>
      </c>
      <c r="O120" s="36">
        <f>SUMIFS(СВЦЭМ!$C$33:$C$776,СВЦЭМ!$A$33:$A$776,$A120,СВЦЭМ!$B$33:$B$776,O$113)+'СЕТ СН'!$I$9+СВЦЭМ!$D$10+'СЕТ СН'!$I$6-'СЕТ СН'!$I$19</f>
        <v>1560.8542763999999</v>
      </c>
      <c r="P120" s="36">
        <f>SUMIFS(СВЦЭМ!$C$33:$C$776,СВЦЭМ!$A$33:$A$776,$A120,СВЦЭМ!$B$33:$B$776,P$113)+'СЕТ СН'!$I$9+СВЦЭМ!$D$10+'СЕТ СН'!$I$6-'СЕТ СН'!$I$19</f>
        <v>1575.29500818</v>
      </c>
      <c r="Q120" s="36">
        <f>SUMIFS(СВЦЭМ!$C$33:$C$776,СВЦЭМ!$A$33:$A$776,$A120,СВЦЭМ!$B$33:$B$776,Q$113)+'СЕТ СН'!$I$9+СВЦЭМ!$D$10+'СЕТ СН'!$I$6-'СЕТ СН'!$I$19</f>
        <v>1582.7360836500002</v>
      </c>
      <c r="R120" s="36">
        <f>SUMIFS(СВЦЭМ!$C$33:$C$776,СВЦЭМ!$A$33:$A$776,$A120,СВЦЭМ!$B$33:$B$776,R$113)+'СЕТ СН'!$I$9+СВЦЭМ!$D$10+'СЕТ СН'!$I$6-'СЕТ СН'!$I$19</f>
        <v>1572.0761344900002</v>
      </c>
      <c r="S120" s="36">
        <f>SUMIFS(СВЦЭМ!$C$33:$C$776,СВЦЭМ!$A$33:$A$776,$A120,СВЦЭМ!$B$33:$B$776,S$113)+'СЕТ СН'!$I$9+СВЦЭМ!$D$10+'СЕТ СН'!$I$6-'СЕТ СН'!$I$19</f>
        <v>1536.7799358500001</v>
      </c>
      <c r="T120" s="36">
        <f>SUMIFS(СВЦЭМ!$C$33:$C$776,СВЦЭМ!$A$33:$A$776,$A120,СВЦЭМ!$B$33:$B$776,T$113)+'СЕТ СН'!$I$9+СВЦЭМ!$D$10+'СЕТ СН'!$I$6-'СЕТ СН'!$I$19</f>
        <v>1492.0445912300002</v>
      </c>
      <c r="U120" s="36">
        <f>SUMIFS(СВЦЭМ!$C$33:$C$776,СВЦЭМ!$A$33:$A$776,$A120,СВЦЭМ!$B$33:$B$776,U$113)+'СЕТ СН'!$I$9+СВЦЭМ!$D$10+'СЕТ СН'!$I$6-'СЕТ СН'!$I$19</f>
        <v>1493.4433004299999</v>
      </c>
      <c r="V120" s="36">
        <f>SUMIFS(СВЦЭМ!$C$33:$C$776,СВЦЭМ!$A$33:$A$776,$A120,СВЦЭМ!$B$33:$B$776,V$113)+'СЕТ СН'!$I$9+СВЦЭМ!$D$10+'СЕТ СН'!$I$6-'СЕТ СН'!$I$19</f>
        <v>1512.87587022</v>
      </c>
      <c r="W120" s="36">
        <f>SUMIFS(СВЦЭМ!$C$33:$C$776,СВЦЭМ!$A$33:$A$776,$A120,СВЦЭМ!$B$33:$B$776,W$113)+'СЕТ СН'!$I$9+СВЦЭМ!$D$10+'СЕТ СН'!$I$6-'СЕТ СН'!$I$19</f>
        <v>1532.9321893800002</v>
      </c>
      <c r="X120" s="36">
        <f>SUMIFS(СВЦЭМ!$C$33:$C$776,СВЦЭМ!$A$33:$A$776,$A120,СВЦЭМ!$B$33:$B$776,X$113)+'СЕТ СН'!$I$9+СВЦЭМ!$D$10+'СЕТ СН'!$I$6-'СЕТ СН'!$I$19</f>
        <v>1541.2504107</v>
      </c>
      <c r="Y120" s="36">
        <f>SUMIFS(СВЦЭМ!$C$33:$C$776,СВЦЭМ!$A$33:$A$776,$A120,СВЦЭМ!$B$33:$B$776,Y$113)+'СЕТ СН'!$I$9+СВЦЭМ!$D$10+'СЕТ СН'!$I$6-'СЕТ СН'!$I$19</f>
        <v>1558.2223391299999</v>
      </c>
    </row>
    <row r="121" spans="1:25" ht="15.75" x14ac:dyDescent="0.2">
      <c r="A121" s="35">
        <f t="shared" si="3"/>
        <v>43869</v>
      </c>
      <c r="B121" s="36">
        <f>SUMIFS(СВЦЭМ!$C$33:$C$776,СВЦЭМ!$A$33:$A$776,$A121,СВЦЭМ!$B$33:$B$776,B$113)+'СЕТ СН'!$I$9+СВЦЭМ!$D$10+'СЕТ СН'!$I$6-'СЕТ СН'!$I$19</f>
        <v>1593.8433196000001</v>
      </c>
      <c r="C121" s="36">
        <f>SUMIFS(СВЦЭМ!$C$33:$C$776,СВЦЭМ!$A$33:$A$776,$A121,СВЦЭМ!$B$33:$B$776,C$113)+'СЕТ СН'!$I$9+СВЦЭМ!$D$10+'СЕТ СН'!$I$6-'СЕТ СН'!$I$19</f>
        <v>1624.6376465799999</v>
      </c>
      <c r="D121" s="36">
        <f>SUMIFS(СВЦЭМ!$C$33:$C$776,СВЦЭМ!$A$33:$A$776,$A121,СВЦЭМ!$B$33:$B$776,D$113)+'СЕТ СН'!$I$9+СВЦЭМ!$D$10+'СЕТ СН'!$I$6-'СЕТ СН'!$I$19</f>
        <v>1648.2873255899999</v>
      </c>
      <c r="E121" s="36">
        <f>SUMIFS(СВЦЭМ!$C$33:$C$776,СВЦЭМ!$A$33:$A$776,$A121,СВЦЭМ!$B$33:$B$776,E$113)+'СЕТ СН'!$I$9+СВЦЭМ!$D$10+'СЕТ СН'!$I$6-'СЕТ СН'!$I$19</f>
        <v>1649.2225703500001</v>
      </c>
      <c r="F121" s="36">
        <f>SUMIFS(СВЦЭМ!$C$33:$C$776,СВЦЭМ!$A$33:$A$776,$A121,СВЦЭМ!$B$33:$B$776,F$113)+'СЕТ СН'!$I$9+СВЦЭМ!$D$10+'СЕТ СН'!$I$6-'СЕТ СН'!$I$19</f>
        <v>1643.96518173</v>
      </c>
      <c r="G121" s="36">
        <f>SUMIFS(СВЦЭМ!$C$33:$C$776,СВЦЭМ!$A$33:$A$776,$A121,СВЦЭМ!$B$33:$B$776,G$113)+'СЕТ СН'!$I$9+СВЦЭМ!$D$10+'СЕТ СН'!$I$6-'СЕТ СН'!$I$19</f>
        <v>1637.4972725100001</v>
      </c>
      <c r="H121" s="36">
        <f>SUMIFS(СВЦЭМ!$C$33:$C$776,СВЦЭМ!$A$33:$A$776,$A121,СВЦЭМ!$B$33:$B$776,H$113)+'СЕТ СН'!$I$9+СВЦЭМ!$D$10+'СЕТ СН'!$I$6-'СЕТ СН'!$I$19</f>
        <v>1623.00879145</v>
      </c>
      <c r="I121" s="36">
        <f>SUMIFS(СВЦЭМ!$C$33:$C$776,СВЦЭМ!$A$33:$A$776,$A121,СВЦЭМ!$B$33:$B$776,I$113)+'СЕТ СН'!$I$9+СВЦЭМ!$D$10+'СЕТ СН'!$I$6-'СЕТ СН'!$I$19</f>
        <v>1601.7923567400001</v>
      </c>
      <c r="J121" s="36">
        <f>SUMIFS(СВЦЭМ!$C$33:$C$776,СВЦЭМ!$A$33:$A$776,$A121,СВЦЭМ!$B$33:$B$776,J$113)+'СЕТ СН'!$I$9+СВЦЭМ!$D$10+'СЕТ СН'!$I$6-'СЕТ СН'!$I$19</f>
        <v>1578.0958018800002</v>
      </c>
      <c r="K121" s="36">
        <f>SUMIFS(СВЦЭМ!$C$33:$C$776,СВЦЭМ!$A$33:$A$776,$A121,СВЦЭМ!$B$33:$B$776,K$113)+'СЕТ СН'!$I$9+СВЦЭМ!$D$10+'СЕТ СН'!$I$6-'СЕТ СН'!$I$19</f>
        <v>1560.62250307</v>
      </c>
      <c r="L121" s="36">
        <f>SUMIFS(СВЦЭМ!$C$33:$C$776,СВЦЭМ!$A$33:$A$776,$A121,СВЦЭМ!$B$33:$B$776,L$113)+'СЕТ СН'!$I$9+СВЦЭМ!$D$10+'СЕТ СН'!$I$6-'СЕТ СН'!$I$19</f>
        <v>1525.4668443200001</v>
      </c>
      <c r="M121" s="36">
        <f>SUMIFS(СВЦЭМ!$C$33:$C$776,СВЦЭМ!$A$33:$A$776,$A121,СВЦЭМ!$B$33:$B$776,M$113)+'СЕТ СН'!$I$9+СВЦЭМ!$D$10+'СЕТ СН'!$I$6-'СЕТ СН'!$I$19</f>
        <v>1511.5516626600001</v>
      </c>
      <c r="N121" s="36">
        <f>SUMIFS(СВЦЭМ!$C$33:$C$776,СВЦЭМ!$A$33:$A$776,$A121,СВЦЭМ!$B$33:$B$776,N$113)+'СЕТ СН'!$I$9+СВЦЭМ!$D$10+'СЕТ СН'!$I$6-'СЕТ СН'!$I$19</f>
        <v>1522.88820136</v>
      </c>
      <c r="O121" s="36">
        <f>SUMIFS(СВЦЭМ!$C$33:$C$776,СВЦЭМ!$A$33:$A$776,$A121,СВЦЭМ!$B$33:$B$776,O$113)+'СЕТ СН'!$I$9+СВЦЭМ!$D$10+'СЕТ СН'!$I$6-'СЕТ СН'!$I$19</f>
        <v>1536.3149290199999</v>
      </c>
      <c r="P121" s="36">
        <f>SUMIFS(СВЦЭМ!$C$33:$C$776,СВЦЭМ!$A$33:$A$776,$A121,СВЦЭМ!$B$33:$B$776,P$113)+'СЕТ СН'!$I$9+СВЦЭМ!$D$10+'СЕТ СН'!$I$6-'СЕТ СН'!$I$19</f>
        <v>1539.5001779600002</v>
      </c>
      <c r="Q121" s="36">
        <f>SUMIFS(СВЦЭМ!$C$33:$C$776,СВЦЭМ!$A$33:$A$776,$A121,СВЦЭМ!$B$33:$B$776,Q$113)+'СЕТ СН'!$I$9+СВЦЭМ!$D$10+'СЕТ СН'!$I$6-'СЕТ СН'!$I$19</f>
        <v>1542.3093966900001</v>
      </c>
      <c r="R121" s="36">
        <f>SUMIFS(СВЦЭМ!$C$33:$C$776,СВЦЭМ!$A$33:$A$776,$A121,СВЦЭМ!$B$33:$B$776,R$113)+'СЕТ СН'!$I$9+СВЦЭМ!$D$10+'СЕТ СН'!$I$6-'СЕТ СН'!$I$19</f>
        <v>1545.98464982</v>
      </c>
      <c r="S121" s="36">
        <f>SUMIFS(СВЦЭМ!$C$33:$C$776,СВЦЭМ!$A$33:$A$776,$A121,СВЦЭМ!$B$33:$B$776,S$113)+'СЕТ СН'!$I$9+СВЦЭМ!$D$10+'СЕТ СН'!$I$6-'СЕТ СН'!$I$19</f>
        <v>1538.87068836</v>
      </c>
      <c r="T121" s="36">
        <f>SUMIFS(СВЦЭМ!$C$33:$C$776,СВЦЭМ!$A$33:$A$776,$A121,СВЦЭМ!$B$33:$B$776,T$113)+'СЕТ СН'!$I$9+СВЦЭМ!$D$10+'СЕТ СН'!$I$6-'СЕТ СН'!$I$19</f>
        <v>1550.92364172</v>
      </c>
      <c r="U121" s="36">
        <f>SUMIFS(СВЦЭМ!$C$33:$C$776,СВЦЭМ!$A$33:$A$776,$A121,СВЦЭМ!$B$33:$B$776,U$113)+'СЕТ СН'!$I$9+СВЦЭМ!$D$10+'СЕТ СН'!$I$6-'СЕТ СН'!$I$19</f>
        <v>1560.7729692100002</v>
      </c>
      <c r="V121" s="36">
        <f>SUMIFS(СВЦЭМ!$C$33:$C$776,СВЦЭМ!$A$33:$A$776,$A121,СВЦЭМ!$B$33:$B$776,V$113)+'СЕТ СН'!$I$9+СВЦЭМ!$D$10+'СЕТ СН'!$I$6-'СЕТ СН'!$I$19</f>
        <v>1542.2376407100001</v>
      </c>
      <c r="W121" s="36">
        <f>SUMIFS(СВЦЭМ!$C$33:$C$776,СВЦЭМ!$A$33:$A$776,$A121,СВЦЭМ!$B$33:$B$776,W$113)+'СЕТ СН'!$I$9+СВЦЭМ!$D$10+'СЕТ СН'!$I$6-'СЕТ СН'!$I$19</f>
        <v>1536.88842894</v>
      </c>
      <c r="X121" s="36">
        <f>SUMIFS(СВЦЭМ!$C$33:$C$776,СВЦЭМ!$A$33:$A$776,$A121,СВЦЭМ!$B$33:$B$776,X$113)+'СЕТ СН'!$I$9+СВЦЭМ!$D$10+'СЕТ СН'!$I$6-'СЕТ СН'!$I$19</f>
        <v>1532.0771137900001</v>
      </c>
      <c r="Y121" s="36">
        <f>SUMIFS(СВЦЭМ!$C$33:$C$776,СВЦЭМ!$A$33:$A$776,$A121,СВЦЭМ!$B$33:$B$776,Y$113)+'СЕТ СН'!$I$9+СВЦЭМ!$D$10+'СЕТ СН'!$I$6-'СЕТ СН'!$I$19</f>
        <v>1564.2137129600001</v>
      </c>
    </row>
    <row r="122" spans="1:25" ht="15.75" x14ac:dyDescent="0.2">
      <c r="A122" s="35">
        <f t="shared" si="3"/>
        <v>43870</v>
      </c>
      <c r="B122" s="36">
        <f>SUMIFS(СВЦЭМ!$C$33:$C$776,СВЦЭМ!$A$33:$A$776,$A122,СВЦЭМ!$B$33:$B$776,B$113)+'СЕТ СН'!$I$9+СВЦЭМ!$D$10+'СЕТ СН'!$I$6-'СЕТ СН'!$I$19</f>
        <v>1606.05316047</v>
      </c>
      <c r="C122" s="36">
        <f>SUMIFS(СВЦЭМ!$C$33:$C$776,СВЦЭМ!$A$33:$A$776,$A122,СВЦЭМ!$B$33:$B$776,C$113)+'СЕТ СН'!$I$9+СВЦЭМ!$D$10+'СЕТ СН'!$I$6-'СЕТ СН'!$I$19</f>
        <v>1626.66899631</v>
      </c>
      <c r="D122" s="36">
        <f>SUMIFS(СВЦЭМ!$C$33:$C$776,СВЦЭМ!$A$33:$A$776,$A122,СВЦЭМ!$B$33:$B$776,D$113)+'СЕТ СН'!$I$9+СВЦЭМ!$D$10+'СЕТ СН'!$I$6-'СЕТ СН'!$I$19</f>
        <v>1637.2802830599999</v>
      </c>
      <c r="E122" s="36">
        <f>SUMIFS(СВЦЭМ!$C$33:$C$776,СВЦЭМ!$A$33:$A$776,$A122,СВЦЭМ!$B$33:$B$776,E$113)+'СЕТ СН'!$I$9+СВЦЭМ!$D$10+'СЕТ СН'!$I$6-'СЕТ СН'!$I$19</f>
        <v>1642.9270713400001</v>
      </c>
      <c r="F122" s="36">
        <f>SUMIFS(СВЦЭМ!$C$33:$C$776,СВЦЭМ!$A$33:$A$776,$A122,СВЦЭМ!$B$33:$B$776,F$113)+'СЕТ СН'!$I$9+СВЦЭМ!$D$10+'СЕТ СН'!$I$6-'СЕТ СН'!$I$19</f>
        <v>1634.0450499600001</v>
      </c>
      <c r="G122" s="36">
        <f>SUMIFS(СВЦЭМ!$C$33:$C$776,СВЦЭМ!$A$33:$A$776,$A122,СВЦЭМ!$B$33:$B$776,G$113)+'СЕТ СН'!$I$9+СВЦЭМ!$D$10+'СЕТ СН'!$I$6-'СЕТ СН'!$I$19</f>
        <v>1621.1053443200001</v>
      </c>
      <c r="H122" s="36">
        <f>SUMIFS(СВЦЭМ!$C$33:$C$776,СВЦЭМ!$A$33:$A$776,$A122,СВЦЭМ!$B$33:$B$776,H$113)+'СЕТ СН'!$I$9+СВЦЭМ!$D$10+'СЕТ СН'!$I$6-'СЕТ СН'!$I$19</f>
        <v>1597.15517479</v>
      </c>
      <c r="I122" s="36">
        <f>SUMIFS(СВЦЭМ!$C$33:$C$776,СВЦЭМ!$A$33:$A$776,$A122,СВЦЭМ!$B$33:$B$776,I$113)+'СЕТ СН'!$I$9+СВЦЭМ!$D$10+'СЕТ СН'!$I$6-'СЕТ СН'!$I$19</f>
        <v>1575.3280335300001</v>
      </c>
      <c r="J122" s="36">
        <f>SUMIFS(СВЦЭМ!$C$33:$C$776,СВЦЭМ!$A$33:$A$776,$A122,СВЦЭМ!$B$33:$B$776,J$113)+'СЕТ СН'!$I$9+СВЦЭМ!$D$10+'СЕТ СН'!$I$6-'СЕТ СН'!$I$19</f>
        <v>1544.64468018</v>
      </c>
      <c r="K122" s="36">
        <f>SUMIFS(СВЦЭМ!$C$33:$C$776,СВЦЭМ!$A$33:$A$776,$A122,СВЦЭМ!$B$33:$B$776,K$113)+'СЕТ СН'!$I$9+СВЦЭМ!$D$10+'СЕТ СН'!$I$6-'СЕТ СН'!$I$19</f>
        <v>1523.6772509100001</v>
      </c>
      <c r="L122" s="36">
        <f>SUMIFS(СВЦЭМ!$C$33:$C$776,СВЦЭМ!$A$33:$A$776,$A122,СВЦЭМ!$B$33:$B$776,L$113)+'СЕТ СН'!$I$9+СВЦЭМ!$D$10+'СЕТ СН'!$I$6-'СЕТ СН'!$I$19</f>
        <v>1521.6820973700001</v>
      </c>
      <c r="M122" s="36">
        <f>SUMIFS(СВЦЭМ!$C$33:$C$776,СВЦЭМ!$A$33:$A$776,$A122,СВЦЭМ!$B$33:$B$776,M$113)+'СЕТ СН'!$I$9+СВЦЭМ!$D$10+'СЕТ СН'!$I$6-'СЕТ СН'!$I$19</f>
        <v>1537.9375649600001</v>
      </c>
      <c r="N122" s="36">
        <f>SUMIFS(СВЦЭМ!$C$33:$C$776,СВЦЭМ!$A$33:$A$776,$A122,СВЦЭМ!$B$33:$B$776,N$113)+'СЕТ СН'!$I$9+СВЦЭМ!$D$10+'СЕТ СН'!$I$6-'СЕТ СН'!$I$19</f>
        <v>1550.2359433400002</v>
      </c>
      <c r="O122" s="36">
        <f>SUMIFS(СВЦЭМ!$C$33:$C$776,СВЦЭМ!$A$33:$A$776,$A122,СВЦЭМ!$B$33:$B$776,O$113)+'СЕТ СН'!$I$9+СВЦЭМ!$D$10+'СЕТ СН'!$I$6-'СЕТ СН'!$I$19</f>
        <v>1562.48523269</v>
      </c>
      <c r="P122" s="36">
        <f>SUMIFS(СВЦЭМ!$C$33:$C$776,СВЦЭМ!$A$33:$A$776,$A122,СВЦЭМ!$B$33:$B$776,P$113)+'СЕТ СН'!$I$9+СВЦЭМ!$D$10+'СЕТ СН'!$I$6-'СЕТ СН'!$I$19</f>
        <v>1569.4091059900002</v>
      </c>
      <c r="Q122" s="36">
        <f>SUMIFS(СВЦЭМ!$C$33:$C$776,СВЦЭМ!$A$33:$A$776,$A122,СВЦЭМ!$B$33:$B$776,Q$113)+'СЕТ СН'!$I$9+СВЦЭМ!$D$10+'СЕТ СН'!$I$6-'СЕТ СН'!$I$19</f>
        <v>1570.0994198600001</v>
      </c>
      <c r="R122" s="36">
        <f>SUMIFS(СВЦЭМ!$C$33:$C$776,СВЦЭМ!$A$33:$A$776,$A122,СВЦЭМ!$B$33:$B$776,R$113)+'СЕТ СН'!$I$9+СВЦЭМ!$D$10+'СЕТ СН'!$I$6-'СЕТ СН'!$I$19</f>
        <v>1568.79007073</v>
      </c>
      <c r="S122" s="36">
        <f>SUMIFS(СВЦЭМ!$C$33:$C$776,СВЦЭМ!$A$33:$A$776,$A122,СВЦЭМ!$B$33:$B$776,S$113)+'СЕТ СН'!$I$9+СВЦЭМ!$D$10+'СЕТ СН'!$I$6-'СЕТ СН'!$I$19</f>
        <v>1564.3565558999999</v>
      </c>
      <c r="T122" s="36">
        <f>SUMIFS(СВЦЭМ!$C$33:$C$776,СВЦЭМ!$A$33:$A$776,$A122,СВЦЭМ!$B$33:$B$776,T$113)+'СЕТ СН'!$I$9+СВЦЭМ!$D$10+'СЕТ СН'!$I$6-'СЕТ СН'!$I$19</f>
        <v>1556.42198506</v>
      </c>
      <c r="U122" s="36">
        <f>SUMIFS(СВЦЭМ!$C$33:$C$776,СВЦЭМ!$A$33:$A$776,$A122,СВЦЭМ!$B$33:$B$776,U$113)+'СЕТ СН'!$I$9+СВЦЭМ!$D$10+'СЕТ СН'!$I$6-'СЕТ СН'!$I$19</f>
        <v>1554.2099133300001</v>
      </c>
      <c r="V122" s="36">
        <f>SUMIFS(СВЦЭМ!$C$33:$C$776,СВЦЭМ!$A$33:$A$776,$A122,СВЦЭМ!$B$33:$B$776,V$113)+'СЕТ СН'!$I$9+СВЦЭМ!$D$10+'СЕТ СН'!$I$6-'СЕТ СН'!$I$19</f>
        <v>1555.1896381199999</v>
      </c>
      <c r="W122" s="36">
        <f>SUMIFS(СВЦЭМ!$C$33:$C$776,СВЦЭМ!$A$33:$A$776,$A122,СВЦЭМ!$B$33:$B$776,W$113)+'СЕТ СН'!$I$9+СВЦЭМ!$D$10+'СЕТ СН'!$I$6-'СЕТ СН'!$I$19</f>
        <v>1557.71327354</v>
      </c>
      <c r="X122" s="36">
        <f>SUMIFS(СВЦЭМ!$C$33:$C$776,СВЦЭМ!$A$33:$A$776,$A122,СВЦЭМ!$B$33:$B$776,X$113)+'СЕТ СН'!$I$9+СВЦЭМ!$D$10+'СЕТ СН'!$I$6-'СЕТ СН'!$I$19</f>
        <v>1561.65892863</v>
      </c>
      <c r="Y122" s="36">
        <f>SUMIFS(СВЦЭМ!$C$33:$C$776,СВЦЭМ!$A$33:$A$776,$A122,СВЦЭМ!$B$33:$B$776,Y$113)+'СЕТ СН'!$I$9+СВЦЭМ!$D$10+'СЕТ СН'!$I$6-'СЕТ СН'!$I$19</f>
        <v>1574.57219532</v>
      </c>
    </row>
    <row r="123" spans="1:25" ht="15.75" x14ac:dyDescent="0.2">
      <c r="A123" s="35">
        <f t="shared" si="3"/>
        <v>43871</v>
      </c>
      <c r="B123" s="36">
        <f>SUMIFS(СВЦЭМ!$C$33:$C$776,СВЦЭМ!$A$33:$A$776,$A123,СВЦЭМ!$B$33:$B$776,B$113)+'СЕТ СН'!$I$9+СВЦЭМ!$D$10+'СЕТ СН'!$I$6-'СЕТ СН'!$I$19</f>
        <v>1636.59879931</v>
      </c>
      <c r="C123" s="36">
        <f>SUMIFS(СВЦЭМ!$C$33:$C$776,СВЦЭМ!$A$33:$A$776,$A123,СВЦЭМ!$B$33:$B$776,C$113)+'СЕТ СН'!$I$9+СВЦЭМ!$D$10+'СЕТ СН'!$I$6-'СЕТ СН'!$I$19</f>
        <v>1660.8366426299999</v>
      </c>
      <c r="D123" s="36">
        <f>SUMIFS(СВЦЭМ!$C$33:$C$776,СВЦЭМ!$A$33:$A$776,$A123,СВЦЭМ!$B$33:$B$776,D$113)+'СЕТ СН'!$I$9+СВЦЭМ!$D$10+'СЕТ СН'!$I$6-'СЕТ СН'!$I$19</f>
        <v>1671.94281652</v>
      </c>
      <c r="E123" s="36">
        <f>SUMIFS(СВЦЭМ!$C$33:$C$776,СВЦЭМ!$A$33:$A$776,$A123,СВЦЭМ!$B$33:$B$776,E$113)+'СЕТ СН'!$I$9+СВЦЭМ!$D$10+'СЕТ СН'!$I$6-'СЕТ СН'!$I$19</f>
        <v>1676.5748439199999</v>
      </c>
      <c r="F123" s="36">
        <f>SUMIFS(СВЦЭМ!$C$33:$C$776,СВЦЭМ!$A$33:$A$776,$A123,СВЦЭМ!$B$33:$B$776,F$113)+'СЕТ СН'!$I$9+СВЦЭМ!$D$10+'СЕТ СН'!$I$6-'СЕТ СН'!$I$19</f>
        <v>1668.8309199099999</v>
      </c>
      <c r="G123" s="36">
        <f>SUMIFS(СВЦЭМ!$C$33:$C$776,СВЦЭМ!$A$33:$A$776,$A123,СВЦЭМ!$B$33:$B$776,G$113)+'СЕТ СН'!$I$9+СВЦЭМ!$D$10+'СЕТ СН'!$I$6-'СЕТ СН'!$I$19</f>
        <v>1641.7632012500001</v>
      </c>
      <c r="H123" s="36">
        <f>SUMIFS(СВЦЭМ!$C$33:$C$776,СВЦЭМ!$A$33:$A$776,$A123,СВЦЭМ!$B$33:$B$776,H$113)+'СЕТ СН'!$I$9+СВЦЭМ!$D$10+'СЕТ СН'!$I$6-'СЕТ СН'!$I$19</f>
        <v>1607.3486871499999</v>
      </c>
      <c r="I123" s="36">
        <f>SUMIFS(СВЦЭМ!$C$33:$C$776,СВЦЭМ!$A$33:$A$776,$A123,СВЦЭМ!$B$33:$B$776,I$113)+'СЕТ СН'!$I$9+СВЦЭМ!$D$10+'СЕТ СН'!$I$6-'СЕТ СН'!$I$19</f>
        <v>1580.1953134700002</v>
      </c>
      <c r="J123" s="36">
        <f>SUMIFS(СВЦЭМ!$C$33:$C$776,СВЦЭМ!$A$33:$A$776,$A123,СВЦЭМ!$B$33:$B$776,J$113)+'СЕТ СН'!$I$9+СВЦЭМ!$D$10+'СЕТ СН'!$I$6-'СЕТ СН'!$I$19</f>
        <v>1546.11928917</v>
      </c>
      <c r="K123" s="36">
        <f>SUMIFS(СВЦЭМ!$C$33:$C$776,СВЦЭМ!$A$33:$A$776,$A123,СВЦЭМ!$B$33:$B$776,K$113)+'СЕТ СН'!$I$9+СВЦЭМ!$D$10+'СЕТ СН'!$I$6-'СЕТ СН'!$I$19</f>
        <v>1529.9480480100001</v>
      </c>
      <c r="L123" s="36">
        <f>SUMIFS(СВЦЭМ!$C$33:$C$776,СВЦЭМ!$A$33:$A$776,$A123,СВЦЭМ!$B$33:$B$776,L$113)+'СЕТ СН'!$I$9+СВЦЭМ!$D$10+'СЕТ СН'!$I$6-'СЕТ СН'!$I$19</f>
        <v>1539.80313529</v>
      </c>
      <c r="M123" s="36">
        <f>SUMIFS(СВЦЭМ!$C$33:$C$776,СВЦЭМ!$A$33:$A$776,$A123,СВЦЭМ!$B$33:$B$776,M$113)+'СЕТ СН'!$I$9+СВЦЭМ!$D$10+'СЕТ СН'!$I$6-'СЕТ СН'!$I$19</f>
        <v>1551.58311598</v>
      </c>
      <c r="N123" s="36">
        <f>SUMIFS(СВЦЭМ!$C$33:$C$776,СВЦЭМ!$A$33:$A$776,$A123,СВЦЭМ!$B$33:$B$776,N$113)+'СЕТ СН'!$I$9+СВЦЭМ!$D$10+'СЕТ СН'!$I$6-'СЕТ СН'!$I$19</f>
        <v>1570.1324072</v>
      </c>
      <c r="O123" s="36">
        <f>SUMIFS(СВЦЭМ!$C$33:$C$776,СВЦЭМ!$A$33:$A$776,$A123,СВЦЭМ!$B$33:$B$776,O$113)+'СЕТ СН'!$I$9+СВЦЭМ!$D$10+'СЕТ СН'!$I$6-'СЕТ СН'!$I$19</f>
        <v>1588.78892632</v>
      </c>
      <c r="P123" s="36">
        <f>SUMIFS(СВЦЭМ!$C$33:$C$776,СВЦЭМ!$A$33:$A$776,$A123,СВЦЭМ!$B$33:$B$776,P$113)+'СЕТ СН'!$I$9+СВЦЭМ!$D$10+'СЕТ СН'!$I$6-'СЕТ СН'!$I$19</f>
        <v>1596.59982231</v>
      </c>
      <c r="Q123" s="36">
        <f>SUMIFS(СВЦЭМ!$C$33:$C$776,СВЦЭМ!$A$33:$A$776,$A123,СВЦЭМ!$B$33:$B$776,Q$113)+'СЕТ СН'!$I$9+СВЦЭМ!$D$10+'СЕТ СН'!$I$6-'СЕТ СН'!$I$19</f>
        <v>1595.5854993799999</v>
      </c>
      <c r="R123" s="36">
        <f>SUMIFS(СВЦЭМ!$C$33:$C$776,СВЦЭМ!$A$33:$A$776,$A123,СВЦЭМ!$B$33:$B$776,R$113)+'СЕТ СН'!$I$9+СВЦЭМ!$D$10+'СЕТ СН'!$I$6-'СЕТ СН'!$I$19</f>
        <v>1598.8479575599999</v>
      </c>
      <c r="S123" s="36">
        <f>SUMIFS(СВЦЭМ!$C$33:$C$776,СВЦЭМ!$A$33:$A$776,$A123,СВЦЭМ!$B$33:$B$776,S$113)+'СЕТ СН'!$I$9+СВЦЭМ!$D$10+'СЕТ СН'!$I$6-'СЕТ СН'!$I$19</f>
        <v>1585.5998308400001</v>
      </c>
      <c r="T123" s="36">
        <f>SUMIFS(СВЦЭМ!$C$33:$C$776,СВЦЭМ!$A$33:$A$776,$A123,СВЦЭМ!$B$33:$B$776,T$113)+'СЕТ СН'!$I$9+СВЦЭМ!$D$10+'СЕТ СН'!$I$6-'СЕТ СН'!$I$19</f>
        <v>1556.8018776399999</v>
      </c>
      <c r="U123" s="36">
        <f>SUMIFS(СВЦЭМ!$C$33:$C$776,СВЦЭМ!$A$33:$A$776,$A123,СВЦЭМ!$B$33:$B$776,U$113)+'СЕТ СН'!$I$9+СВЦЭМ!$D$10+'СЕТ СН'!$I$6-'СЕТ СН'!$I$19</f>
        <v>1550.6727408900001</v>
      </c>
      <c r="V123" s="36">
        <f>SUMIFS(СВЦЭМ!$C$33:$C$776,СВЦЭМ!$A$33:$A$776,$A123,СВЦЭМ!$B$33:$B$776,V$113)+'СЕТ СН'!$I$9+СВЦЭМ!$D$10+'СЕТ СН'!$I$6-'СЕТ СН'!$I$19</f>
        <v>1571.2988141200001</v>
      </c>
      <c r="W123" s="36">
        <f>SUMIFS(СВЦЭМ!$C$33:$C$776,СВЦЭМ!$A$33:$A$776,$A123,СВЦЭМ!$B$33:$B$776,W$113)+'СЕТ СН'!$I$9+СВЦЭМ!$D$10+'СЕТ СН'!$I$6-'СЕТ СН'!$I$19</f>
        <v>1582.3628586099999</v>
      </c>
      <c r="X123" s="36">
        <f>SUMIFS(СВЦЭМ!$C$33:$C$776,СВЦЭМ!$A$33:$A$776,$A123,СВЦЭМ!$B$33:$B$776,X$113)+'СЕТ СН'!$I$9+СВЦЭМ!$D$10+'СЕТ СН'!$I$6-'СЕТ СН'!$I$19</f>
        <v>1599.0226451100002</v>
      </c>
      <c r="Y123" s="36">
        <f>SUMIFS(СВЦЭМ!$C$33:$C$776,СВЦЭМ!$A$33:$A$776,$A123,СВЦЭМ!$B$33:$B$776,Y$113)+'СЕТ СН'!$I$9+СВЦЭМ!$D$10+'СЕТ СН'!$I$6-'СЕТ СН'!$I$19</f>
        <v>1612.84906318</v>
      </c>
    </row>
    <row r="124" spans="1:25" ht="15.75" x14ac:dyDescent="0.2">
      <c r="A124" s="35">
        <f t="shared" si="3"/>
        <v>43872</v>
      </c>
      <c r="B124" s="36">
        <f>SUMIFS(СВЦЭМ!$C$33:$C$776,СВЦЭМ!$A$33:$A$776,$A124,СВЦЭМ!$B$33:$B$776,B$113)+'СЕТ СН'!$I$9+СВЦЭМ!$D$10+'СЕТ СН'!$I$6-'СЕТ СН'!$I$19</f>
        <v>1610.8246474699999</v>
      </c>
      <c r="C124" s="36">
        <f>SUMIFS(СВЦЭМ!$C$33:$C$776,СВЦЭМ!$A$33:$A$776,$A124,СВЦЭМ!$B$33:$B$776,C$113)+'СЕТ СН'!$I$9+СВЦЭМ!$D$10+'СЕТ СН'!$I$6-'СЕТ СН'!$I$19</f>
        <v>1626.6405609399999</v>
      </c>
      <c r="D124" s="36">
        <f>SUMIFS(СВЦЭМ!$C$33:$C$776,СВЦЭМ!$A$33:$A$776,$A124,СВЦЭМ!$B$33:$B$776,D$113)+'СЕТ СН'!$I$9+СВЦЭМ!$D$10+'СЕТ СН'!$I$6-'СЕТ СН'!$I$19</f>
        <v>1634.9395096000001</v>
      </c>
      <c r="E124" s="36">
        <f>SUMIFS(СВЦЭМ!$C$33:$C$776,СВЦЭМ!$A$33:$A$776,$A124,СВЦЭМ!$B$33:$B$776,E$113)+'СЕТ СН'!$I$9+СВЦЭМ!$D$10+'СЕТ СН'!$I$6-'СЕТ СН'!$I$19</f>
        <v>1637.4886206199999</v>
      </c>
      <c r="F124" s="36">
        <f>SUMIFS(СВЦЭМ!$C$33:$C$776,СВЦЭМ!$A$33:$A$776,$A124,СВЦЭМ!$B$33:$B$776,F$113)+'СЕТ СН'!$I$9+СВЦЭМ!$D$10+'СЕТ СН'!$I$6-'СЕТ СН'!$I$19</f>
        <v>1628.75462793</v>
      </c>
      <c r="G124" s="36">
        <f>SUMIFS(СВЦЭМ!$C$33:$C$776,СВЦЭМ!$A$33:$A$776,$A124,СВЦЭМ!$B$33:$B$776,G$113)+'СЕТ СН'!$I$9+СВЦЭМ!$D$10+'СЕТ СН'!$I$6-'СЕТ СН'!$I$19</f>
        <v>1612.4382639400001</v>
      </c>
      <c r="H124" s="36">
        <f>SUMIFS(СВЦЭМ!$C$33:$C$776,СВЦЭМ!$A$33:$A$776,$A124,СВЦЭМ!$B$33:$B$776,H$113)+'СЕТ СН'!$I$9+СВЦЭМ!$D$10+'СЕТ СН'!$I$6-'СЕТ СН'!$I$19</f>
        <v>1583.9816150800002</v>
      </c>
      <c r="I124" s="36">
        <f>SUMIFS(СВЦЭМ!$C$33:$C$776,СВЦЭМ!$A$33:$A$776,$A124,СВЦЭМ!$B$33:$B$776,I$113)+'СЕТ СН'!$I$9+СВЦЭМ!$D$10+'СЕТ СН'!$I$6-'СЕТ СН'!$I$19</f>
        <v>1554.61405126</v>
      </c>
      <c r="J124" s="36">
        <f>SUMIFS(СВЦЭМ!$C$33:$C$776,СВЦЭМ!$A$33:$A$776,$A124,СВЦЭМ!$B$33:$B$776,J$113)+'СЕТ СН'!$I$9+СВЦЭМ!$D$10+'СЕТ СН'!$I$6-'СЕТ СН'!$I$19</f>
        <v>1534.9796833800001</v>
      </c>
      <c r="K124" s="36">
        <f>SUMIFS(СВЦЭМ!$C$33:$C$776,СВЦЭМ!$A$33:$A$776,$A124,СВЦЭМ!$B$33:$B$776,K$113)+'СЕТ СН'!$I$9+СВЦЭМ!$D$10+'СЕТ СН'!$I$6-'СЕТ СН'!$I$19</f>
        <v>1518.5328999100002</v>
      </c>
      <c r="L124" s="36">
        <f>SUMIFS(СВЦЭМ!$C$33:$C$776,СВЦЭМ!$A$33:$A$776,$A124,СВЦЭМ!$B$33:$B$776,L$113)+'СЕТ СН'!$I$9+СВЦЭМ!$D$10+'СЕТ СН'!$I$6-'СЕТ СН'!$I$19</f>
        <v>1528.9688998800002</v>
      </c>
      <c r="M124" s="36">
        <f>SUMIFS(СВЦЭМ!$C$33:$C$776,СВЦЭМ!$A$33:$A$776,$A124,СВЦЭМ!$B$33:$B$776,M$113)+'СЕТ СН'!$I$9+СВЦЭМ!$D$10+'СЕТ СН'!$I$6-'СЕТ СН'!$I$19</f>
        <v>1546.62941194</v>
      </c>
      <c r="N124" s="36">
        <f>SUMIFS(СВЦЭМ!$C$33:$C$776,СВЦЭМ!$A$33:$A$776,$A124,СВЦЭМ!$B$33:$B$776,N$113)+'СЕТ СН'!$I$9+СВЦЭМ!$D$10+'СЕТ СН'!$I$6-'СЕТ СН'!$I$19</f>
        <v>1568.00024175</v>
      </c>
      <c r="O124" s="36">
        <f>SUMIFS(СВЦЭМ!$C$33:$C$776,СВЦЭМ!$A$33:$A$776,$A124,СВЦЭМ!$B$33:$B$776,O$113)+'СЕТ СН'!$I$9+СВЦЭМ!$D$10+'СЕТ СН'!$I$6-'СЕТ СН'!$I$19</f>
        <v>1598.7537733899999</v>
      </c>
      <c r="P124" s="36">
        <f>SUMIFS(СВЦЭМ!$C$33:$C$776,СВЦЭМ!$A$33:$A$776,$A124,СВЦЭМ!$B$33:$B$776,P$113)+'СЕТ СН'!$I$9+СВЦЭМ!$D$10+'СЕТ СН'!$I$6-'СЕТ СН'!$I$19</f>
        <v>1617.0993619800001</v>
      </c>
      <c r="Q124" s="36">
        <f>SUMIFS(СВЦЭМ!$C$33:$C$776,СВЦЭМ!$A$33:$A$776,$A124,СВЦЭМ!$B$33:$B$776,Q$113)+'СЕТ СН'!$I$9+СВЦЭМ!$D$10+'СЕТ СН'!$I$6-'СЕТ СН'!$I$19</f>
        <v>1626.2494452599999</v>
      </c>
      <c r="R124" s="36">
        <f>SUMIFS(СВЦЭМ!$C$33:$C$776,СВЦЭМ!$A$33:$A$776,$A124,СВЦЭМ!$B$33:$B$776,R$113)+'СЕТ СН'!$I$9+СВЦЭМ!$D$10+'СЕТ СН'!$I$6-'СЕТ СН'!$I$19</f>
        <v>1605.2123575000001</v>
      </c>
      <c r="S124" s="36">
        <f>SUMIFS(СВЦЭМ!$C$33:$C$776,СВЦЭМ!$A$33:$A$776,$A124,СВЦЭМ!$B$33:$B$776,S$113)+'СЕТ СН'!$I$9+СВЦЭМ!$D$10+'СЕТ СН'!$I$6-'СЕТ СН'!$I$19</f>
        <v>1578.9898347799999</v>
      </c>
      <c r="T124" s="36">
        <f>SUMIFS(СВЦЭМ!$C$33:$C$776,СВЦЭМ!$A$33:$A$776,$A124,СВЦЭМ!$B$33:$B$776,T$113)+'СЕТ СН'!$I$9+СВЦЭМ!$D$10+'СЕТ СН'!$I$6-'СЕТ СН'!$I$19</f>
        <v>1554.3831280100001</v>
      </c>
      <c r="U124" s="36">
        <f>SUMIFS(СВЦЭМ!$C$33:$C$776,СВЦЭМ!$A$33:$A$776,$A124,СВЦЭМ!$B$33:$B$776,U$113)+'СЕТ СН'!$I$9+СВЦЭМ!$D$10+'СЕТ СН'!$I$6-'СЕТ СН'!$I$19</f>
        <v>1551.28119947</v>
      </c>
      <c r="V124" s="36">
        <f>SUMIFS(СВЦЭМ!$C$33:$C$776,СВЦЭМ!$A$33:$A$776,$A124,СВЦЭМ!$B$33:$B$776,V$113)+'СЕТ СН'!$I$9+СВЦЭМ!$D$10+'СЕТ СН'!$I$6-'СЕТ СН'!$I$19</f>
        <v>1553.1011653</v>
      </c>
      <c r="W124" s="36">
        <f>SUMIFS(СВЦЭМ!$C$33:$C$776,СВЦЭМ!$A$33:$A$776,$A124,СВЦЭМ!$B$33:$B$776,W$113)+'СЕТ СН'!$I$9+СВЦЭМ!$D$10+'СЕТ СН'!$I$6-'СЕТ СН'!$I$19</f>
        <v>1568.60581677</v>
      </c>
      <c r="X124" s="36">
        <f>SUMIFS(СВЦЭМ!$C$33:$C$776,СВЦЭМ!$A$33:$A$776,$A124,СВЦЭМ!$B$33:$B$776,X$113)+'СЕТ СН'!$I$9+СВЦЭМ!$D$10+'СЕТ СН'!$I$6-'СЕТ СН'!$I$19</f>
        <v>1580.6076834999999</v>
      </c>
      <c r="Y124" s="36">
        <f>SUMIFS(СВЦЭМ!$C$33:$C$776,СВЦЭМ!$A$33:$A$776,$A124,СВЦЭМ!$B$33:$B$776,Y$113)+'СЕТ СН'!$I$9+СВЦЭМ!$D$10+'СЕТ СН'!$I$6-'СЕТ СН'!$I$19</f>
        <v>1582.5154830900001</v>
      </c>
    </row>
    <row r="125" spans="1:25" ht="15.75" x14ac:dyDescent="0.2">
      <c r="A125" s="35">
        <f t="shared" si="3"/>
        <v>43873</v>
      </c>
      <c r="B125" s="36">
        <f>SUMIFS(СВЦЭМ!$C$33:$C$776,СВЦЭМ!$A$33:$A$776,$A125,СВЦЭМ!$B$33:$B$776,B$113)+'СЕТ СН'!$I$9+СВЦЭМ!$D$10+'СЕТ СН'!$I$6-'СЕТ СН'!$I$19</f>
        <v>1589.59809752</v>
      </c>
      <c r="C125" s="36">
        <f>SUMIFS(СВЦЭМ!$C$33:$C$776,СВЦЭМ!$A$33:$A$776,$A125,СВЦЭМ!$B$33:$B$776,C$113)+'СЕТ СН'!$I$9+СВЦЭМ!$D$10+'СЕТ СН'!$I$6-'СЕТ СН'!$I$19</f>
        <v>1580.26612974</v>
      </c>
      <c r="D125" s="36">
        <f>SUMIFS(СВЦЭМ!$C$33:$C$776,СВЦЭМ!$A$33:$A$776,$A125,СВЦЭМ!$B$33:$B$776,D$113)+'СЕТ СН'!$I$9+СВЦЭМ!$D$10+'СЕТ СН'!$I$6-'СЕТ СН'!$I$19</f>
        <v>1595.5042751199999</v>
      </c>
      <c r="E125" s="36">
        <f>SUMIFS(СВЦЭМ!$C$33:$C$776,СВЦЭМ!$A$33:$A$776,$A125,СВЦЭМ!$B$33:$B$776,E$113)+'СЕТ СН'!$I$9+СВЦЭМ!$D$10+'СЕТ СН'!$I$6-'СЕТ СН'!$I$19</f>
        <v>1592.6560288599999</v>
      </c>
      <c r="F125" s="36">
        <f>SUMIFS(СВЦЭМ!$C$33:$C$776,СВЦЭМ!$A$33:$A$776,$A125,СВЦЭМ!$B$33:$B$776,F$113)+'СЕТ СН'!$I$9+СВЦЭМ!$D$10+'СЕТ СН'!$I$6-'СЕТ СН'!$I$19</f>
        <v>1594.1001943000001</v>
      </c>
      <c r="G125" s="36">
        <f>SUMIFS(СВЦЭМ!$C$33:$C$776,СВЦЭМ!$A$33:$A$776,$A125,СВЦЭМ!$B$33:$B$776,G$113)+'СЕТ СН'!$I$9+СВЦЭМ!$D$10+'СЕТ СН'!$I$6-'СЕТ СН'!$I$19</f>
        <v>1583.6514003000002</v>
      </c>
      <c r="H125" s="36">
        <f>SUMIFS(СВЦЭМ!$C$33:$C$776,СВЦЭМ!$A$33:$A$776,$A125,СВЦЭМ!$B$33:$B$776,H$113)+'СЕТ СН'!$I$9+СВЦЭМ!$D$10+'СЕТ СН'!$I$6-'СЕТ СН'!$I$19</f>
        <v>1556.1705084800001</v>
      </c>
      <c r="I125" s="36">
        <f>SUMIFS(СВЦЭМ!$C$33:$C$776,СВЦЭМ!$A$33:$A$776,$A125,СВЦЭМ!$B$33:$B$776,I$113)+'СЕТ СН'!$I$9+СВЦЭМ!$D$10+'СЕТ СН'!$I$6-'СЕТ СН'!$I$19</f>
        <v>1543.84922779</v>
      </c>
      <c r="J125" s="36">
        <f>SUMIFS(СВЦЭМ!$C$33:$C$776,СВЦЭМ!$A$33:$A$776,$A125,СВЦЭМ!$B$33:$B$776,J$113)+'СЕТ СН'!$I$9+СВЦЭМ!$D$10+'СЕТ СН'!$I$6-'СЕТ СН'!$I$19</f>
        <v>1557.4476526799999</v>
      </c>
      <c r="K125" s="36">
        <f>SUMIFS(СВЦЭМ!$C$33:$C$776,СВЦЭМ!$A$33:$A$776,$A125,СВЦЭМ!$B$33:$B$776,K$113)+'СЕТ СН'!$I$9+СВЦЭМ!$D$10+'СЕТ СН'!$I$6-'СЕТ СН'!$I$19</f>
        <v>1564.27618398</v>
      </c>
      <c r="L125" s="36">
        <f>SUMIFS(СВЦЭМ!$C$33:$C$776,СВЦЭМ!$A$33:$A$776,$A125,СВЦЭМ!$B$33:$B$776,L$113)+'СЕТ СН'!$I$9+СВЦЭМ!$D$10+'СЕТ СН'!$I$6-'СЕТ СН'!$I$19</f>
        <v>1552.8136217800002</v>
      </c>
      <c r="M125" s="36">
        <f>SUMIFS(СВЦЭМ!$C$33:$C$776,СВЦЭМ!$A$33:$A$776,$A125,СВЦЭМ!$B$33:$B$776,M$113)+'СЕТ СН'!$I$9+СВЦЭМ!$D$10+'СЕТ СН'!$I$6-'СЕТ СН'!$I$19</f>
        <v>1543.3896438199999</v>
      </c>
      <c r="N125" s="36">
        <f>SUMIFS(СВЦЭМ!$C$33:$C$776,СВЦЭМ!$A$33:$A$776,$A125,СВЦЭМ!$B$33:$B$776,N$113)+'СЕТ СН'!$I$9+СВЦЭМ!$D$10+'СЕТ СН'!$I$6-'СЕТ СН'!$I$19</f>
        <v>1543.54228719</v>
      </c>
      <c r="O125" s="36">
        <f>SUMIFS(СВЦЭМ!$C$33:$C$776,СВЦЭМ!$A$33:$A$776,$A125,СВЦЭМ!$B$33:$B$776,O$113)+'СЕТ СН'!$I$9+СВЦЭМ!$D$10+'СЕТ СН'!$I$6-'СЕТ СН'!$I$19</f>
        <v>1546.8386308899999</v>
      </c>
      <c r="P125" s="36">
        <f>SUMIFS(СВЦЭМ!$C$33:$C$776,СВЦЭМ!$A$33:$A$776,$A125,СВЦЭМ!$B$33:$B$776,P$113)+'СЕТ СН'!$I$9+СВЦЭМ!$D$10+'СЕТ СН'!$I$6-'СЕТ СН'!$I$19</f>
        <v>1545.5268474100001</v>
      </c>
      <c r="Q125" s="36">
        <f>SUMIFS(СВЦЭМ!$C$33:$C$776,СВЦЭМ!$A$33:$A$776,$A125,СВЦЭМ!$B$33:$B$776,Q$113)+'СЕТ СН'!$I$9+СВЦЭМ!$D$10+'СЕТ СН'!$I$6-'СЕТ СН'!$I$19</f>
        <v>1540.69317858</v>
      </c>
      <c r="R125" s="36">
        <f>SUMIFS(СВЦЭМ!$C$33:$C$776,СВЦЭМ!$A$33:$A$776,$A125,СВЦЭМ!$B$33:$B$776,R$113)+'СЕТ СН'!$I$9+СВЦЭМ!$D$10+'СЕТ СН'!$I$6-'СЕТ СН'!$I$19</f>
        <v>1538.91852898</v>
      </c>
      <c r="S125" s="36">
        <f>SUMIFS(СВЦЭМ!$C$33:$C$776,СВЦЭМ!$A$33:$A$776,$A125,СВЦЭМ!$B$33:$B$776,S$113)+'СЕТ СН'!$I$9+СВЦЭМ!$D$10+'СЕТ СН'!$I$6-'СЕТ СН'!$I$19</f>
        <v>1540.6033050800002</v>
      </c>
      <c r="T125" s="36">
        <f>SUMIFS(СВЦЭМ!$C$33:$C$776,СВЦЭМ!$A$33:$A$776,$A125,СВЦЭМ!$B$33:$B$776,T$113)+'СЕТ СН'!$I$9+СВЦЭМ!$D$10+'СЕТ СН'!$I$6-'СЕТ СН'!$I$19</f>
        <v>1544.3891567999999</v>
      </c>
      <c r="U125" s="36">
        <f>SUMIFS(СВЦЭМ!$C$33:$C$776,СВЦЭМ!$A$33:$A$776,$A125,СВЦЭМ!$B$33:$B$776,U$113)+'СЕТ СН'!$I$9+СВЦЭМ!$D$10+'СЕТ СН'!$I$6-'СЕТ СН'!$I$19</f>
        <v>1551.4728800100002</v>
      </c>
      <c r="V125" s="36">
        <f>SUMIFS(СВЦЭМ!$C$33:$C$776,СВЦЭМ!$A$33:$A$776,$A125,СВЦЭМ!$B$33:$B$776,V$113)+'СЕТ СН'!$I$9+СВЦЭМ!$D$10+'СЕТ СН'!$I$6-'СЕТ СН'!$I$19</f>
        <v>1533.99467981</v>
      </c>
      <c r="W125" s="36">
        <f>SUMIFS(СВЦЭМ!$C$33:$C$776,СВЦЭМ!$A$33:$A$776,$A125,СВЦЭМ!$B$33:$B$776,W$113)+'СЕТ СН'!$I$9+СВЦЭМ!$D$10+'СЕТ СН'!$I$6-'СЕТ СН'!$I$19</f>
        <v>1536.67146409</v>
      </c>
      <c r="X125" s="36">
        <f>SUMIFS(СВЦЭМ!$C$33:$C$776,СВЦЭМ!$A$33:$A$776,$A125,СВЦЭМ!$B$33:$B$776,X$113)+'СЕТ СН'!$I$9+СВЦЭМ!$D$10+'СЕТ СН'!$I$6-'СЕТ СН'!$I$19</f>
        <v>1525.5320085399999</v>
      </c>
      <c r="Y125" s="36">
        <f>SUMIFS(СВЦЭМ!$C$33:$C$776,СВЦЭМ!$A$33:$A$776,$A125,СВЦЭМ!$B$33:$B$776,Y$113)+'СЕТ СН'!$I$9+СВЦЭМ!$D$10+'СЕТ СН'!$I$6-'СЕТ СН'!$I$19</f>
        <v>1521.3614843999999</v>
      </c>
    </row>
    <row r="126" spans="1:25" ht="15.75" x14ac:dyDescent="0.2">
      <c r="A126" s="35">
        <f t="shared" si="3"/>
        <v>43874</v>
      </c>
      <c r="B126" s="36">
        <f>SUMIFS(СВЦЭМ!$C$33:$C$776,СВЦЭМ!$A$33:$A$776,$A126,СВЦЭМ!$B$33:$B$776,B$113)+'СЕТ СН'!$I$9+СВЦЭМ!$D$10+'СЕТ СН'!$I$6-'СЕТ СН'!$I$19</f>
        <v>1563.0468206300002</v>
      </c>
      <c r="C126" s="36">
        <f>SUMIFS(СВЦЭМ!$C$33:$C$776,СВЦЭМ!$A$33:$A$776,$A126,СВЦЭМ!$B$33:$B$776,C$113)+'СЕТ СН'!$I$9+СВЦЭМ!$D$10+'СЕТ СН'!$I$6-'СЕТ СН'!$I$19</f>
        <v>1572.3550507099999</v>
      </c>
      <c r="D126" s="36">
        <f>SUMIFS(СВЦЭМ!$C$33:$C$776,СВЦЭМ!$A$33:$A$776,$A126,СВЦЭМ!$B$33:$B$776,D$113)+'СЕТ СН'!$I$9+СВЦЭМ!$D$10+'СЕТ СН'!$I$6-'СЕТ СН'!$I$19</f>
        <v>1587.64934715</v>
      </c>
      <c r="E126" s="36">
        <f>SUMIFS(СВЦЭМ!$C$33:$C$776,СВЦЭМ!$A$33:$A$776,$A126,СВЦЭМ!$B$33:$B$776,E$113)+'СЕТ СН'!$I$9+СВЦЭМ!$D$10+'СЕТ СН'!$I$6-'СЕТ СН'!$I$19</f>
        <v>1600.5508597200001</v>
      </c>
      <c r="F126" s="36">
        <f>SUMIFS(СВЦЭМ!$C$33:$C$776,СВЦЭМ!$A$33:$A$776,$A126,СВЦЭМ!$B$33:$B$776,F$113)+'СЕТ СН'!$I$9+СВЦЭМ!$D$10+'СЕТ СН'!$I$6-'СЕТ СН'!$I$19</f>
        <v>1601.1015547300001</v>
      </c>
      <c r="G126" s="36">
        <f>SUMIFS(СВЦЭМ!$C$33:$C$776,СВЦЭМ!$A$33:$A$776,$A126,СВЦЭМ!$B$33:$B$776,G$113)+'СЕТ СН'!$I$9+СВЦЭМ!$D$10+'СЕТ СН'!$I$6-'СЕТ СН'!$I$19</f>
        <v>1594.7176644900001</v>
      </c>
      <c r="H126" s="36">
        <f>SUMIFS(СВЦЭМ!$C$33:$C$776,СВЦЭМ!$A$33:$A$776,$A126,СВЦЭМ!$B$33:$B$776,H$113)+'СЕТ СН'!$I$9+СВЦЭМ!$D$10+'СЕТ СН'!$I$6-'СЕТ СН'!$I$19</f>
        <v>1570.46470391</v>
      </c>
      <c r="I126" s="36">
        <f>SUMIFS(СВЦЭМ!$C$33:$C$776,СВЦЭМ!$A$33:$A$776,$A126,СВЦЭМ!$B$33:$B$776,I$113)+'СЕТ СН'!$I$9+СВЦЭМ!$D$10+'СЕТ СН'!$I$6-'СЕТ СН'!$I$19</f>
        <v>1548.08844288</v>
      </c>
      <c r="J126" s="36">
        <f>SUMIFS(СВЦЭМ!$C$33:$C$776,СВЦЭМ!$A$33:$A$776,$A126,СВЦЭМ!$B$33:$B$776,J$113)+'СЕТ СН'!$I$9+СВЦЭМ!$D$10+'СЕТ СН'!$I$6-'СЕТ СН'!$I$19</f>
        <v>1543.8703323899999</v>
      </c>
      <c r="K126" s="36">
        <f>SUMIFS(СВЦЭМ!$C$33:$C$776,СВЦЭМ!$A$33:$A$776,$A126,СВЦЭМ!$B$33:$B$776,K$113)+'СЕТ СН'!$I$9+СВЦЭМ!$D$10+'СЕТ СН'!$I$6-'СЕТ СН'!$I$19</f>
        <v>1527.2101226899999</v>
      </c>
      <c r="L126" s="36">
        <f>SUMIFS(СВЦЭМ!$C$33:$C$776,СВЦЭМ!$A$33:$A$776,$A126,СВЦЭМ!$B$33:$B$776,L$113)+'СЕТ СН'!$I$9+СВЦЭМ!$D$10+'СЕТ СН'!$I$6-'СЕТ СН'!$I$19</f>
        <v>1522.4891413300002</v>
      </c>
      <c r="M126" s="36">
        <f>SUMIFS(СВЦЭМ!$C$33:$C$776,СВЦЭМ!$A$33:$A$776,$A126,СВЦЭМ!$B$33:$B$776,M$113)+'СЕТ СН'!$I$9+СВЦЭМ!$D$10+'СЕТ СН'!$I$6-'СЕТ СН'!$I$19</f>
        <v>1534.1519222100001</v>
      </c>
      <c r="N126" s="36">
        <f>SUMIFS(СВЦЭМ!$C$33:$C$776,СВЦЭМ!$A$33:$A$776,$A126,СВЦЭМ!$B$33:$B$776,N$113)+'СЕТ СН'!$I$9+СВЦЭМ!$D$10+'СЕТ СН'!$I$6-'СЕТ СН'!$I$19</f>
        <v>1555.6507556700001</v>
      </c>
      <c r="O126" s="36">
        <f>SUMIFS(СВЦЭМ!$C$33:$C$776,СВЦЭМ!$A$33:$A$776,$A126,СВЦЭМ!$B$33:$B$776,O$113)+'СЕТ СН'!$I$9+СВЦЭМ!$D$10+'СЕТ СН'!$I$6-'СЕТ СН'!$I$19</f>
        <v>1563.4641891000001</v>
      </c>
      <c r="P126" s="36">
        <f>SUMIFS(СВЦЭМ!$C$33:$C$776,СВЦЭМ!$A$33:$A$776,$A126,СВЦЭМ!$B$33:$B$776,P$113)+'СЕТ СН'!$I$9+СВЦЭМ!$D$10+'СЕТ СН'!$I$6-'СЕТ СН'!$I$19</f>
        <v>1568.38026175</v>
      </c>
      <c r="Q126" s="36">
        <f>SUMIFS(СВЦЭМ!$C$33:$C$776,СВЦЭМ!$A$33:$A$776,$A126,СВЦЭМ!$B$33:$B$776,Q$113)+'СЕТ СН'!$I$9+СВЦЭМ!$D$10+'СЕТ СН'!$I$6-'СЕТ СН'!$I$19</f>
        <v>1570.1679911900001</v>
      </c>
      <c r="R126" s="36">
        <f>SUMIFS(СВЦЭМ!$C$33:$C$776,СВЦЭМ!$A$33:$A$776,$A126,СВЦЭМ!$B$33:$B$776,R$113)+'СЕТ СН'!$I$9+СВЦЭМ!$D$10+'СЕТ СН'!$I$6-'СЕТ СН'!$I$19</f>
        <v>1570.9780391600002</v>
      </c>
      <c r="S126" s="36">
        <f>SUMIFS(СВЦЭМ!$C$33:$C$776,СВЦЭМ!$A$33:$A$776,$A126,СВЦЭМ!$B$33:$B$776,S$113)+'СЕТ СН'!$I$9+СВЦЭМ!$D$10+'СЕТ СН'!$I$6-'СЕТ СН'!$I$19</f>
        <v>1556.6957525800001</v>
      </c>
      <c r="T126" s="36">
        <f>SUMIFS(СВЦЭМ!$C$33:$C$776,СВЦЭМ!$A$33:$A$776,$A126,СВЦЭМ!$B$33:$B$776,T$113)+'СЕТ СН'!$I$9+СВЦЭМ!$D$10+'СЕТ СН'!$I$6-'СЕТ СН'!$I$19</f>
        <v>1520.4871293400001</v>
      </c>
      <c r="U126" s="36">
        <f>SUMIFS(СВЦЭМ!$C$33:$C$776,СВЦЭМ!$A$33:$A$776,$A126,СВЦЭМ!$B$33:$B$776,U$113)+'СЕТ СН'!$I$9+СВЦЭМ!$D$10+'СЕТ СН'!$I$6-'СЕТ СН'!$I$19</f>
        <v>1510.84308973</v>
      </c>
      <c r="V126" s="36">
        <f>SUMIFS(СВЦЭМ!$C$33:$C$776,СВЦЭМ!$A$33:$A$776,$A126,СВЦЭМ!$B$33:$B$776,V$113)+'СЕТ СН'!$I$9+СВЦЭМ!$D$10+'СЕТ СН'!$I$6-'СЕТ СН'!$I$19</f>
        <v>1506.1699871200001</v>
      </c>
      <c r="W126" s="36">
        <f>SUMIFS(СВЦЭМ!$C$33:$C$776,СВЦЭМ!$A$33:$A$776,$A126,СВЦЭМ!$B$33:$B$776,W$113)+'СЕТ СН'!$I$9+СВЦЭМ!$D$10+'СЕТ СН'!$I$6-'СЕТ СН'!$I$19</f>
        <v>1524.1098203500001</v>
      </c>
      <c r="X126" s="36">
        <f>SUMIFS(СВЦЭМ!$C$33:$C$776,СВЦЭМ!$A$33:$A$776,$A126,СВЦЭМ!$B$33:$B$776,X$113)+'СЕТ СН'!$I$9+СВЦЭМ!$D$10+'СЕТ СН'!$I$6-'СЕТ СН'!$I$19</f>
        <v>1537.3699624400001</v>
      </c>
      <c r="Y126" s="36">
        <f>SUMIFS(СВЦЭМ!$C$33:$C$776,СВЦЭМ!$A$33:$A$776,$A126,СВЦЭМ!$B$33:$B$776,Y$113)+'СЕТ СН'!$I$9+СВЦЭМ!$D$10+'СЕТ СН'!$I$6-'СЕТ СН'!$I$19</f>
        <v>1559.1665437800002</v>
      </c>
    </row>
    <row r="127" spans="1:25" ht="15.75" x14ac:dyDescent="0.2">
      <c r="A127" s="35">
        <f t="shared" si="3"/>
        <v>43875</v>
      </c>
      <c r="B127" s="36">
        <f>SUMIFS(СВЦЭМ!$C$33:$C$776,СВЦЭМ!$A$33:$A$776,$A127,СВЦЭМ!$B$33:$B$776,B$113)+'СЕТ СН'!$I$9+СВЦЭМ!$D$10+'СЕТ СН'!$I$6-'СЕТ СН'!$I$19</f>
        <v>1584.7652247599999</v>
      </c>
      <c r="C127" s="36">
        <f>SUMIFS(СВЦЭМ!$C$33:$C$776,СВЦЭМ!$A$33:$A$776,$A127,СВЦЭМ!$B$33:$B$776,C$113)+'СЕТ СН'!$I$9+СВЦЭМ!$D$10+'СЕТ СН'!$I$6-'СЕТ СН'!$I$19</f>
        <v>1603.6719643800002</v>
      </c>
      <c r="D127" s="36">
        <f>SUMIFS(СВЦЭМ!$C$33:$C$776,СВЦЭМ!$A$33:$A$776,$A127,СВЦЭМ!$B$33:$B$776,D$113)+'СЕТ СН'!$I$9+СВЦЭМ!$D$10+'СЕТ СН'!$I$6-'СЕТ СН'!$I$19</f>
        <v>1619.8775096100001</v>
      </c>
      <c r="E127" s="36">
        <f>SUMIFS(СВЦЭМ!$C$33:$C$776,СВЦЭМ!$A$33:$A$776,$A127,СВЦЭМ!$B$33:$B$776,E$113)+'СЕТ СН'!$I$9+СВЦЭМ!$D$10+'СЕТ СН'!$I$6-'СЕТ СН'!$I$19</f>
        <v>1619.04264975</v>
      </c>
      <c r="F127" s="36">
        <f>SUMIFS(СВЦЭМ!$C$33:$C$776,СВЦЭМ!$A$33:$A$776,$A127,СВЦЭМ!$B$33:$B$776,F$113)+'СЕТ СН'!$I$9+СВЦЭМ!$D$10+'СЕТ СН'!$I$6-'СЕТ СН'!$I$19</f>
        <v>1613.7022359100001</v>
      </c>
      <c r="G127" s="36">
        <f>SUMIFS(СВЦЭМ!$C$33:$C$776,СВЦЭМ!$A$33:$A$776,$A127,СВЦЭМ!$B$33:$B$776,G$113)+'СЕТ СН'!$I$9+СВЦЭМ!$D$10+'СЕТ СН'!$I$6-'СЕТ СН'!$I$19</f>
        <v>1602.9878707800001</v>
      </c>
      <c r="H127" s="36">
        <f>SUMIFS(СВЦЭМ!$C$33:$C$776,СВЦЭМ!$A$33:$A$776,$A127,СВЦЭМ!$B$33:$B$776,H$113)+'СЕТ СН'!$I$9+СВЦЭМ!$D$10+'СЕТ СН'!$I$6-'СЕТ СН'!$I$19</f>
        <v>1572.4144156900002</v>
      </c>
      <c r="I127" s="36">
        <f>SUMIFS(СВЦЭМ!$C$33:$C$776,СВЦЭМ!$A$33:$A$776,$A127,СВЦЭМ!$B$33:$B$776,I$113)+'СЕТ СН'!$I$9+СВЦЭМ!$D$10+'СЕТ СН'!$I$6-'СЕТ СН'!$I$19</f>
        <v>1549.5742033400002</v>
      </c>
      <c r="J127" s="36">
        <f>SUMIFS(СВЦЭМ!$C$33:$C$776,СВЦЭМ!$A$33:$A$776,$A127,СВЦЭМ!$B$33:$B$776,J$113)+'СЕТ СН'!$I$9+СВЦЭМ!$D$10+'СЕТ СН'!$I$6-'СЕТ СН'!$I$19</f>
        <v>1535.3437425000002</v>
      </c>
      <c r="K127" s="36">
        <f>SUMIFS(СВЦЭМ!$C$33:$C$776,СВЦЭМ!$A$33:$A$776,$A127,СВЦЭМ!$B$33:$B$776,K$113)+'СЕТ СН'!$I$9+СВЦЭМ!$D$10+'СЕТ СН'!$I$6-'СЕТ СН'!$I$19</f>
        <v>1516.6992178099999</v>
      </c>
      <c r="L127" s="36">
        <f>SUMIFS(СВЦЭМ!$C$33:$C$776,СВЦЭМ!$A$33:$A$776,$A127,СВЦЭМ!$B$33:$B$776,L$113)+'СЕТ СН'!$I$9+СВЦЭМ!$D$10+'СЕТ СН'!$I$6-'СЕТ СН'!$I$19</f>
        <v>1514.4876155100001</v>
      </c>
      <c r="M127" s="36">
        <f>SUMIFS(СВЦЭМ!$C$33:$C$776,СВЦЭМ!$A$33:$A$776,$A127,СВЦЭМ!$B$33:$B$776,M$113)+'СЕТ СН'!$I$9+СВЦЭМ!$D$10+'СЕТ СН'!$I$6-'СЕТ СН'!$I$19</f>
        <v>1514.3897024800001</v>
      </c>
      <c r="N127" s="36">
        <f>SUMIFS(СВЦЭМ!$C$33:$C$776,СВЦЭМ!$A$33:$A$776,$A127,СВЦЭМ!$B$33:$B$776,N$113)+'СЕТ СН'!$I$9+СВЦЭМ!$D$10+'СЕТ СН'!$I$6-'СЕТ СН'!$I$19</f>
        <v>1536.1558558300001</v>
      </c>
      <c r="O127" s="36">
        <f>SUMIFS(СВЦЭМ!$C$33:$C$776,СВЦЭМ!$A$33:$A$776,$A127,СВЦЭМ!$B$33:$B$776,O$113)+'СЕТ СН'!$I$9+СВЦЭМ!$D$10+'СЕТ СН'!$I$6-'СЕТ СН'!$I$19</f>
        <v>1546.84026051</v>
      </c>
      <c r="P127" s="36">
        <f>SUMIFS(СВЦЭМ!$C$33:$C$776,СВЦЭМ!$A$33:$A$776,$A127,СВЦЭМ!$B$33:$B$776,P$113)+'СЕТ СН'!$I$9+СВЦЭМ!$D$10+'СЕТ СН'!$I$6-'СЕТ СН'!$I$19</f>
        <v>1556.1391167300001</v>
      </c>
      <c r="Q127" s="36">
        <f>SUMIFS(СВЦЭМ!$C$33:$C$776,СВЦЭМ!$A$33:$A$776,$A127,СВЦЭМ!$B$33:$B$776,Q$113)+'СЕТ СН'!$I$9+СВЦЭМ!$D$10+'СЕТ СН'!$I$6-'СЕТ СН'!$I$19</f>
        <v>1559.27060007</v>
      </c>
      <c r="R127" s="36">
        <f>SUMIFS(СВЦЭМ!$C$33:$C$776,СВЦЭМ!$A$33:$A$776,$A127,СВЦЭМ!$B$33:$B$776,R$113)+'СЕТ СН'!$I$9+СВЦЭМ!$D$10+'СЕТ СН'!$I$6-'СЕТ СН'!$I$19</f>
        <v>1552.2896721500001</v>
      </c>
      <c r="S127" s="36">
        <f>SUMIFS(СВЦЭМ!$C$33:$C$776,СВЦЭМ!$A$33:$A$776,$A127,СВЦЭМ!$B$33:$B$776,S$113)+'СЕТ СН'!$I$9+СВЦЭМ!$D$10+'СЕТ СН'!$I$6-'СЕТ СН'!$I$19</f>
        <v>1533.6006139199999</v>
      </c>
      <c r="T127" s="36">
        <f>SUMIFS(СВЦЭМ!$C$33:$C$776,СВЦЭМ!$A$33:$A$776,$A127,СВЦЭМ!$B$33:$B$776,T$113)+'СЕТ СН'!$I$9+СВЦЭМ!$D$10+'СЕТ СН'!$I$6-'СЕТ СН'!$I$19</f>
        <v>1515.88505252</v>
      </c>
      <c r="U127" s="36">
        <f>SUMIFS(СВЦЭМ!$C$33:$C$776,СВЦЭМ!$A$33:$A$776,$A127,СВЦЭМ!$B$33:$B$776,U$113)+'СЕТ СН'!$I$9+СВЦЭМ!$D$10+'СЕТ СН'!$I$6-'СЕТ СН'!$I$19</f>
        <v>1511.43317729</v>
      </c>
      <c r="V127" s="36">
        <f>SUMIFS(СВЦЭМ!$C$33:$C$776,СВЦЭМ!$A$33:$A$776,$A127,СВЦЭМ!$B$33:$B$776,V$113)+'СЕТ СН'!$I$9+СВЦЭМ!$D$10+'СЕТ СН'!$I$6-'СЕТ СН'!$I$19</f>
        <v>1516.68859793</v>
      </c>
      <c r="W127" s="36">
        <f>SUMIFS(СВЦЭМ!$C$33:$C$776,СВЦЭМ!$A$33:$A$776,$A127,СВЦЭМ!$B$33:$B$776,W$113)+'СЕТ СН'!$I$9+СВЦЭМ!$D$10+'СЕТ СН'!$I$6-'СЕТ СН'!$I$19</f>
        <v>1536.4963468599999</v>
      </c>
      <c r="X127" s="36">
        <f>SUMIFS(СВЦЭМ!$C$33:$C$776,СВЦЭМ!$A$33:$A$776,$A127,СВЦЭМ!$B$33:$B$776,X$113)+'СЕТ СН'!$I$9+СВЦЭМ!$D$10+'СЕТ СН'!$I$6-'СЕТ СН'!$I$19</f>
        <v>1554.0779162399999</v>
      </c>
      <c r="Y127" s="36">
        <f>SUMIFS(СВЦЭМ!$C$33:$C$776,СВЦЭМ!$A$33:$A$776,$A127,СВЦЭМ!$B$33:$B$776,Y$113)+'СЕТ СН'!$I$9+СВЦЭМ!$D$10+'СЕТ СН'!$I$6-'СЕТ СН'!$I$19</f>
        <v>1557.46175401</v>
      </c>
    </row>
    <row r="128" spans="1:25" ht="15.75" x14ac:dyDescent="0.2">
      <c r="A128" s="35">
        <f t="shared" si="3"/>
        <v>43876</v>
      </c>
      <c r="B128" s="36">
        <f>SUMIFS(СВЦЭМ!$C$33:$C$776,СВЦЭМ!$A$33:$A$776,$A128,СВЦЭМ!$B$33:$B$776,B$113)+'СЕТ СН'!$I$9+СВЦЭМ!$D$10+'СЕТ СН'!$I$6-'СЕТ СН'!$I$19</f>
        <v>1467.2634440900001</v>
      </c>
      <c r="C128" s="36">
        <f>SUMIFS(СВЦЭМ!$C$33:$C$776,СВЦЭМ!$A$33:$A$776,$A128,СВЦЭМ!$B$33:$B$776,C$113)+'СЕТ СН'!$I$9+СВЦЭМ!$D$10+'СЕТ СН'!$I$6-'СЕТ СН'!$I$19</f>
        <v>1483.40247234</v>
      </c>
      <c r="D128" s="36">
        <f>SUMIFS(СВЦЭМ!$C$33:$C$776,СВЦЭМ!$A$33:$A$776,$A128,СВЦЭМ!$B$33:$B$776,D$113)+'СЕТ СН'!$I$9+СВЦЭМ!$D$10+'СЕТ СН'!$I$6-'СЕТ СН'!$I$19</f>
        <v>1507.62425577</v>
      </c>
      <c r="E128" s="36">
        <f>SUMIFS(СВЦЭМ!$C$33:$C$776,СВЦЭМ!$A$33:$A$776,$A128,СВЦЭМ!$B$33:$B$776,E$113)+'СЕТ СН'!$I$9+СВЦЭМ!$D$10+'СЕТ СН'!$I$6-'СЕТ СН'!$I$19</f>
        <v>1522.7834986400001</v>
      </c>
      <c r="F128" s="36">
        <f>SUMIFS(СВЦЭМ!$C$33:$C$776,СВЦЭМ!$A$33:$A$776,$A128,СВЦЭМ!$B$33:$B$776,F$113)+'СЕТ СН'!$I$9+СВЦЭМ!$D$10+'СЕТ СН'!$I$6-'СЕТ СН'!$I$19</f>
        <v>1521.85666309</v>
      </c>
      <c r="G128" s="36">
        <f>SUMIFS(СВЦЭМ!$C$33:$C$776,СВЦЭМ!$A$33:$A$776,$A128,СВЦЭМ!$B$33:$B$776,G$113)+'СЕТ СН'!$I$9+СВЦЭМ!$D$10+'СЕТ СН'!$I$6-'СЕТ СН'!$I$19</f>
        <v>1507.6045066900001</v>
      </c>
      <c r="H128" s="36">
        <f>SUMIFS(СВЦЭМ!$C$33:$C$776,СВЦЭМ!$A$33:$A$776,$A128,СВЦЭМ!$B$33:$B$776,H$113)+'СЕТ СН'!$I$9+СВЦЭМ!$D$10+'СЕТ СН'!$I$6-'СЕТ СН'!$I$19</f>
        <v>1497.9890965899999</v>
      </c>
      <c r="I128" s="36">
        <f>SUMIFS(СВЦЭМ!$C$33:$C$776,СВЦЭМ!$A$33:$A$776,$A128,СВЦЭМ!$B$33:$B$776,I$113)+'СЕТ СН'!$I$9+СВЦЭМ!$D$10+'СЕТ СН'!$I$6-'СЕТ СН'!$I$19</f>
        <v>1498.0483497499999</v>
      </c>
      <c r="J128" s="36">
        <f>SUMIFS(СВЦЭМ!$C$33:$C$776,СВЦЭМ!$A$33:$A$776,$A128,СВЦЭМ!$B$33:$B$776,J$113)+'СЕТ СН'!$I$9+СВЦЭМ!$D$10+'СЕТ СН'!$I$6-'СЕТ СН'!$I$19</f>
        <v>1515.5837011000001</v>
      </c>
      <c r="K128" s="36">
        <f>SUMIFS(СВЦЭМ!$C$33:$C$776,СВЦЭМ!$A$33:$A$776,$A128,СВЦЭМ!$B$33:$B$776,K$113)+'СЕТ СН'!$I$9+СВЦЭМ!$D$10+'СЕТ СН'!$I$6-'СЕТ СН'!$I$19</f>
        <v>1527.64476141</v>
      </c>
      <c r="L128" s="36">
        <f>SUMIFS(СВЦЭМ!$C$33:$C$776,СВЦЭМ!$A$33:$A$776,$A128,СВЦЭМ!$B$33:$B$776,L$113)+'СЕТ СН'!$I$9+СВЦЭМ!$D$10+'СЕТ СН'!$I$6-'СЕТ СН'!$I$19</f>
        <v>1527.5800685600002</v>
      </c>
      <c r="M128" s="36">
        <f>SUMIFS(СВЦЭМ!$C$33:$C$776,СВЦЭМ!$A$33:$A$776,$A128,СВЦЭМ!$B$33:$B$776,M$113)+'СЕТ СН'!$I$9+СВЦЭМ!$D$10+'СЕТ СН'!$I$6-'СЕТ СН'!$I$19</f>
        <v>1517.02111541</v>
      </c>
      <c r="N128" s="36">
        <f>SUMIFS(СВЦЭМ!$C$33:$C$776,СВЦЭМ!$A$33:$A$776,$A128,СВЦЭМ!$B$33:$B$776,N$113)+'СЕТ СН'!$I$9+СВЦЭМ!$D$10+'СЕТ СН'!$I$6-'СЕТ СН'!$I$19</f>
        <v>1516.512796</v>
      </c>
      <c r="O128" s="36">
        <f>SUMIFS(СВЦЭМ!$C$33:$C$776,СВЦЭМ!$A$33:$A$776,$A128,СВЦЭМ!$B$33:$B$776,O$113)+'СЕТ СН'!$I$9+СВЦЭМ!$D$10+'СЕТ СН'!$I$6-'СЕТ СН'!$I$19</f>
        <v>1513.8097017600001</v>
      </c>
      <c r="P128" s="36">
        <f>SUMIFS(СВЦЭМ!$C$33:$C$776,СВЦЭМ!$A$33:$A$776,$A128,СВЦЭМ!$B$33:$B$776,P$113)+'СЕТ СН'!$I$9+СВЦЭМ!$D$10+'СЕТ СН'!$I$6-'СЕТ СН'!$I$19</f>
        <v>1504.0963222800001</v>
      </c>
      <c r="Q128" s="36">
        <f>SUMIFS(СВЦЭМ!$C$33:$C$776,СВЦЭМ!$A$33:$A$776,$A128,СВЦЭМ!$B$33:$B$776,Q$113)+'СЕТ СН'!$I$9+СВЦЭМ!$D$10+'СЕТ СН'!$I$6-'СЕТ СН'!$I$19</f>
        <v>1487.7587716100002</v>
      </c>
      <c r="R128" s="36">
        <f>SUMIFS(СВЦЭМ!$C$33:$C$776,СВЦЭМ!$A$33:$A$776,$A128,СВЦЭМ!$B$33:$B$776,R$113)+'СЕТ СН'!$I$9+СВЦЭМ!$D$10+'СЕТ СН'!$I$6-'СЕТ СН'!$I$19</f>
        <v>1498.2699305599999</v>
      </c>
      <c r="S128" s="36">
        <f>SUMIFS(СВЦЭМ!$C$33:$C$776,СВЦЭМ!$A$33:$A$776,$A128,СВЦЭМ!$B$33:$B$776,S$113)+'СЕТ СН'!$I$9+СВЦЭМ!$D$10+'СЕТ СН'!$I$6-'СЕТ СН'!$I$19</f>
        <v>1502.0983915000002</v>
      </c>
      <c r="T128" s="36">
        <f>SUMIFS(СВЦЭМ!$C$33:$C$776,СВЦЭМ!$A$33:$A$776,$A128,СВЦЭМ!$B$33:$B$776,T$113)+'СЕТ СН'!$I$9+СВЦЭМ!$D$10+'СЕТ СН'!$I$6-'СЕТ СН'!$I$19</f>
        <v>1516.52416687</v>
      </c>
      <c r="U128" s="36">
        <f>SUMIFS(СВЦЭМ!$C$33:$C$776,СВЦЭМ!$A$33:$A$776,$A128,СВЦЭМ!$B$33:$B$776,U$113)+'СЕТ СН'!$I$9+СВЦЭМ!$D$10+'СЕТ СН'!$I$6-'СЕТ СН'!$I$19</f>
        <v>1517.03995257</v>
      </c>
      <c r="V128" s="36">
        <f>SUMIFS(СВЦЭМ!$C$33:$C$776,СВЦЭМ!$A$33:$A$776,$A128,СВЦЭМ!$B$33:$B$776,V$113)+'СЕТ СН'!$I$9+СВЦЭМ!$D$10+'СЕТ СН'!$I$6-'СЕТ СН'!$I$19</f>
        <v>1506.6140426699999</v>
      </c>
      <c r="W128" s="36">
        <f>SUMIFS(СВЦЭМ!$C$33:$C$776,СВЦЭМ!$A$33:$A$776,$A128,СВЦЭМ!$B$33:$B$776,W$113)+'СЕТ СН'!$I$9+СВЦЭМ!$D$10+'СЕТ СН'!$I$6-'СЕТ СН'!$I$19</f>
        <v>1499.19084793</v>
      </c>
      <c r="X128" s="36">
        <f>SUMIFS(СВЦЭМ!$C$33:$C$776,СВЦЭМ!$A$33:$A$776,$A128,СВЦЭМ!$B$33:$B$776,X$113)+'СЕТ СН'!$I$9+СВЦЭМ!$D$10+'СЕТ СН'!$I$6-'СЕТ СН'!$I$19</f>
        <v>1499.1204519200001</v>
      </c>
      <c r="Y128" s="36">
        <f>SUMIFS(СВЦЭМ!$C$33:$C$776,СВЦЭМ!$A$33:$A$776,$A128,СВЦЭМ!$B$33:$B$776,Y$113)+'СЕТ СН'!$I$9+СВЦЭМ!$D$10+'СЕТ СН'!$I$6-'СЕТ СН'!$I$19</f>
        <v>1470.80168817</v>
      </c>
    </row>
    <row r="129" spans="1:26" ht="15.75" x14ac:dyDescent="0.2">
      <c r="A129" s="35">
        <f t="shared" si="3"/>
        <v>43877</v>
      </c>
      <c r="B129" s="36">
        <f>SUMIFS(СВЦЭМ!$C$33:$C$776,СВЦЭМ!$A$33:$A$776,$A129,СВЦЭМ!$B$33:$B$776,B$113)+'СЕТ СН'!$I$9+СВЦЭМ!$D$10+'СЕТ СН'!$I$6-'СЕТ СН'!$I$19</f>
        <v>1569.3664471100001</v>
      </c>
      <c r="C129" s="36">
        <f>SUMIFS(СВЦЭМ!$C$33:$C$776,СВЦЭМ!$A$33:$A$776,$A129,СВЦЭМ!$B$33:$B$776,C$113)+'СЕТ СН'!$I$9+СВЦЭМ!$D$10+'СЕТ СН'!$I$6-'СЕТ СН'!$I$19</f>
        <v>1600.3181385800001</v>
      </c>
      <c r="D129" s="36">
        <f>SUMIFS(СВЦЭМ!$C$33:$C$776,СВЦЭМ!$A$33:$A$776,$A129,СВЦЭМ!$B$33:$B$776,D$113)+'СЕТ СН'!$I$9+СВЦЭМ!$D$10+'СЕТ СН'!$I$6-'СЕТ СН'!$I$19</f>
        <v>1611.43883441</v>
      </c>
      <c r="E129" s="36">
        <f>SUMIFS(СВЦЭМ!$C$33:$C$776,СВЦЭМ!$A$33:$A$776,$A129,СВЦЭМ!$B$33:$B$776,E$113)+'СЕТ СН'!$I$9+СВЦЭМ!$D$10+'СЕТ СН'!$I$6-'СЕТ СН'!$I$19</f>
        <v>1620.21541658</v>
      </c>
      <c r="F129" s="36">
        <f>SUMIFS(СВЦЭМ!$C$33:$C$776,СВЦЭМ!$A$33:$A$776,$A129,СВЦЭМ!$B$33:$B$776,F$113)+'СЕТ СН'!$I$9+СВЦЭМ!$D$10+'СЕТ СН'!$I$6-'СЕТ СН'!$I$19</f>
        <v>1621.0194128500002</v>
      </c>
      <c r="G129" s="36">
        <f>SUMIFS(СВЦЭМ!$C$33:$C$776,СВЦЭМ!$A$33:$A$776,$A129,СВЦЭМ!$B$33:$B$776,G$113)+'СЕТ СН'!$I$9+СВЦЭМ!$D$10+'СЕТ СН'!$I$6-'СЕТ СН'!$I$19</f>
        <v>1610.2836466900001</v>
      </c>
      <c r="H129" s="36">
        <f>SUMIFS(СВЦЭМ!$C$33:$C$776,СВЦЭМ!$A$33:$A$776,$A129,СВЦЭМ!$B$33:$B$776,H$113)+'СЕТ СН'!$I$9+СВЦЭМ!$D$10+'СЕТ СН'!$I$6-'СЕТ СН'!$I$19</f>
        <v>1584.3083447399999</v>
      </c>
      <c r="I129" s="36">
        <f>SUMIFS(СВЦЭМ!$C$33:$C$776,СВЦЭМ!$A$33:$A$776,$A129,СВЦЭМ!$B$33:$B$776,I$113)+'СЕТ СН'!$I$9+СВЦЭМ!$D$10+'СЕТ СН'!$I$6-'СЕТ СН'!$I$19</f>
        <v>1556.01784464</v>
      </c>
      <c r="J129" s="36">
        <f>SUMIFS(СВЦЭМ!$C$33:$C$776,СВЦЭМ!$A$33:$A$776,$A129,СВЦЭМ!$B$33:$B$776,J$113)+'СЕТ СН'!$I$9+СВЦЭМ!$D$10+'СЕТ СН'!$I$6-'СЕТ СН'!$I$19</f>
        <v>1523.7976223200001</v>
      </c>
      <c r="K129" s="36">
        <f>SUMIFS(СВЦЭМ!$C$33:$C$776,СВЦЭМ!$A$33:$A$776,$A129,СВЦЭМ!$B$33:$B$776,K$113)+'СЕТ СН'!$I$9+СВЦЭМ!$D$10+'СЕТ СН'!$I$6-'СЕТ СН'!$I$19</f>
        <v>1500.74689461</v>
      </c>
      <c r="L129" s="36">
        <f>SUMIFS(СВЦЭМ!$C$33:$C$776,СВЦЭМ!$A$33:$A$776,$A129,СВЦЭМ!$B$33:$B$776,L$113)+'СЕТ СН'!$I$9+СВЦЭМ!$D$10+'СЕТ СН'!$I$6-'СЕТ СН'!$I$19</f>
        <v>1492.65514362</v>
      </c>
      <c r="M129" s="36">
        <f>SUMIFS(СВЦЭМ!$C$33:$C$776,СВЦЭМ!$A$33:$A$776,$A129,СВЦЭМ!$B$33:$B$776,M$113)+'СЕТ СН'!$I$9+СВЦЭМ!$D$10+'СЕТ СН'!$I$6-'СЕТ СН'!$I$19</f>
        <v>1501.7457919799999</v>
      </c>
      <c r="N129" s="36">
        <f>SUMIFS(СВЦЭМ!$C$33:$C$776,СВЦЭМ!$A$33:$A$776,$A129,СВЦЭМ!$B$33:$B$776,N$113)+'СЕТ СН'!$I$9+СВЦЭМ!$D$10+'СЕТ СН'!$I$6-'СЕТ СН'!$I$19</f>
        <v>1514.55442939</v>
      </c>
      <c r="O129" s="36">
        <f>SUMIFS(СВЦЭМ!$C$33:$C$776,СВЦЭМ!$A$33:$A$776,$A129,СВЦЭМ!$B$33:$B$776,O$113)+'СЕТ СН'!$I$9+СВЦЭМ!$D$10+'СЕТ СН'!$I$6-'СЕТ СН'!$I$19</f>
        <v>1526.27901034</v>
      </c>
      <c r="P129" s="36">
        <f>SUMIFS(СВЦЭМ!$C$33:$C$776,СВЦЭМ!$A$33:$A$776,$A129,СВЦЭМ!$B$33:$B$776,P$113)+'СЕТ СН'!$I$9+СВЦЭМ!$D$10+'СЕТ СН'!$I$6-'СЕТ СН'!$I$19</f>
        <v>1540.9272534300001</v>
      </c>
      <c r="Q129" s="36">
        <f>SUMIFS(СВЦЭМ!$C$33:$C$776,СВЦЭМ!$A$33:$A$776,$A129,СВЦЭМ!$B$33:$B$776,Q$113)+'СЕТ СН'!$I$9+СВЦЭМ!$D$10+'СЕТ СН'!$I$6-'СЕТ СН'!$I$19</f>
        <v>1541.25883785</v>
      </c>
      <c r="R129" s="36">
        <f>SUMIFS(СВЦЭМ!$C$33:$C$776,СВЦЭМ!$A$33:$A$776,$A129,СВЦЭМ!$B$33:$B$776,R$113)+'СЕТ СН'!$I$9+СВЦЭМ!$D$10+'СЕТ СН'!$I$6-'СЕТ СН'!$I$19</f>
        <v>1533.2935364099999</v>
      </c>
      <c r="S129" s="36">
        <f>SUMIFS(СВЦЭМ!$C$33:$C$776,СВЦЭМ!$A$33:$A$776,$A129,СВЦЭМ!$B$33:$B$776,S$113)+'СЕТ СН'!$I$9+СВЦЭМ!$D$10+'СЕТ СН'!$I$6-'СЕТ СН'!$I$19</f>
        <v>1523.2184848000002</v>
      </c>
      <c r="T129" s="36">
        <f>SUMIFS(СВЦЭМ!$C$33:$C$776,СВЦЭМ!$A$33:$A$776,$A129,СВЦЭМ!$B$33:$B$776,T$113)+'СЕТ СН'!$I$9+СВЦЭМ!$D$10+'СЕТ СН'!$I$6-'СЕТ СН'!$I$19</f>
        <v>1498.10217945</v>
      </c>
      <c r="U129" s="36">
        <f>SUMIFS(СВЦЭМ!$C$33:$C$776,СВЦЭМ!$A$33:$A$776,$A129,СВЦЭМ!$B$33:$B$776,U$113)+'СЕТ СН'!$I$9+СВЦЭМ!$D$10+'СЕТ СН'!$I$6-'СЕТ СН'!$I$19</f>
        <v>1502.3466840800002</v>
      </c>
      <c r="V129" s="36">
        <f>SUMIFS(СВЦЭМ!$C$33:$C$776,СВЦЭМ!$A$33:$A$776,$A129,СВЦЭМ!$B$33:$B$776,V$113)+'СЕТ СН'!$I$9+СВЦЭМ!$D$10+'СЕТ СН'!$I$6-'СЕТ СН'!$I$19</f>
        <v>1504.7115998600002</v>
      </c>
      <c r="W129" s="36">
        <f>SUMIFS(СВЦЭМ!$C$33:$C$776,СВЦЭМ!$A$33:$A$776,$A129,СВЦЭМ!$B$33:$B$776,W$113)+'СЕТ СН'!$I$9+СВЦЭМ!$D$10+'СЕТ СН'!$I$6-'СЕТ СН'!$I$19</f>
        <v>1518.8823144799999</v>
      </c>
      <c r="X129" s="36">
        <f>SUMIFS(СВЦЭМ!$C$33:$C$776,СВЦЭМ!$A$33:$A$776,$A129,СВЦЭМ!$B$33:$B$776,X$113)+'СЕТ СН'!$I$9+СВЦЭМ!$D$10+'СЕТ СН'!$I$6-'СЕТ СН'!$I$19</f>
        <v>1514.4820298300001</v>
      </c>
      <c r="Y129" s="36">
        <f>SUMIFS(СВЦЭМ!$C$33:$C$776,СВЦЭМ!$A$33:$A$776,$A129,СВЦЭМ!$B$33:$B$776,Y$113)+'СЕТ СН'!$I$9+СВЦЭМ!$D$10+'СЕТ СН'!$I$6-'СЕТ СН'!$I$19</f>
        <v>1536.9931587599999</v>
      </c>
    </row>
    <row r="130" spans="1:26" ht="15.75" x14ac:dyDescent="0.2">
      <c r="A130" s="35">
        <f t="shared" si="3"/>
        <v>43878</v>
      </c>
      <c r="B130" s="36">
        <f>SUMIFS(СВЦЭМ!$C$33:$C$776,СВЦЭМ!$A$33:$A$776,$A130,СВЦЭМ!$B$33:$B$776,B$113)+'СЕТ СН'!$I$9+СВЦЭМ!$D$10+'СЕТ СН'!$I$6-'СЕТ СН'!$I$19</f>
        <v>1562.7774358900001</v>
      </c>
      <c r="C130" s="36">
        <f>SUMIFS(СВЦЭМ!$C$33:$C$776,СВЦЭМ!$A$33:$A$776,$A130,СВЦЭМ!$B$33:$B$776,C$113)+'СЕТ СН'!$I$9+СВЦЭМ!$D$10+'СЕТ СН'!$I$6-'СЕТ СН'!$I$19</f>
        <v>1577.31633523</v>
      </c>
      <c r="D130" s="36">
        <f>SUMIFS(СВЦЭМ!$C$33:$C$776,СВЦЭМ!$A$33:$A$776,$A130,СВЦЭМ!$B$33:$B$776,D$113)+'СЕТ СН'!$I$9+СВЦЭМ!$D$10+'СЕТ СН'!$I$6-'СЕТ СН'!$I$19</f>
        <v>1590.1904540999999</v>
      </c>
      <c r="E130" s="36">
        <f>SUMIFS(СВЦЭМ!$C$33:$C$776,СВЦЭМ!$A$33:$A$776,$A130,СВЦЭМ!$B$33:$B$776,E$113)+'СЕТ СН'!$I$9+СВЦЭМ!$D$10+'СЕТ СН'!$I$6-'СЕТ СН'!$I$19</f>
        <v>1597.2299483199999</v>
      </c>
      <c r="F130" s="36">
        <f>SUMIFS(СВЦЭМ!$C$33:$C$776,СВЦЭМ!$A$33:$A$776,$A130,СВЦЭМ!$B$33:$B$776,F$113)+'СЕТ СН'!$I$9+СВЦЭМ!$D$10+'СЕТ СН'!$I$6-'СЕТ СН'!$I$19</f>
        <v>1595.3068622999999</v>
      </c>
      <c r="G130" s="36">
        <f>SUMIFS(СВЦЭМ!$C$33:$C$776,СВЦЭМ!$A$33:$A$776,$A130,СВЦЭМ!$B$33:$B$776,G$113)+'СЕТ СН'!$I$9+СВЦЭМ!$D$10+'СЕТ СН'!$I$6-'СЕТ СН'!$I$19</f>
        <v>1576.2427803300002</v>
      </c>
      <c r="H130" s="36">
        <f>SUMIFS(СВЦЭМ!$C$33:$C$776,СВЦЭМ!$A$33:$A$776,$A130,СВЦЭМ!$B$33:$B$776,H$113)+'СЕТ СН'!$I$9+СВЦЭМ!$D$10+'СЕТ СН'!$I$6-'СЕТ СН'!$I$19</f>
        <v>1543.3579094900001</v>
      </c>
      <c r="I130" s="36">
        <f>SUMIFS(СВЦЭМ!$C$33:$C$776,СВЦЭМ!$A$33:$A$776,$A130,СВЦЭМ!$B$33:$B$776,I$113)+'СЕТ СН'!$I$9+СВЦЭМ!$D$10+'СЕТ СН'!$I$6-'СЕТ СН'!$I$19</f>
        <v>1516.27906822</v>
      </c>
      <c r="J130" s="36">
        <f>SUMIFS(СВЦЭМ!$C$33:$C$776,СВЦЭМ!$A$33:$A$776,$A130,СВЦЭМ!$B$33:$B$776,J$113)+'СЕТ СН'!$I$9+СВЦЭМ!$D$10+'СЕТ СН'!$I$6-'СЕТ СН'!$I$19</f>
        <v>1541.1638958799999</v>
      </c>
      <c r="K130" s="36">
        <f>SUMIFS(СВЦЭМ!$C$33:$C$776,СВЦЭМ!$A$33:$A$776,$A130,СВЦЭМ!$B$33:$B$776,K$113)+'СЕТ СН'!$I$9+СВЦЭМ!$D$10+'СЕТ СН'!$I$6-'СЕТ СН'!$I$19</f>
        <v>1513.9226999100001</v>
      </c>
      <c r="L130" s="36">
        <f>SUMIFS(СВЦЭМ!$C$33:$C$776,СВЦЭМ!$A$33:$A$776,$A130,СВЦЭМ!$B$33:$B$776,L$113)+'СЕТ СН'!$I$9+СВЦЭМ!$D$10+'СЕТ СН'!$I$6-'СЕТ СН'!$I$19</f>
        <v>1505.81060966</v>
      </c>
      <c r="M130" s="36">
        <f>SUMIFS(СВЦЭМ!$C$33:$C$776,СВЦЭМ!$A$33:$A$776,$A130,СВЦЭМ!$B$33:$B$776,M$113)+'СЕТ СН'!$I$9+СВЦЭМ!$D$10+'СЕТ СН'!$I$6-'СЕТ СН'!$I$19</f>
        <v>1519.7447069300001</v>
      </c>
      <c r="N130" s="36">
        <f>SUMIFS(СВЦЭМ!$C$33:$C$776,СВЦЭМ!$A$33:$A$776,$A130,СВЦЭМ!$B$33:$B$776,N$113)+'СЕТ СН'!$I$9+СВЦЭМ!$D$10+'СЕТ СН'!$I$6-'СЕТ СН'!$I$19</f>
        <v>1533.64309286</v>
      </c>
      <c r="O130" s="36">
        <f>SUMIFS(СВЦЭМ!$C$33:$C$776,СВЦЭМ!$A$33:$A$776,$A130,СВЦЭМ!$B$33:$B$776,O$113)+'СЕТ СН'!$I$9+СВЦЭМ!$D$10+'СЕТ СН'!$I$6-'СЕТ СН'!$I$19</f>
        <v>1544.4639465400001</v>
      </c>
      <c r="P130" s="36">
        <f>SUMIFS(СВЦЭМ!$C$33:$C$776,СВЦЭМ!$A$33:$A$776,$A130,СВЦЭМ!$B$33:$B$776,P$113)+'СЕТ СН'!$I$9+СВЦЭМ!$D$10+'СЕТ СН'!$I$6-'СЕТ СН'!$I$19</f>
        <v>1563.13531059</v>
      </c>
      <c r="Q130" s="36">
        <f>SUMIFS(СВЦЭМ!$C$33:$C$776,СВЦЭМ!$A$33:$A$776,$A130,СВЦЭМ!$B$33:$B$776,Q$113)+'СЕТ СН'!$I$9+СВЦЭМ!$D$10+'СЕТ СН'!$I$6-'СЕТ СН'!$I$19</f>
        <v>1575.4802189900001</v>
      </c>
      <c r="R130" s="36">
        <f>SUMIFS(СВЦЭМ!$C$33:$C$776,СВЦЭМ!$A$33:$A$776,$A130,СВЦЭМ!$B$33:$B$776,R$113)+'СЕТ СН'!$I$9+СВЦЭМ!$D$10+'СЕТ СН'!$I$6-'СЕТ СН'!$I$19</f>
        <v>1579.9254375600001</v>
      </c>
      <c r="S130" s="36">
        <f>SUMIFS(СВЦЭМ!$C$33:$C$776,СВЦЭМ!$A$33:$A$776,$A130,СВЦЭМ!$B$33:$B$776,S$113)+'СЕТ СН'!$I$9+СВЦЭМ!$D$10+'СЕТ СН'!$I$6-'СЕТ СН'!$I$19</f>
        <v>1562.9114276999999</v>
      </c>
      <c r="T130" s="36">
        <f>SUMIFS(СВЦЭМ!$C$33:$C$776,СВЦЭМ!$A$33:$A$776,$A130,СВЦЭМ!$B$33:$B$776,T$113)+'СЕТ СН'!$I$9+СВЦЭМ!$D$10+'СЕТ СН'!$I$6-'СЕТ СН'!$I$19</f>
        <v>1524.5385471300001</v>
      </c>
      <c r="U130" s="36">
        <f>SUMIFS(СВЦЭМ!$C$33:$C$776,СВЦЭМ!$A$33:$A$776,$A130,СВЦЭМ!$B$33:$B$776,U$113)+'СЕТ СН'!$I$9+СВЦЭМ!$D$10+'СЕТ СН'!$I$6-'СЕТ СН'!$I$19</f>
        <v>1511.17125061</v>
      </c>
      <c r="V130" s="36">
        <f>SUMIFS(СВЦЭМ!$C$33:$C$776,СВЦЭМ!$A$33:$A$776,$A130,СВЦЭМ!$B$33:$B$776,V$113)+'СЕТ СН'!$I$9+СВЦЭМ!$D$10+'СЕТ СН'!$I$6-'СЕТ СН'!$I$19</f>
        <v>1512.4409504300002</v>
      </c>
      <c r="W130" s="36">
        <f>SUMIFS(СВЦЭМ!$C$33:$C$776,СВЦЭМ!$A$33:$A$776,$A130,СВЦЭМ!$B$33:$B$776,W$113)+'СЕТ СН'!$I$9+СВЦЭМ!$D$10+'СЕТ СН'!$I$6-'СЕТ СН'!$I$19</f>
        <v>1536.5743316000001</v>
      </c>
      <c r="X130" s="36">
        <f>SUMIFS(СВЦЭМ!$C$33:$C$776,СВЦЭМ!$A$33:$A$776,$A130,СВЦЭМ!$B$33:$B$776,X$113)+'СЕТ СН'!$I$9+СВЦЭМ!$D$10+'СЕТ СН'!$I$6-'СЕТ СН'!$I$19</f>
        <v>1547.3401102100001</v>
      </c>
      <c r="Y130" s="36">
        <f>SUMIFS(СВЦЭМ!$C$33:$C$776,СВЦЭМ!$A$33:$A$776,$A130,СВЦЭМ!$B$33:$B$776,Y$113)+'СЕТ СН'!$I$9+СВЦЭМ!$D$10+'СЕТ СН'!$I$6-'СЕТ СН'!$I$19</f>
        <v>1583.8729815700001</v>
      </c>
    </row>
    <row r="131" spans="1:26" ht="15.75" x14ac:dyDescent="0.2">
      <c r="A131" s="35">
        <f t="shared" si="3"/>
        <v>43879</v>
      </c>
      <c r="B131" s="36">
        <f>SUMIFS(СВЦЭМ!$C$33:$C$776,СВЦЭМ!$A$33:$A$776,$A131,СВЦЭМ!$B$33:$B$776,B$113)+'СЕТ СН'!$I$9+СВЦЭМ!$D$10+'СЕТ СН'!$I$6-'СЕТ СН'!$I$19</f>
        <v>1540.1617626500001</v>
      </c>
      <c r="C131" s="36">
        <f>SUMIFS(СВЦЭМ!$C$33:$C$776,СВЦЭМ!$A$33:$A$776,$A131,СВЦЭМ!$B$33:$B$776,C$113)+'СЕТ СН'!$I$9+СВЦЭМ!$D$10+'СЕТ СН'!$I$6-'СЕТ СН'!$I$19</f>
        <v>1572.44986389</v>
      </c>
      <c r="D131" s="36">
        <f>SUMIFS(СВЦЭМ!$C$33:$C$776,СВЦЭМ!$A$33:$A$776,$A131,СВЦЭМ!$B$33:$B$776,D$113)+'СЕТ СН'!$I$9+СВЦЭМ!$D$10+'СЕТ СН'!$I$6-'СЕТ СН'!$I$19</f>
        <v>1580.5900962800001</v>
      </c>
      <c r="E131" s="36">
        <f>SUMIFS(СВЦЭМ!$C$33:$C$776,СВЦЭМ!$A$33:$A$776,$A131,СВЦЭМ!$B$33:$B$776,E$113)+'СЕТ СН'!$I$9+СВЦЭМ!$D$10+'СЕТ СН'!$I$6-'СЕТ СН'!$I$19</f>
        <v>1587.88099364</v>
      </c>
      <c r="F131" s="36">
        <f>SUMIFS(СВЦЭМ!$C$33:$C$776,СВЦЭМ!$A$33:$A$776,$A131,СВЦЭМ!$B$33:$B$776,F$113)+'СЕТ СН'!$I$9+СВЦЭМ!$D$10+'СЕТ СН'!$I$6-'СЕТ СН'!$I$19</f>
        <v>1579.520804</v>
      </c>
      <c r="G131" s="36">
        <f>SUMIFS(СВЦЭМ!$C$33:$C$776,СВЦЭМ!$A$33:$A$776,$A131,СВЦЭМ!$B$33:$B$776,G$113)+'СЕТ СН'!$I$9+СВЦЭМ!$D$10+'СЕТ СН'!$I$6-'СЕТ СН'!$I$19</f>
        <v>1565.8862913200001</v>
      </c>
      <c r="H131" s="36">
        <f>SUMIFS(СВЦЭМ!$C$33:$C$776,СВЦЭМ!$A$33:$A$776,$A131,СВЦЭМ!$B$33:$B$776,H$113)+'СЕТ СН'!$I$9+СВЦЭМ!$D$10+'СЕТ СН'!$I$6-'СЕТ СН'!$I$19</f>
        <v>1536.51108187</v>
      </c>
      <c r="I131" s="36">
        <f>SUMIFS(СВЦЭМ!$C$33:$C$776,СВЦЭМ!$A$33:$A$776,$A131,СВЦЭМ!$B$33:$B$776,I$113)+'СЕТ СН'!$I$9+СВЦЭМ!$D$10+'СЕТ СН'!$I$6-'СЕТ СН'!$I$19</f>
        <v>1506.80971445</v>
      </c>
      <c r="J131" s="36">
        <f>SUMIFS(СВЦЭМ!$C$33:$C$776,СВЦЭМ!$A$33:$A$776,$A131,СВЦЭМ!$B$33:$B$776,J$113)+'СЕТ СН'!$I$9+СВЦЭМ!$D$10+'СЕТ СН'!$I$6-'СЕТ СН'!$I$19</f>
        <v>1494.6541103100001</v>
      </c>
      <c r="K131" s="36">
        <f>SUMIFS(СВЦЭМ!$C$33:$C$776,СВЦЭМ!$A$33:$A$776,$A131,СВЦЭМ!$B$33:$B$776,K$113)+'СЕТ СН'!$I$9+СВЦЭМ!$D$10+'СЕТ СН'!$I$6-'СЕТ СН'!$I$19</f>
        <v>1496.2556135899999</v>
      </c>
      <c r="L131" s="36">
        <f>SUMIFS(СВЦЭМ!$C$33:$C$776,СВЦЭМ!$A$33:$A$776,$A131,СВЦЭМ!$B$33:$B$776,L$113)+'СЕТ СН'!$I$9+СВЦЭМ!$D$10+'СЕТ СН'!$I$6-'СЕТ СН'!$I$19</f>
        <v>1502.9671155199999</v>
      </c>
      <c r="M131" s="36">
        <f>SUMIFS(СВЦЭМ!$C$33:$C$776,СВЦЭМ!$A$33:$A$776,$A131,СВЦЭМ!$B$33:$B$776,M$113)+'СЕТ СН'!$I$9+СВЦЭМ!$D$10+'СЕТ СН'!$I$6-'СЕТ СН'!$I$19</f>
        <v>1519.7868664600001</v>
      </c>
      <c r="N131" s="36">
        <f>SUMIFS(СВЦЭМ!$C$33:$C$776,СВЦЭМ!$A$33:$A$776,$A131,СВЦЭМ!$B$33:$B$776,N$113)+'СЕТ СН'!$I$9+СВЦЭМ!$D$10+'СЕТ СН'!$I$6-'СЕТ СН'!$I$19</f>
        <v>1555.9709080100001</v>
      </c>
      <c r="O131" s="36">
        <f>SUMIFS(СВЦЭМ!$C$33:$C$776,СВЦЭМ!$A$33:$A$776,$A131,СВЦЭМ!$B$33:$B$776,O$113)+'СЕТ СН'!$I$9+СВЦЭМ!$D$10+'СЕТ СН'!$I$6-'СЕТ СН'!$I$19</f>
        <v>1596.5615464699999</v>
      </c>
      <c r="P131" s="36">
        <f>SUMIFS(СВЦЭМ!$C$33:$C$776,СВЦЭМ!$A$33:$A$776,$A131,СВЦЭМ!$B$33:$B$776,P$113)+'СЕТ СН'!$I$9+СВЦЭМ!$D$10+'СЕТ СН'!$I$6-'СЕТ СН'!$I$19</f>
        <v>1613.10169997</v>
      </c>
      <c r="Q131" s="36">
        <f>SUMIFS(СВЦЭМ!$C$33:$C$776,СВЦЭМ!$A$33:$A$776,$A131,СВЦЭМ!$B$33:$B$776,Q$113)+'СЕТ СН'!$I$9+СВЦЭМ!$D$10+'СЕТ СН'!$I$6-'СЕТ СН'!$I$19</f>
        <v>1619.18774263</v>
      </c>
      <c r="R131" s="36">
        <f>SUMIFS(СВЦЭМ!$C$33:$C$776,СВЦЭМ!$A$33:$A$776,$A131,СВЦЭМ!$B$33:$B$776,R$113)+'СЕТ СН'!$I$9+СВЦЭМ!$D$10+'СЕТ СН'!$I$6-'СЕТ СН'!$I$19</f>
        <v>1606.9382885</v>
      </c>
      <c r="S131" s="36">
        <f>SUMIFS(СВЦЭМ!$C$33:$C$776,СВЦЭМ!$A$33:$A$776,$A131,СВЦЭМ!$B$33:$B$776,S$113)+'СЕТ СН'!$I$9+СВЦЭМ!$D$10+'СЕТ СН'!$I$6-'СЕТ СН'!$I$19</f>
        <v>1589.61452738</v>
      </c>
      <c r="T131" s="36">
        <f>SUMIFS(СВЦЭМ!$C$33:$C$776,СВЦЭМ!$A$33:$A$776,$A131,СВЦЭМ!$B$33:$B$776,T$113)+'СЕТ СН'!$I$9+СВЦЭМ!$D$10+'СЕТ СН'!$I$6-'СЕТ СН'!$I$19</f>
        <v>1557.7987069999999</v>
      </c>
      <c r="U131" s="36">
        <f>SUMIFS(СВЦЭМ!$C$33:$C$776,СВЦЭМ!$A$33:$A$776,$A131,СВЦЭМ!$B$33:$B$776,U$113)+'СЕТ СН'!$I$9+СВЦЭМ!$D$10+'СЕТ СН'!$I$6-'СЕТ СН'!$I$19</f>
        <v>1548.25483136</v>
      </c>
      <c r="V131" s="36">
        <f>SUMIFS(СВЦЭМ!$C$33:$C$776,СВЦЭМ!$A$33:$A$776,$A131,СВЦЭМ!$B$33:$B$776,V$113)+'СЕТ СН'!$I$9+СВЦЭМ!$D$10+'СЕТ СН'!$I$6-'СЕТ СН'!$I$19</f>
        <v>1539.88597968</v>
      </c>
      <c r="W131" s="36">
        <f>SUMIFS(СВЦЭМ!$C$33:$C$776,СВЦЭМ!$A$33:$A$776,$A131,СВЦЭМ!$B$33:$B$776,W$113)+'СЕТ СН'!$I$9+СВЦЭМ!$D$10+'СЕТ СН'!$I$6-'СЕТ СН'!$I$19</f>
        <v>1542.08342969</v>
      </c>
      <c r="X131" s="36">
        <f>SUMIFS(СВЦЭМ!$C$33:$C$776,СВЦЭМ!$A$33:$A$776,$A131,СВЦЭМ!$B$33:$B$776,X$113)+'СЕТ СН'!$I$9+СВЦЭМ!$D$10+'СЕТ СН'!$I$6-'СЕТ СН'!$I$19</f>
        <v>1543.7221563200001</v>
      </c>
      <c r="Y131" s="36">
        <f>SUMIFS(СВЦЭМ!$C$33:$C$776,СВЦЭМ!$A$33:$A$776,$A131,СВЦЭМ!$B$33:$B$776,Y$113)+'СЕТ СН'!$I$9+СВЦЭМ!$D$10+'СЕТ СН'!$I$6-'СЕТ СН'!$I$19</f>
        <v>1574.2199492899999</v>
      </c>
    </row>
    <row r="132" spans="1:26" ht="15.75" x14ac:dyDescent="0.2">
      <c r="A132" s="35">
        <f t="shared" si="3"/>
        <v>43880</v>
      </c>
      <c r="B132" s="36">
        <f>SUMIFS(СВЦЭМ!$C$33:$C$776,СВЦЭМ!$A$33:$A$776,$A132,СВЦЭМ!$B$33:$B$776,B$113)+'СЕТ СН'!$I$9+СВЦЭМ!$D$10+'СЕТ СН'!$I$6-'СЕТ СН'!$I$19</f>
        <v>1590.8529111800001</v>
      </c>
      <c r="C132" s="36">
        <f>SUMIFS(СВЦЭМ!$C$33:$C$776,СВЦЭМ!$A$33:$A$776,$A132,СВЦЭМ!$B$33:$B$776,C$113)+'СЕТ СН'!$I$9+СВЦЭМ!$D$10+'СЕТ СН'!$I$6-'СЕТ СН'!$I$19</f>
        <v>1597.4275548000001</v>
      </c>
      <c r="D132" s="36">
        <f>SUMIFS(СВЦЭМ!$C$33:$C$776,СВЦЭМ!$A$33:$A$776,$A132,СВЦЭМ!$B$33:$B$776,D$113)+'СЕТ СН'!$I$9+СВЦЭМ!$D$10+'СЕТ СН'!$I$6-'СЕТ СН'!$I$19</f>
        <v>1608.4952438400001</v>
      </c>
      <c r="E132" s="36">
        <f>SUMIFS(СВЦЭМ!$C$33:$C$776,СВЦЭМ!$A$33:$A$776,$A132,СВЦЭМ!$B$33:$B$776,E$113)+'СЕТ СН'!$I$9+СВЦЭМ!$D$10+'СЕТ СН'!$I$6-'СЕТ СН'!$I$19</f>
        <v>1622.9988708800001</v>
      </c>
      <c r="F132" s="36">
        <f>SUMIFS(СВЦЭМ!$C$33:$C$776,СВЦЭМ!$A$33:$A$776,$A132,СВЦЭМ!$B$33:$B$776,F$113)+'СЕТ СН'!$I$9+СВЦЭМ!$D$10+'СЕТ СН'!$I$6-'СЕТ СН'!$I$19</f>
        <v>1615.6423081500002</v>
      </c>
      <c r="G132" s="36">
        <f>SUMIFS(СВЦЭМ!$C$33:$C$776,СВЦЭМ!$A$33:$A$776,$A132,СВЦЭМ!$B$33:$B$776,G$113)+'СЕТ СН'!$I$9+СВЦЭМ!$D$10+'СЕТ СН'!$I$6-'СЕТ СН'!$I$19</f>
        <v>1609.18583214</v>
      </c>
      <c r="H132" s="36">
        <f>SUMIFS(СВЦЭМ!$C$33:$C$776,СВЦЭМ!$A$33:$A$776,$A132,СВЦЭМ!$B$33:$B$776,H$113)+'СЕТ СН'!$I$9+СВЦЭМ!$D$10+'СЕТ СН'!$I$6-'СЕТ СН'!$I$19</f>
        <v>1579.08652368</v>
      </c>
      <c r="I132" s="36">
        <f>SUMIFS(СВЦЭМ!$C$33:$C$776,СВЦЭМ!$A$33:$A$776,$A132,СВЦЭМ!$B$33:$B$776,I$113)+'СЕТ СН'!$I$9+СВЦЭМ!$D$10+'СЕТ СН'!$I$6-'СЕТ СН'!$I$19</f>
        <v>1546.71427094</v>
      </c>
      <c r="J132" s="36">
        <f>SUMIFS(СВЦЭМ!$C$33:$C$776,СВЦЭМ!$A$33:$A$776,$A132,СВЦЭМ!$B$33:$B$776,J$113)+'СЕТ СН'!$I$9+СВЦЭМ!$D$10+'СЕТ СН'!$I$6-'СЕТ СН'!$I$19</f>
        <v>1517.9284334600002</v>
      </c>
      <c r="K132" s="36">
        <f>SUMIFS(СВЦЭМ!$C$33:$C$776,СВЦЭМ!$A$33:$A$776,$A132,СВЦЭМ!$B$33:$B$776,K$113)+'СЕТ СН'!$I$9+СВЦЭМ!$D$10+'СЕТ СН'!$I$6-'СЕТ СН'!$I$19</f>
        <v>1498.03860012</v>
      </c>
      <c r="L132" s="36">
        <f>SUMIFS(СВЦЭМ!$C$33:$C$776,СВЦЭМ!$A$33:$A$776,$A132,СВЦЭМ!$B$33:$B$776,L$113)+'СЕТ СН'!$I$9+СВЦЭМ!$D$10+'СЕТ СН'!$I$6-'СЕТ СН'!$I$19</f>
        <v>1502.26269933</v>
      </c>
      <c r="M132" s="36">
        <f>SUMIFS(СВЦЭМ!$C$33:$C$776,СВЦЭМ!$A$33:$A$776,$A132,СВЦЭМ!$B$33:$B$776,M$113)+'СЕТ СН'!$I$9+СВЦЭМ!$D$10+'СЕТ СН'!$I$6-'СЕТ СН'!$I$19</f>
        <v>1513.8128020600002</v>
      </c>
      <c r="N132" s="36">
        <f>SUMIFS(СВЦЭМ!$C$33:$C$776,СВЦЭМ!$A$33:$A$776,$A132,СВЦЭМ!$B$33:$B$776,N$113)+'СЕТ СН'!$I$9+СВЦЭМ!$D$10+'СЕТ СН'!$I$6-'СЕТ СН'!$I$19</f>
        <v>1533.9115262</v>
      </c>
      <c r="O132" s="36">
        <f>SUMIFS(СВЦЭМ!$C$33:$C$776,СВЦЭМ!$A$33:$A$776,$A132,СВЦЭМ!$B$33:$B$776,O$113)+'СЕТ СН'!$I$9+СВЦЭМ!$D$10+'СЕТ СН'!$I$6-'СЕТ СН'!$I$19</f>
        <v>1554.85675975</v>
      </c>
      <c r="P132" s="36">
        <f>SUMIFS(СВЦЭМ!$C$33:$C$776,СВЦЭМ!$A$33:$A$776,$A132,СВЦЭМ!$B$33:$B$776,P$113)+'СЕТ СН'!$I$9+СВЦЭМ!$D$10+'СЕТ СН'!$I$6-'СЕТ СН'!$I$19</f>
        <v>1571.1311993700001</v>
      </c>
      <c r="Q132" s="36">
        <f>SUMIFS(СВЦЭМ!$C$33:$C$776,СВЦЭМ!$A$33:$A$776,$A132,СВЦЭМ!$B$33:$B$776,Q$113)+'СЕТ СН'!$I$9+СВЦЭМ!$D$10+'СЕТ СН'!$I$6-'СЕТ СН'!$I$19</f>
        <v>1562.5556403800001</v>
      </c>
      <c r="R132" s="36">
        <f>SUMIFS(СВЦЭМ!$C$33:$C$776,СВЦЭМ!$A$33:$A$776,$A132,СВЦЭМ!$B$33:$B$776,R$113)+'СЕТ СН'!$I$9+СВЦЭМ!$D$10+'СЕТ СН'!$I$6-'СЕТ СН'!$I$19</f>
        <v>1563.08174325</v>
      </c>
      <c r="S132" s="36">
        <f>SUMIFS(СВЦЭМ!$C$33:$C$776,СВЦЭМ!$A$33:$A$776,$A132,СВЦЭМ!$B$33:$B$776,S$113)+'СЕТ СН'!$I$9+СВЦЭМ!$D$10+'СЕТ СН'!$I$6-'СЕТ СН'!$I$19</f>
        <v>1539.5005872199999</v>
      </c>
      <c r="T132" s="36">
        <f>SUMIFS(СВЦЭМ!$C$33:$C$776,СВЦЭМ!$A$33:$A$776,$A132,СВЦЭМ!$B$33:$B$776,T$113)+'СЕТ СН'!$I$9+СВЦЭМ!$D$10+'СЕТ СН'!$I$6-'СЕТ СН'!$I$19</f>
        <v>1504.6904108799999</v>
      </c>
      <c r="U132" s="36">
        <f>SUMIFS(СВЦЭМ!$C$33:$C$776,СВЦЭМ!$A$33:$A$776,$A132,СВЦЭМ!$B$33:$B$776,U$113)+'СЕТ СН'!$I$9+СВЦЭМ!$D$10+'СЕТ СН'!$I$6-'СЕТ СН'!$I$19</f>
        <v>1498.05241142</v>
      </c>
      <c r="V132" s="36">
        <f>SUMIFS(СВЦЭМ!$C$33:$C$776,СВЦЭМ!$A$33:$A$776,$A132,СВЦЭМ!$B$33:$B$776,V$113)+'СЕТ СН'!$I$9+СВЦЭМ!$D$10+'СЕТ СН'!$I$6-'СЕТ СН'!$I$19</f>
        <v>1516.4710813700001</v>
      </c>
      <c r="W132" s="36">
        <f>SUMIFS(СВЦЭМ!$C$33:$C$776,СВЦЭМ!$A$33:$A$776,$A132,СВЦЭМ!$B$33:$B$776,W$113)+'СЕТ СН'!$I$9+СВЦЭМ!$D$10+'СЕТ СН'!$I$6-'СЕТ СН'!$I$19</f>
        <v>1508.7130806</v>
      </c>
      <c r="X132" s="36">
        <f>SUMIFS(СВЦЭМ!$C$33:$C$776,СВЦЭМ!$A$33:$A$776,$A132,СВЦЭМ!$B$33:$B$776,X$113)+'СЕТ СН'!$I$9+СВЦЭМ!$D$10+'СЕТ СН'!$I$6-'СЕТ СН'!$I$19</f>
        <v>1510.5004398900001</v>
      </c>
      <c r="Y132" s="36">
        <f>SUMIFS(СВЦЭМ!$C$33:$C$776,СВЦЭМ!$A$33:$A$776,$A132,СВЦЭМ!$B$33:$B$776,Y$113)+'СЕТ СН'!$I$9+СВЦЭМ!$D$10+'СЕТ СН'!$I$6-'СЕТ СН'!$I$19</f>
        <v>1543.7303277599999</v>
      </c>
    </row>
    <row r="133" spans="1:26" ht="15.75" x14ac:dyDescent="0.2">
      <c r="A133" s="35">
        <f t="shared" si="3"/>
        <v>43881</v>
      </c>
      <c r="B133" s="36">
        <f>SUMIFS(СВЦЭМ!$C$33:$C$776,СВЦЭМ!$A$33:$A$776,$A133,СВЦЭМ!$B$33:$B$776,B$113)+'СЕТ СН'!$I$9+СВЦЭМ!$D$10+'СЕТ СН'!$I$6-'СЕТ СН'!$I$19</f>
        <v>1552.4424351500002</v>
      </c>
      <c r="C133" s="36">
        <f>SUMIFS(СВЦЭМ!$C$33:$C$776,СВЦЭМ!$A$33:$A$776,$A133,СВЦЭМ!$B$33:$B$776,C$113)+'СЕТ СН'!$I$9+СВЦЭМ!$D$10+'СЕТ СН'!$I$6-'СЕТ СН'!$I$19</f>
        <v>1556.3126238</v>
      </c>
      <c r="D133" s="36">
        <f>SUMIFS(СВЦЭМ!$C$33:$C$776,СВЦЭМ!$A$33:$A$776,$A133,СВЦЭМ!$B$33:$B$776,D$113)+'СЕТ СН'!$I$9+СВЦЭМ!$D$10+'СЕТ СН'!$I$6-'СЕТ СН'!$I$19</f>
        <v>1574.0521589700002</v>
      </c>
      <c r="E133" s="36">
        <f>SUMIFS(СВЦЭМ!$C$33:$C$776,СВЦЭМ!$A$33:$A$776,$A133,СВЦЭМ!$B$33:$B$776,E$113)+'СЕТ СН'!$I$9+СВЦЭМ!$D$10+'СЕТ СН'!$I$6-'СЕТ СН'!$I$19</f>
        <v>1590.8851134400002</v>
      </c>
      <c r="F133" s="36">
        <f>SUMIFS(СВЦЭМ!$C$33:$C$776,СВЦЭМ!$A$33:$A$776,$A133,СВЦЭМ!$B$33:$B$776,F$113)+'СЕТ СН'!$I$9+СВЦЭМ!$D$10+'СЕТ СН'!$I$6-'СЕТ СН'!$I$19</f>
        <v>1594.3487442800001</v>
      </c>
      <c r="G133" s="36">
        <f>SUMIFS(СВЦЭМ!$C$33:$C$776,СВЦЭМ!$A$33:$A$776,$A133,СВЦЭМ!$B$33:$B$776,G$113)+'СЕТ СН'!$I$9+СВЦЭМ!$D$10+'СЕТ СН'!$I$6-'СЕТ СН'!$I$19</f>
        <v>1585.53016914</v>
      </c>
      <c r="H133" s="36">
        <f>SUMIFS(СВЦЭМ!$C$33:$C$776,СВЦЭМ!$A$33:$A$776,$A133,СВЦЭМ!$B$33:$B$776,H$113)+'СЕТ СН'!$I$9+СВЦЭМ!$D$10+'СЕТ СН'!$I$6-'СЕТ СН'!$I$19</f>
        <v>1556.5714023300002</v>
      </c>
      <c r="I133" s="36">
        <f>SUMIFS(СВЦЭМ!$C$33:$C$776,СВЦЭМ!$A$33:$A$776,$A133,СВЦЭМ!$B$33:$B$776,I$113)+'СЕТ СН'!$I$9+СВЦЭМ!$D$10+'СЕТ СН'!$I$6-'СЕТ СН'!$I$19</f>
        <v>1522.4579969700001</v>
      </c>
      <c r="J133" s="36">
        <f>SUMIFS(СВЦЭМ!$C$33:$C$776,СВЦЭМ!$A$33:$A$776,$A133,СВЦЭМ!$B$33:$B$776,J$113)+'СЕТ СН'!$I$9+СВЦЭМ!$D$10+'СЕТ СН'!$I$6-'СЕТ СН'!$I$19</f>
        <v>1486.6767419500002</v>
      </c>
      <c r="K133" s="36">
        <f>SUMIFS(СВЦЭМ!$C$33:$C$776,СВЦЭМ!$A$33:$A$776,$A133,СВЦЭМ!$B$33:$B$776,K$113)+'СЕТ СН'!$I$9+СВЦЭМ!$D$10+'СЕТ СН'!$I$6-'СЕТ СН'!$I$19</f>
        <v>1472.5141292200001</v>
      </c>
      <c r="L133" s="36">
        <f>SUMIFS(СВЦЭМ!$C$33:$C$776,СВЦЭМ!$A$33:$A$776,$A133,СВЦЭМ!$B$33:$B$776,L$113)+'СЕТ СН'!$I$9+СВЦЭМ!$D$10+'СЕТ СН'!$I$6-'СЕТ СН'!$I$19</f>
        <v>1477.0825174800002</v>
      </c>
      <c r="M133" s="36">
        <f>SUMIFS(СВЦЭМ!$C$33:$C$776,СВЦЭМ!$A$33:$A$776,$A133,СВЦЭМ!$B$33:$B$776,M$113)+'СЕТ СН'!$I$9+СВЦЭМ!$D$10+'СЕТ СН'!$I$6-'СЕТ СН'!$I$19</f>
        <v>1488.35231303</v>
      </c>
      <c r="N133" s="36">
        <f>SUMIFS(СВЦЭМ!$C$33:$C$776,СВЦЭМ!$A$33:$A$776,$A133,СВЦЭМ!$B$33:$B$776,N$113)+'СЕТ СН'!$I$9+СВЦЭМ!$D$10+'СЕТ СН'!$I$6-'СЕТ СН'!$I$19</f>
        <v>1516.2764615199999</v>
      </c>
      <c r="O133" s="36">
        <f>SUMIFS(СВЦЭМ!$C$33:$C$776,СВЦЭМ!$A$33:$A$776,$A133,СВЦЭМ!$B$33:$B$776,O$113)+'СЕТ СН'!$I$9+СВЦЭМ!$D$10+'СЕТ СН'!$I$6-'СЕТ СН'!$I$19</f>
        <v>1538.3587679500001</v>
      </c>
      <c r="P133" s="36">
        <f>SUMIFS(СВЦЭМ!$C$33:$C$776,СВЦЭМ!$A$33:$A$776,$A133,СВЦЭМ!$B$33:$B$776,P$113)+'СЕТ СН'!$I$9+СВЦЭМ!$D$10+'СЕТ СН'!$I$6-'СЕТ СН'!$I$19</f>
        <v>1552.67809921</v>
      </c>
      <c r="Q133" s="36">
        <f>SUMIFS(СВЦЭМ!$C$33:$C$776,СВЦЭМ!$A$33:$A$776,$A133,СВЦЭМ!$B$33:$B$776,Q$113)+'СЕТ СН'!$I$9+СВЦЭМ!$D$10+'СЕТ СН'!$I$6-'СЕТ СН'!$I$19</f>
        <v>1569.1229343300001</v>
      </c>
      <c r="R133" s="36">
        <f>SUMIFS(СВЦЭМ!$C$33:$C$776,СВЦЭМ!$A$33:$A$776,$A133,СВЦЭМ!$B$33:$B$776,R$113)+'СЕТ СН'!$I$9+СВЦЭМ!$D$10+'СЕТ СН'!$I$6-'СЕТ СН'!$I$19</f>
        <v>1561.8652049699999</v>
      </c>
      <c r="S133" s="36">
        <f>SUMIFS(СВЦЭМ!$C$33:$C$776,СВЦЭМ!$A$33:$A$776,$A133,СВЦЭМ!$B$33:$B$776,S$113)+'СЕТ СН'!$I$9+СВЦЭМ!$D$10+'СЕТ СН'!$I$6-'СЕТ СН'!$I$19</f>
        <v>1525.0827915</v>
      </c>
      <c r="T133" s="36">
        <f>SUMIFS(СВЦЭМ!$C$33:$C$776,СВЦЭМ!$A$33:$A$776,$A133,СВЦЭМ!$B$33:$B$776,T$113)+'СЕТ СН'!$I$9+СВЦЭМ!$D$10+'СЕТ СН'!$I$6-'СЕТ СН'!$I$19</f>
        <v>1493.84181162</v>
      </c>
      <c r="U133" s="36">
        <f>SUMIFS(СВЦЭМ!$C$33:$C$776,СВЦЭМ!$A$33:$A$776,$A133,СВЦЭМ!$B$33:$B$776,U$113)+'СЕТ СН'!$I$9+СВЦЭМ!$D$10+'СЕТ СН'!$I$6-'СЕТ СН'!$I$19</f>
        <v>1472.8052119600002</v>
      </c>
      <c r="V133" s="36">
        <f>SUMIFS(СВЦЭМ!$C$33:$C$776,СВЦЭМ!$A$33:$A$776,$A133,СВЦЭМ!$B$33:$B$776,V$113)+'СЕТ СН'!$I$9+СВЦЭМ!$D$10+'СЕТ СН'!$I$6-'СЕТ СН'!$I$19</f>
        <v>1474.7094655000001</v>
      </c>
      <c r="W133" s="36">
        <f>SUMIFS(СВЦЭМ!$C$33:$C$776,СВЦЭМ!$A$33:$A$776,$A133,СВЦЭМ!$B$33:$B$776,W$113)+'СЕТ СН'!$I$9+СВЦЭМ!$D$10+'СЕТ СН'!$I$6-'СЕТ СН'!$I$19</f>
        <v>1493.8544563800001</v>
      </c>
      <c r="X133" s="36">
        <f>SUMIFS(СВЦЭМ!$C$33:$C$776,СВЦЭМ!$A$33:$A$776,$A133,СВЦЭМ!$B$33:$B$776,X$113)+'СЕТ СН'!$I$9+СВЦЭМ!$D$10+'СЕТ СН'!$I$6-'СЕТ СН'!$I$19</f>
        <v>1516.4370571300001</v>
      </c>
      <c r="Y133" s="36">
        <f>SUMIFS(СВЦЭМ!$C$33:$C$776,СВЦЭМ!$A$33:$A$776,$A133,СВЦЭМ!$B$33:$B$776,Y$113)+'СЕТ СН'!$I$9+СВЦЭМ!$D$10+'СЕТ СН'!$I$6-'СЕТ СН'!$I$19</f>
        <v>1529.1536041300001</v>
      </c>
    </row>
    <row r="134" spans="1:26" ht="15.75" x14ac:dyDescent="0.2">
      <c r="A134" s="35">
        <f t="shared" si="3"/>
        <v>43882</v>
      </c>
      <c r="B134" s="36">
        <f>SUMIFS(СВЦЭМ!$C$33:$C$776,СВЦЭМ!$A$33:$A$776,$A134,СВЦЭМ!$B$33:$B$776,B$113)+'СЕТ СН'!$I$9+СВЦЭМ!$D$10+'СЕТ СН'!$I$6-'СЕТ СН'!$I$19</f>
        <v>1542.31516248</v>
      </c>
      <c r="C134" s="36">
        <f>SUMIFS(СВЦЭМ!$C$33:$C$776,СВЦЭМ!$A$33:$A$776,$A134,СВЦЭМ!$B$33:$B$776,C$113)+'СЕТ СН'!$I$9+СВЦЭМ!$D$10+'СЕТ СН'!$I$6-'СЕТ СН'!$I$19</f>
        <v>1562.70892039</v>
      </c>
      <c r="D134" s="36">
        <f>SUMIFS(СВЦЭМ!$C$33:$C$776,СВЦЭМ!$A$33:$A$776,$A134,СВЦЭМ!$B$33:$B$776,D$113)+'СЕТ СН'!$I$9+СВЦЭМ!$D$10+'СЕТ СН'!$I$6-'СЕТ СН'!$I$19</f>
        <v>1575.7295461200001</v>
      </c>
      <c r="E134" s="36">
        <f>SUMIFS(СВЦЭМ!$C$33:$C$776,СВЦЭМ!$A$33:$A$776,$A134,СВЦЭМ!$B$33:$B$776,E$113)+'СЕТ СН'!$I$9+СВЦЭМ!$D$10+'СЕТ СН'!$I$6-'СЕТ СН'!$I$19</f>
        <v>1583.6122402999999</v>
      </c>
      <c r="F134" s="36">
        <f>SUMIFS(СВЦЭМ!$C$33:$C$776,СВЦЭМ!$A$33:$A$776,$A134,СВЦЭМ!$B$33:$B$776,F$113)+'СЕТ СН'!$I$9+СВЦЭМ!$D$10+'СЕТ СН'!$I$6-'СЕТ СН'!$I$19</f>
        <v>1571.20231835</v>
      </c>
      <c r="G134" s="36">
        <f>SUMIFS(СВЦЭМ!$C$33:$C$776,СВЦЭМ!$A$33:$A$776,$A134,СВЦЭМ!$B$33:$B$776,G$113)+'СЕТ СН'!$I$9+СВЦЭМ!$D$10+'СЕТ СН'!$I$6-'СЕТ СН'!$I$19</f>
        <v>1546.9132159400001</v>
      </c>
      <c r="H134" s="36">
        <f>SUMIFS(СВЦЭМ!$C$33:$C$776,СВЦЭМ!$A$33:$A$776,$A134,СВЦЭМ!$B$33:$B$776,H$113)+'СЕТ СН'!$I$9+СВЦЭМ!$D$10+'СЕТ СН'!$I$6-'СЕТ СН'!$I$19</f>
        <v>1533.70761872</v>
      </c>
      <c r="I134" s="36">
        <f>SUMIFS(СВЦЭМ!$C$33:$C$776,СВЦЭМ!$A$33:$A$776,$A134,СВЦЭМ!$B$33:$B$776,I$113)+'СЕТ СН'!$I$9+СВЦЭМ!$D$10+'СЕТ СН'!$I$6-'СЕТ СН'!$I$19</f>
        <v>1515.8188457199999</v>
      </c>
      <c r="J134" s="36">
        <f>SUMIFS(СВЦЭМ!$C$33:$C$776,СВЦЭМ!$A$33:$A$776,$A134,СВЦЭМ!$B$33:$B$776,J$113)+'СЕТ СН'!$I$9+СВЦЭМ!$D$10+'СЕТ СН'!$I$6-'СЕТ СН'!$I$19</f>
        <v>1494.5588385400001</v>
      </c>
      <c r="K134" s="36">
        <f>SUMIFS(СВЦЭМ!$C$33:$C$776,СВЦЭМ!$A$33:$A$776,$A134,СВЦЭМ!$B$33:$B$776,K$113)+'СЕТ СН'!$I$9+СВЦЭМ!$D$10+'СЕТ СН'!$I$6-'СЕТ СН'!$I$19</f>
        <v>1488.91396945</v>
      </c>
      <c r="L134" s="36">
        <f>SUMIFS(СВЦЭМ!$C$33:$C$776,СВЦЭМ!$A$33:$A$776,$A134,СВЦЭМ!$B$33:$B$776,L$113)+'СЕТ СН'!$I$9+СВЦЭМ!$D$10+'СЕТ СН'!$I$6-'СЕТ СН'!$I$19</f>
        <v>1492.0974436400002</v>
      </c>
      <c r="M134" s="36">
        <f>SUMIFS(СВЦЭМ!$C$33:$C$776,СВЦЭМ!$A$33:$A$776,$A134,СВЦЭМ!$B$33:$B$776,M$113)+'СЕТ СН'!$I$9+СВЦЭМ!$D$10+'СЕТ СН'!$I$6-'СЕТ СН'!$I$19</f>
        <v>1504.6218779999999</v>
      </c>
      <c r="N134" s="36">
        <f>SUMIFS(СВЦЭМ!$C$33:$C$776,СВЦЭМ!$A$33:$A$776,$A134,СВЦЭМ!$B$33:$B$776,N$113)+'СЕТ СН'!$I$9+СВЦЭМ!$D$10+'СЕТ СН'!$I$6-'СЕТ СН'!$I$19</f>
        <v>1524.4949609999999</v>
      </c>
      <c r="O134" s="36">
        <f>SUMIFS(СВЦЭМ!$C$33:$C$776,СВЦЭМ!$A$33:$A$776,$A134,СВЦЭМ!$B$33:$B$776,O$113)+'СЕТ СН'!$I$9+СВЦЭМ!$D$10+'СЕТ СН'!$I$6-'СЕТ СН'!$I$19</f>
        <v>1548.1248928800001</v>
      </c>
      <c r="P134" s="36">
        <f>SUMIFS(СВЦЭМ!$C$33:$C$776,СВЦЭМ!$A$33:$A$776,$A134,СВЦЭМ!$B$33:$B$776,P$113)+'СЕТ СН'!$I$9+СВЦЭМ!$D$10+'СЕТ СН'!$I$6-'СЕТ СН'!$I$19</f>
        <v>1561.8308636400002</v>
      </c>
      <c r="Q134" s="36">
        <f>SUMIFS(СВЦЭМ!$C$33:$C$776,СВЦЭМ!$A$33:$A$776,$A134,СВЦЭМ!$B$33:$B$776,Q$113)+'СЕТ СН'!$I$9+СВЦЭМ!$D$10+'СЕТ СН'!$I$6-'СЕТ СН'!$I$19</f>
        <v>1568.29961482</v>
      </c>
      <c r="R134" s="36">
        <f>SUMIFS(СВЦЭМ!$C$33:$C$776,СВЦЭМ!$A$33:$A$776,$A134,СВЦЭМ!$B$33:$B$776,R$113)+'СЕТ СН'!$I$9+СВЦЭМ!$D$10+'СЕТ СН'!$I$6-'СЕТ СН'!$I$19</f>
        <v>1564.95552165</v>
      </c>
      <c r="S134" s="36">
        <f>SUMIFS(СВЦЭМ!$C$33:$C$776,СВЦЭМ!$A$33:$A$776,$A134,СВЦЭМ!$B$33:$B$776,S$113)+'СЕТ СН'!$I$9+СВЦЭМ!$D$10+'СЕТ СН'!$I$6-'СЕТ СН'!$I$19</f>
        <v>1542.3478795000001</v>
      </c>
      <c r="T134" s="36">
        <f>SUMIFS(СВЦЭМ!$C$33:$C$776,СВЦЭМ!$A$33:$A$776,$A134,СВЦЭМ!$B$33:$B$776,T$113)+'СЕТ СН'!$I$9+СВЦЭМ!$D$10+'СЕТ СН'!$I$6-'СЕТ СН'!$I$19</f>
        <v>1507.1807037900001</v>
      </c>
      <c r="U134" s="36">
        <f>SUMIFS(СВЦЭМ!$C$33:$C$776,СВЦЭМ!$A$33:$A$776,$A134,СВЦЭМ!$B$33:$B$776,U$113)+'СЕТ СН'!$I$9+СВЦЭМ!$D$10+'СЕТ СН'!$I$6-'СЕТ СН'!$I$19</f>
        <v>1478.2948101900001</v>
      </c>
      <c r="V134" s="36">
        <f>SUMIFS(СВЦЭМ!$C$33:$C$776,СВЦЭМ!$A$33:$A$776,$A134,СВЦЭМ!$B$33:$B$776,V$113)+'СЕТ СН'!$I$9+СВЦЭМ!$D$10+'СЕТ СН'!$I$6-'СЕТ СН'!$I$19</f>
        <v>1446.32069985</v>
      </c>
      <c r="W134" s="36">
        <f>SUMIFS(СВЦЭМ!$C$33:$C$776,СВЦЭМ!$A$33:$A$776,$A134,СВЦЭМ!$B$33:$B$776,W$113)+'СЕТ СН'!$I$9+СВЦЭМ!$D$10+'СЕТ СН'!$I$6-'СЕТ СН'!$I$19</f>
        <v>1451.6144815900002</v>
      </c>
      <c r="X134" s="36">
        <f>SUMIFS(СВЦЭМ!$C$33:$C$776,СВЦЭМ!$A$33:$A$776,$A134,СВЦЭМ!$B$33:$B$776,X$113)+'СЕТ СН'!$I$9+СВЦЭМ!$D$10+'СЕТ СН'!$I$6-'СЕТ СН'!$I$19</f>
        <v>1457.5759500500001</v>
      </c>
      <c r="Y134" s="36">
        <f>SUMIFS(СВЦЭМ!$C$33:$C$776,СВЦЭМ!$A$33:$A$776,$A134,СВЦЭМ!$B$33:$B$776,Y$113)+'СЕТ СН'!$I$9+СВЦЭМ!$D$10+'СЕТ СН'!$I$6-'СЕТ СН'!$I$19</f>
        <v>1479.93931524</v>
      </c>
    </row>
    <row r="135" spans="1:26" ht="15.75" x14ac:dyDescent="0.2">
      <c r="A135" s="35">
        <f t="shared" si="3"/>
        <v>43883</v>
      </c>
      <c r="B135" s="36">
        <f>SUMIFS(СВЦЭМ!$C$33:$C$776,СВЦЭМ!$A$33:$A$776,$A135,СВЦЭМ!$B$33:$B$776,B$113)+'СЕТ СН'!$I$9+СВЦЭМ!$D$10+'СЕТ СН'!$I$6-'СЕТ СН'!$I$19</f>
        <v>1511.2834569900001</v>
      </c>
      <c r="C135" s="36">
        <f>SUMIFS(СВЦЭМ!$C$33:$C$776,СВЦЭМ!$A$33:$A$776,$A135,СВЦЭМ!$B$33:$B$776,C$113)+'СЕТ СН'!$I$9+СВЦЭМ!$D$10+'СЕТ СН'!$I$6-'СЕТ СН'!$I$19</f>
        <v>1533.1676275</v>
      </c>
      <c r="D135" s="36">
        <f>SUMIFS(СВЦЭМ!$C$33:$C$776,СВЦЭМ!$A$33:$A$776,$A135,СВЦЭМ!$B$33:$B$776,D$113)+'СЕТ СН'!$I$9+СВЦЭМ!$D$10+'СЕТ СН'!$I$6-'СЕТ СН'!$I$19</f>
        <v>1533.6182756600001</v>
      </c>
      <c r="E135" s="36">
        <f>SUMIFS(СВЦЭМ!$C$33:$C$776,СВЦЭМ!$A$33:$A$776,$A135,СВЦЭМ!$B$33:$B$776,E$113)+'СЕТ СН'!$I$9+СВЦЭМ!$D$10+'СЕТ СН'!$I$6-'СЕТ СН'!$I$19</f>
        <v>1538.8576848299999</v>
      </c>
      <c r="F135" s="36">
        <f>SUMIFS(СВЦЭМ!$C$33:$C$776,СВЦЭМ!$A$33:$A$776,$A135,СВЦЭМ!$B$33:$B$776,F$113)+'СЕТ СН'!$I$9+СВЦЭМ!$D$10+'СЕТ СН'!$I$6-'СЕТ СН'!$I$19</f>
        <v>1534.8371692400001</v>
      </c>
      <c r="G135" s="36">
        <f>SUMIFS(СВЦЭМ!$C$33:$C$776,СВЦЭМ!$A$33:$A$776,$A135,СВЦЭМ!$B$33:$B$776,G$113)+'СЕТ СН'!$I$9+СВЦЭМ!$D$10+'СЕТ СН'!$I$6-'СЕТ СН'!$I$19</f>
        <v>1528.4675764200001</v>
      </c>
      <c r="H135" s="36">
        <f>SUMIFS(СВЦЭМ!$C$33:$C$776,СВЦЭМ!$A$33:$A$776,$A135,СВЦЭМ!$B$33:$B$776,H$113)+'СЕТ СН'!$I$9+СВЦЭМ!$D$10+'СЕТ СН'!$I$6-'СЕТ СН'!$I$19</f>
        <v>1506.6890747900002</v>
      </c>
      <c r="I135" s="36">
        <f>SUMIFS(СВЦЭМ!$C$33:$C$776,СВЦЭМ!$A$33:$A$776,$A135,СВЦЭМ!$B$33:$B$776,I$113)+'СЕТ СН'!$I$9+СВЦЭМ!$D$10+'СЕТ СН'!$I$6-'СЕТ СН'!$I$19</f>
        <v>1469.1151942199999</v>
      </c>
      <c r="J135" s="36">
        <f>SUMIFS(СВЦЭМ!$C$33:$C$776,СВЦЭМ!$A$33:$A$776,$A135,СВЦЭМ!$B$33:$B$776,J$113)+'СЕТ СН'!$I$9+СВЦЭМ!$D$10+'СЕТ СН'!$I$6-'СЕТ СН'!$I$19</f>
        <v>1479.7605405200002</v>
      </c>
      <c r="K135" s="36">
        <f>SUMIFS(СВЦЭМ!$C$33:$C$776,СВЦЭМ!$A$33:$A$776,$A135,СВЦЭМ!$B$33:$B$776,K$113)+'СЕТ СН'!$I$9+СВЦЭМ!$D$10+'СЕТ СН'!$I$6-'СЕТ СН'!$I$19</f>
        <v>1483.3503285500001</v>
      </c>
      <c r="L135" s="36">
        <f>SUMIFS(СВЦЭМ!$C$33:$C$776,СВЦЭМ!$A$33:$A$776,$A135,СВЦЭМ!$B$33:$B$776,L$113)+'СЕТ СН'!$I$9+СВЦЭМ!$D$10+'СЕТ СН'!$I$6-'СЕТ СН'!$I$19</f>
        <v>1492.6475673700002</v>
      </c>
      <c r="M135" s="36">
        <f>SUMIFS(СВЦЭМ!$C$33:$C$776,СВЦЭМ!$A$33:$A$776,$A135,СВЦЭМ!$B$33:$B$776,M$113)+'СЕТ СН'!$I$9+СВЦЭМ!$D$10+'СЕТ СН'!$I$6-'СЕТ СН'!$I$19</f>
        <v>1509.2623187200002</v>
      </c>
      <c r="N135" s="36">
        <f>SUMIFS(СВЦЭМ!$C$33:$C$776,СВЦЭМ!$A$33:$A$776,$A135,СВЦЭМ!$B$33:$B$776,N$113)+'СЕТ СН'!$I$9+СВЦЭМ!$D$10+'СЕТ СН'!$I$6-'СЕТ СН'!$I$19</f>
        <v>1511.83097277</v>
      </c>
      <c r="O135" s="36">
        <f>SUMIFS(СВЦЭМ!$C$33:$C$776,СВЦЭМ!$A$33:$A$776,$A135,СВЦЭМ!$B$33:$B$776,O$113)+'СЕТ СН'!$I$9+СВЦЭМ!$D$10+'СЕТ СН'!$I$6-'СЕТ СН'!$I$19</f>
        <v>1511.76420555</v>
      </c>
      <c r="P135" s="36">
        <f>SUMIFS(СВЦЭМ!$C$33:$C$776,СВЦЭМ!$A$33:$A$776,$A135,СВЦЭМ!$B$33:$B$776,P$113)+'СЕТ СН'!$I$9+СВЦЭМ!$D$10+'СЕТ СН'!$I$6-'СЕТ СН'!$I$19</f>
        <v>1506.4478914800002</v>
      </c>
      <c r="Q135" s="36">
        <f>SUMIFS(СВЦЭМ!$C$33:$C$776,СВЦЭМ!$A$33:$A$776,$A135,СВЦЭМ!$B$33:$B$776,Q$113)+'СЕТ СН'!$I$9+СВЦЭМ!$D$10+'СЕТ СН'!$I$6-'СЕТ СН'!$I$19</f>
        <v>1502.3140802400001</v>
      </c>
      <c r="R135" s="36">
        <f>SUMIFS(СВЦЭМ!$C$33:$C$776,СВЦЭМ!$A$33:$A$776,$A135,СВЦЭМ!$B$33:$B$776,R$113)+'СЕТ СН'!$I$9+СВЦЭМ!$D$10+'СЕТ СН'!$I$6-'СЕТ СН'!$I$19</f>
        <v>1500.9678794199999</v>
      </c>
      <c r="S135" s="36">
        <f>SUMIFS(СВЦЭМ!$C$33:$C$776,СВЦЭМ!$A$33:$A$776,$A135,СВЦЭМ!$B$33:$B$776,S$113)+'СЕТ СН'!$I$9+СВЦЭМ!$D$10+'СЕТ СН'!$I$6-'СЕТ СН'!$I$19</f>
        <v>1506.2723298200001</v>
      </c>
      <c r="T135" s="36">
        <f>SUMIFS(СВЦЭМ!$C$33:$C$776,СВЦЭМ!$A$33:$A$776,$A135,СВЦЭМ!$B$33:$B$776,T$113)+'СЕТ СН'!$I$9+СВЦЭМ!$D$10+'СЕТ СН'!$I$6-'СЕТ СН'!$I$19</f>
        <v>1508.64247948</v>
      </c>
      <c r="U135" s="36">
        <f>SUMIFS(СВЦЭМ!$C$33:$C$776,СВЦЭМ!$A$33:$A$776,$A135,СВЦЭМ!$B$33:$B$776,U$113)+'СЕТ СН'!$I$9+СВЦЭМ!$D$10+'СЕТ СН'!$I$6-'СЕТ СН'!$I$19</f>
        <v>1513.0251068699999</v>
      </c>
      <c r="V135" s="36">
        <f>SUMIFS(СВЦЭМ!$C$33:$C$776,СВЦЭМ!$A$33:$A$776,$A135,СВЦЭМ!$B$33:$B$776,V$113)+'СЕТ СН'!$I$9+СВЦЭМ!$D$10+'СЕТ СН'!$I$6-'СЕТ СН'!$I$19</f>
        <v>1517.35878306</v>
      </c>
      <c r="W135" s="36">
        <f>SUMIFS(СВЦЭМ!$C$33:$C$776,СВЦЭМ!$A$33:$A$776,$A135,СВЦЭМ!$B$33:$B$776,W$113)+'СЕТ СН'!$I$9+СВЦЭМ!$D$10+'СЕТ СН'!$I$6-'СЕТ СН'!$I$19</f>
        <v>1510.8827622900001</v>
      </c>
      <c r="X135" s="36">
        <f>SUMIFS(СВЦЭМ!$C$33:$C$776,СВЦЭМ!$A$33:$A$776,$A135,СВЦЭМ!$B$33:$B$776,X$113)+'СЕТ СН'!$I$9+СВЦЭМ!$D$10+'СЕТ СН'!$I$6-'СЕТ СН'!$I$19</f>
        <v>1500.90272465</v>
      </c>
      <c r="Y135" s="36">
        <f>SUMIFS(СВЦЭМ!$C$33:$C$776,СВЦЭМ!$A$33:$A$776,$A135,СВЦЭМ!$B$33:$B$776,Y$113)+'СЕТ СН'!$I$9+СВЦЭМ!$D$10+'СЕТ СН'!$I$6-'СЕТ СН'!$I$19</f>
        <v>1490.3784269100001</v>
      </c>
    </row>
    <row r="136" spans="1:26" ht="15.75" x14ac:dyDescent="0.2">
      <c r="A136" s="35">
        <f t="shared" si="3"/>
        <v>43884</v>
      </c>
      <c r="B136" s="36">
        <f>SUMIFS(СВЦЭМ!$C$33:$C$776,СВЦЭМ!$A$33:$A$776,$A136,СВЦЭМ!$B$33:$B$776,B$113)+'СЕТ СН'!$I$9+СВЦЭМ!$D$10+'СЕТ СН'!$I$6-'СЕТ СН'!$I$19</f>
        <v>1521.1283853499999</v>
      </c>
      <c r="C136" s="36">
        <f>SUMIFS(СВЦЭМ!$C$33:$C$776,СВЦЭМ!$A$33:$A$776,$A136,СВЦЭМ!$B$33:$B$776,C$113)+'СЕТ СН'!$I$9+СВЦЭМ!$D$10+'СЕТ СН'!$I$6-'СЕТ СН'!$I$19</f>
        <v>1538.1635266799999</v>
      </c>
      <c r="D136" s="36">
        <f>SUMIFS(СВЦЭМ!$C$33:$C$776,СВЦЭМ!$A$33:$A$776,$A136,СВЦЭМ!$B$33:$B$776,D$113)+'СЕТ СН'!$I$9+СВЦЭМ!$D$10+'СЕТ СН'!$I$6-'СЕТ СН'!$I$19</f>
        <v>1550.5886530100001</v>
      </c>
      <c r="E136" s="36">
        <f>SUMIFS(СВЦЭМ!$C$33:$C$776,СВЦЭМ!$A$33:$A$776,$A136,СВЦЭМ!$B$33:$B$776,E$113)+'СЕТ СН'!$I$9+СВЦЭМ!$D$10+'СЕТ СН'!$I$6-'СЕТ СН'!$I$19</f>
        <v>1556.7039033900001</v>
      </c>
      <c r="F136" s="36">
        <f>SUMIFS(СВЦЭМ!$C$33:$C$776,СВЦЭМ!$A$33:$A$776,$A136,СВЦЭМ!$B$33:$B$776,F$113)+'СЕТ СН'!$I$9+СВЦЭМ!$D$10+'СЕТ СН'!$I$6-'СЕТ СН'!$I$19</f>
        <v>1555.4852264199999</v>
      </c>
      <c r="G136" s="36">
        <f>SUMIFS(СВЦЭМ!$C$33:$C$776,СВЦЭМ!$A$33:$A$776,$A136,СВЦЭМ!$B$33:$B$776,G$113)+'СЕТ СН'!$I$9+СВЦЭМ!$D$10+'СЕТ СН'!$I$6-'СЕТ СН'!$I$19</f>
        <v>1556.2976156499999</v>
      </c>
      <c r="H136" s="36">
        <f>SUMIFS(СВЦЭМ!$C$33:$C$776,СВЦЭМ!$A$33:$A$776,$A136,СВЦЭМ!$B$33:$B$776,H$113)+'СЕТ СН'!$I$9+СВЦЭМ!$D$10+'СЕТ СН'!$I$6-'СЕТ СН'!$I$19</f>
        <v>1565.42374141</v>
      </c>
      <c r="I136" s="36">
        <f>SUMIFS(СВЦЭМ!$C$33:$C$776,СВЦЭМ!$A$33:$A$776,$A136,СВЦЭМ!$B$33:$B$776,I$113)+'СЕТ СН'!$I$9+СВЦЭМ!$D$10+'СЕТ СН'!$I$6-'СЕТ СН'!$I$19</f>
        <v>1549.7449485100001</v>
      </c>
      <c r="J136" s="36">
        <f>SUMIFS(СВЦЭМ!$C$33:$C$776,СВЦЭМ!$A$33:$A$776,$A136,СВЦЭМ!$B$33:$B$776,J$113)+'СЕТ СН'!$I$9+СВЦЭМ!$D$10+'СЕТ СН'!$I$6-'СЕТ СН'!$I$19</f>
        <v>1516.10282407</v>
      </c>
      <c r="K136" s="36">
        <f>SUMIFS(СВЦЭМ!$C$33:$C$776,СВЦЭМ!$A$33:$A$776,$A136,СВЦЭМ!$B$33:$B$776,K$113)+'СЕТ СН'!$I$9+СВЦЭМ!$D$10+'СЕТ СН'!$I$6-'СЕТ СН'!$I$19</f>
        <v>1472.0194501199999</v>
      </c>
      <c r="L136" s="36">
        <f>SUMIFS(СВЦЭМ!$C$33:$C$776,СВЦЭМ!$A$33:$A$776,$A136,СВЦЭМ!$B$33:$B$776,L$113)+'СЕТ СН'!$I$9+СВЦЭМ!$D$10+'СЕТ СН'!$I$6-'СЕТ СН'!$I$19</f>
        <v>1451.5808800700001</v>
      </c>
      <c r="M136" s="36">
        <f>SUMIFS(СВЦЭМ!$C$33:$C$776,СВЦЭМ!$A$33:$A$776,$A136,СВЦЭМ!$B$33:$B$776,M$113)+'СЕТ СН'!$I$9+СВЦЭМ!$D$10+'СЕТ СН'!$I$6-'СЕТ СН'!$I$19</f>
        <v>1457.56174478</v>
      </c>
      <c r="N136" s="36">
        <f>SUMIFS(СВЦЭМ!$C$33:$C$776,СВЦЭМ!$A$33:$A$776,$A136,СВЦЭМ!$B$33:$B$776,N$113)+'СЕТ СН'!$I$9+СВЦЭМ!$D$10+'СЕТ СН'!$I$6-'СЕТ СН'!$I$19</f>
        <v>1476.4930743499999</v>
      </c>
      <c r="O136" s="36">
        <f>SUMIFS(СВЦЭМ!$C$33:$C$776,СВЦЭМ!$A$33:$A$776,$A136,СВЦЭМ!$B$33:$B$776,O$113)+'СЕТ СН'!$I$9+СВЦЭМ!$D$10+'СЕТ СН'!$I$6-'СЕТ СН'!$I$19</f>
        <v>1490.4453967100001</v>
      </c>
      <c r="P136" s="36">
        <f>SUMIFS(СВЦЭМ!$C$33:$C$776,СВЦЭМ!$A$33:$A$776,$A136,СВЦЭМ!$B$33:$B$776,P$113)+'СЕТ СН'!$I$9+СВЦЭМ!$D$10+'СЕТ СН'!$I$6-'СЕТ СН'!$I$19</f>
        <v>1497.92943713</v>
      </c>
      <c r="Q136" s="36">
        <f>SUMIFS(СВЦЭМ!$C$33:$C$776,СВЦЭМ!$A$33:$A$776,$A136,СВЦЭМ!$B$33:$B$776,Q$113)+'СЕТ СН'!$I$9+СВЦЭМ!$D$10+'СЕТ СН'!$I$6-'СЕТ СН'!$I$19</f>
        <v>1504.9746487299999</v>
      </c>
      <c r="R136" s="36">
        <f>SUMIFS(СВЦЭМ!$C$33:$C$776,СВЦЭМ!$A$33:$A$776,$A136,СВЦЭМ!$B$33:$B$776,R$113)+'СЕТ СН'!$I$9+СВЦЭМ!$D$10+'СЕТ СН'!$I$6-'СЕТ СН'!$I$19</f>
        <v>1500.25958029</v>
      </c>
      <c r="S136" s="36">
        <f>SUMIFS(СВЦЭМ!$C$33:$C$776,СВЦЭМ!$A$33:$A$776,$A136,СВЦЭМ!$B$33:$B$776,S$113)+'СЕТ СН'!$I$9+СВЦЭМ!$D$10+'СЕТ СН'!$I$6-'СЕТ СН'!$I$19</f>
        <v>1488.84491912</v>
      </c>
      <c r="T136" s="36">
        <f>SUMIFS(СВЦЭМ!$C$33:$C$776,СВЦЭМ!$A$33:$A$776,$A136,СВЦЭМ!$B$33:$B$776,T$113)+'СЕТ СН'!$I$9+СВЦЭМ!$D$10+'СЕТ СН'!$I$6-'СЕТ СН'!$I$19</f>
        <v>1474.6161832800001</v>
      </c>
      <c r="U136" s="36">
        <f>SUMIFS(СВЦЭМ!$C$33:$C$776,СВЦЭМ!$A$33:$A$776,$A136,СВЦЭМ!$B$33:$B$776,U$113)+'СЕТ СН'!$I$9+СВЦЭМ!$D$10+'СЕТ СН'!$I$6-'СЕТ СН'!$I$19</f>
        <v>1460.2270020800001</v>
      </c>
      <c r="V136" s="36">
        <f>SUMIFS(СВЦЭМ!$C$33:$C$776,СВЦЭМ!$A$33:$A$776,$A136,СВЦЭМ!$B$33:$B$776,V$113)+'СЕТ СН'!$I$9+СВЦЭМ!$D$10+'СЕТ СН'!$I$6-'СЕТ СН'!$I$19</f>
        <v>1470.07091139</v>
      </c>
      <c r="W136" s="36">
        <f>SUMIFS(СВЦЭМ!$C$33:$C$776,СВЦЭМ!$A$33:$A$776,$A136,СВЦЭМ!$B$33:$B$776,W$113)+'СЕТ СН'!$I$9+СВЦЭМ!$D$10+'СЕТ СН'!$I$6-'СЕТ СН'!$I$19</f>
        <v>1480.90528485</v>
      </c>
      <c r="X136" s="36">
        <f>SUMIFS(СВЦЭМ!$C$33:$C$776,СВЦЭМ!$A$33:$A$776,$A136,СВЦЭМ!$B$33:$B$776,X$113)+'СЕТ СН'!$I$9+СВЦЭМ!$D$10+'СЕТ СН'!$I$6-'СЕТ СН'!$I$19</f>
        <v>1493.7788677600001</v>
      </c>
      <c r="Y136" s="36">
        <f>SUMIFS(СВЦЭМ!$C$33:$C$776,СВЦЭМ!$A$33:$A$776,$A136,СВЦЭМ!$B$33:$B$776,Y$113)+'СЕТ СН'!$I$9+СВЦЭМ!$D$10+'СЕТ СН'!$I$6-'СЕТ СН'!$I$19</f>
        <v>1517.5538634499999</v>
      </c>
    </row>
    <row r="137" spans="1:26" ht="15.75" x14ac:dyDescent="0.2">
      <c r="A137" s="35">
        <f t="shared" si="3"/>
        <v>43885</v>
      </c>
      <c r="B137" s="36">
        <f>SUMIFS(СВЦЭМ!$C$33:$C$776,СВЦЭМ!$A$33:$A$776,$A137,СВЦЭМ!$B$33:$B$776,B$113)+'СЕТ СН'!$I$9+СВЦЭМ!$D$10+'СЕТ СН'!$I$6-'СЕТ СН'!$I$19</f>
        <v>1519.1505708700001</v>
      </c>
      <c r="C137" s="36">
        <f>SUMIFS(СВЦЭМ!$C$33:$C$776,СВЦЭМ!$A$33:$A$776,$A137,СВЦЭМ!$B$33:$B$776,C$113)+'СЕТ СН'!$I$9+СВЦЭМ!$D$10+'СЕТ СН'!$I$6-'СЕТ СН'!$I$19</f>
        <v>1527.89063495</v>
      </c>
      <c r="D137" s="36">
        <f>SUMIFS(СВЦЭМ!$C$33:$C$776,СВЦЭМ!$A$33:$A$776,$A137,СВЦЭМ!$B$33:$B$776,D$113)+'СЕТ СН'!$I$9+СВЦЭМ!$D$10+'СЕТ СН'!$I$6-'СЕТ СН'!$I$19</f>
        <v>1547.36650169</v>
      </c>
      <c r="E137" s="36">
        <f>SUMIFS(СВЦЭМ!$C$33:$C$776,СВЦЭМ!$A$33:$A$776,$A137,СВЦЭМ!$B$33:$B$776,E$113)+'СЕТ СН'!$I$9+СВЦЭМ!$D$10+'СЕТ СН'!$I$6-'СЕТ СН'!$I$19</f>
        <v>1564.68290733</v>
      </c>
      <c r="F137" s="36">
        <f>SUMIFS(СВЦЭМ!$C$33:$C$776,СВЦЭМ!$A$33:$A$776,$A137,СВЦЭМ!$B$33:$B$776,F$113)+'СЕТ СН'!$I$9+СВЦЭМ!$D$10+'СЕТ СН'!$I$6-'СЕТ СН'!$I$19</f>
        <v>1564.4423562500001</v>
      </c>
      <c r="G137" s="36">
        <f>SUMIFS(СВЦЭМ!$C$33:$C$776,СВЦЭМ!$A$33:$A$776,$A137,СВЦЭМ!$B$33:$B$776,G$113)+'СЕТ СН'!$I$9+СВЦЭМ!$D$10+'СЕТ СН'!$I$6-'СЕТ СН'!$I$19</f>
        <v>1558.2222245100002</v>
      </c>
      <c r="H137" s="36">
        <f>SUMIFS(СВЦЭМ!$C$33:$C$776,СВЦЭМ!$A$33:$A$776,$A137,СВЦЭМ!$B$33:$B$776,H$113)+'СЕТ СН'!$I$9+СВЦЭМ!$D$10+'СЕТ СН'!$I$6-'СЕТ СН'!$I$19</f>
        <v>1555.6912359600001</v>
      </c>
      <c r="I137" s="36">
        <f>SUMIFS(СВЦЭМ!$C$33:$C$776,СВЦЭМ!$A$33:$A$776,$A137,СВЦЭМ!$B$33:$B$776,I$113)+'СЕТ СН'!$I$9+СВЦЭМ!$D$10+'СЕТ СН'!$I$6-'СЕТ СН'!$I$19</f>
        <v>1532.85524893</v>
      </c>
      <c r="J137" s="36">
        <f>SUMIFS(СВЦЭМ!$C$33:$C$776,СВЦЭМ!$A$33:$A$776,$A137,СВЦЭМ!$B$33:$B$776,J$113)+'СЕТ СН'!$I$9+СВЦЭМ!$D$10+'СЕТ СН'!$I$6-'СЕТ СН'!$I$19</f>
        <v>1504.9322884799999</v>
      </c>
      <c r="K137" s="36">
        <f>SUMIFS(СВЦЭМ!$C$33:$C$776,СВЦЭМ!$A$33:$A$776,$A137,СВЦЭМ!$B$33:$B$776,K$113)+'СЕТ СН'!$I$9+СВЦЭМ!$D$10+'СЕТ СН'!$I$6-'СЕТ СН'!$I$19</f>
        <v>1473.27256104</v>
      </c>
      <c r="L137" s="36">
        <f>SUMIFS(СВЦЭМ!$C$33:$C$776,СВЦЭМ!$A$33:$A$776,$A137,СВЦЭМ!$B$33:$B$776,L$113)+'СЕТ СН'!$I$9+СВЦЭМ!$D$10+'СЕТ СН'!$I$6-'СЕТ СН'!$I$19</f>
        <v>1467.97116544</v>
      </c>
      <c r="M137" s="36">
        <f>SUMIFS(СВЦЭМ!$C$33:$C$776,СВЦЭМ!$A$33:$A$776,$A137,СВЦЭМ!$B$33:$B$776,M$113)+'СЕТ СН'!$I$9+СВЦЭМ!$D$10+'СЕТ СН'!$I$6-'СЕТ СН'!$I$19</f>
        <v>1473.41492341</v>
      </c>
      <c r="N137" s="36">
        <f>SUMIFS(СВЦЭМ!$C$33:$C$776,СВЦЭМ!$A$33:$A$776,$A137,СВЦЭМ!$B$33:$B$776,N$113)+'СЕТ СН'!$I$9+СВЦЭМ!$D$10+'СЕТ СН'!$I$6-'СЕТ СН'!$I$19</f>
        <v>1485.0289113700001</v>
      </c>
      <c r="O137" s="36">
        <f>SUMIFS(СВЦЭМ!$C$33:$C$776,СВЦЭМ!$A$33:$A$776,$A137,СВЦЭМ!$B$33:$B$776,O$113)+'СЕТ СН'!$I$9+СВЦЭМ!$D$10+'СЕТ СН'!$I$6-'СЕТ СН'!$I$19</f>
        <v>1504.3973624600001</v>
      </c>
      <c r="P137" s="36">
        <f>SUMIFS(СВЦЭМ!$C$33:$C$776,СВЦЭМ!$A$33:$A$776,$A137,СВЦЭМ!$B$33:$B$776,P$113)+'СЕТ СН'!$I$9+СВЦЭМ!$D$10+'СЕТ СН'!$I$6-'СЕТ СН'!$I$19</f>
        <v>1514.4771432900002</v>
      </c>
      <c r="Q137" s="36">
        <f>SUMIFS(СВЦЭМ!$C$33:$C$776,СВЦЭМ!$A$33:$A$776,$A137,СВЦЭМ!$B$33:$B$776,Q$113)+'СЕТ СН'!$I$9+СВЦЭМ!$D$10+'СЕТ СН'!$I$6-'СЕТ СН'!$I$19</f>
        <v>1513.9405010300002</v>
      </c>
      <c r="R137" s="36">
        <f>SUMIFS(СВЦЭМ!$C$33:$C$776,СВЦЭМ!$A$33:$A$776,$A137,СВЦЭМ!$B$33:$B$776,R$113)+'СЕТ СН'!$I$9+СВЦЭМ!$D$10+'СЕТ СН'!$I$6-'СЕТ СН'!$I$19</f>
        <v>1511.7419427</v>
      </c>
      <c r="S137" s="36">
        <f>SUMIFS(СВЦЭМ!$C$33:$C$776,СВЦЭМ!$A$33:$A$776,$A137,СВЦЭМ!$B$33:$B$776,S$113)+'СЕТ СН'!$I$9+СВЦЭМ!$D$10+'СЕТ СН'!$I$6-'СЕТ СН'!$I$19</f>
        <v>1498.4735302900001</v>
      </c>
      <c r="T137" s="36">
        <f>SUMIFS(СВЦЭМ!$C$33:$C$776,СВЦЭМ!$A$33:$A$776,$A137,СВЦЭМ!$B$33:$B$776,T$113)+'СЕТ СН'!$I$9+СВЦЭМ!$D$10+'СЕТ СН'!$I$6-'СЕТ СН'!$I$19</f>
        <v>1472.1263214200001</v>
      </c>
      <c r="U137" s="36">
        <f>SUMIFS(СВЦЭМ!$C$33:$C$776,СВЦЭМ!$A$33:$A$776,$A137,СВЦЭМ!$B$33:$B$776,U$113)+'СЕТ СН'!$I$9+СВЦЭМ!$D$10+'СЕТ СН'!$I$6-'СЕТ СН'!$I$19</f>
        <v>1446.89084355</v>
      </c>
      <c r="V137" s="36">
        <f>SUMIFS(СВЦЭМ!$C$33:$C$776,СВЦЭМ!$A$33:$A$776,$A137,СВЦЭМ!$B$33:$B$776,V$113)+'СЕТ СН'!$I$9+СВЦЭМ!$D$10+'СЕТ СН'!$I$6-'СЕТ СН'!$I$19</f>
        <v>1454.4907492100001</v>
      </c>
      <c r="W137" s="36">
        <f>SUMIFS(СВЦЭМ!$C$33:$C$776,СВЦЭМ!$A$33:$A$776,$A137,СВЦЭМ!$B$33:$B$776,W$113)+'СЕТ СН'!$I$9+СВЦЭМ!$D$10+'СЕТ СН'!$I$6-'СЕТ СН'!$I$19</f>
        <v>1471.1542542100001</v>
      </c>
      <c r="X137" s="36">
        <f>SUMIFS(СВЦЭМ!$C$33:$C$776,СВЦЭМ!$A$33:$A$776,$A137,СВЦЭМ!$B$33:$B$776,X$113)+'СЕТ СН'!$I$9+СВЦЭМ!$D$10+'СЕТ СН'!$I$6-'СЕТ СН'!$I$19</f>
        <v>1483.1025699400002</v>
      </c>
      <c r="Y137" s="36">
        <f>SUMIFS(СВЦЭМ!$C$33:$C$776,СВЦЭМ!$A$33:$A$776,$A137,СВЦЭМ!$B$33:$B$776,Y$113)+'СЕТ СН'!$I$9+СВЦЭМ!$D$10+'СЕТ СН'!$I$6-'СЕТ СН'!$I$19</f>
        <v>1508.31905125</v>
      </c>
    </row>
    <row r="138" spans="1:26" ht="15.75" x14ac:dyDescent="0.2">
      <c r="A138" s="35">
        <f t="shared" si="3"/>
        <v>43886</v>
      </c>
      <c r="B138" s="36">
        <f>SUMIFS(СВЦЭМ!$C$33:$C$776,СВЦЭМ!$A$33:$A$776,$A138,СВЦЭМ!$B$33:$B$776,B$113)+'СЕТ СН'!$I$9+СВЦЭМ!$D$10+'СЕТ СН'!$I$6-'СЕТ СН'!$I$19</f>
        <v>1552.7069888400001</v>
      </c>
      <c r="C138" s="36">
        <f>SUMIFS(СВЦЭМ!$C$33:$C$776,СВЦЭМ!$A$33:$A$776,$A138,СВЦЭМ!$B$33:$B$776,C$113)+'СЕТ СН'!$I$9+СВЦЭМ!$D$10+'СЕТ СН'!$I$6-'СЕТ СН'!$I$19</f>
        <v>1560.50323338</v>
      </c>
      <c r="D138" s="36">
        <f>SUMIFS(СВЦЭМ!$C$33:$C$776,СВЦЭМ!$A$33:$A$776,$A138,СВЦЭМ!$B$33:$B$776,D$113)+'СЕТ СН'!$I$9+СВЦЭМ!$D$10+'СЕТ СН'!$I$6-'СЕТ СН'!$I$19</f>
        <v>1578.33867123</v>
      </c>
      <c r="E138" s="36">
        <f>SUMIFS(СВЦЭМ!$C$33:$C$776,СВЦЭМ!$A$33:$A$776,$A138,СВЦЭМ!$B$33:$B$776,E$113)+'СЕТ СН'!$I$9+СВЦЭМ!$D$10+'СЕТ СН'!$I$6-'СЕТ СН'!$I$19</f>
        <v>1595.3952696800002</v>
      </c>
      <c r="F138" s="36">
        <f>SUMIFS(СВЦЭМ!$C$33:$C$776,СВЦЭМ!$A$33:$A$776,$A138,СВЦЭМ!$B$33:$B$776,F$113)+'СЕТ СН'!$I$9+СВЦЭМ!$D$10+'СЕТ СН'!$I$6-'СЕТ СН'!$I$19</f>
        <v>1584.1703480000001</v>
      </c>
      <c r="G138" s="36">
        <f>SUMIFS(СВЦЭМ!$C$33:$C$776,СВЦЭМ!$A$33:$A$776,$A138,СВЦЭМ!$B$33:$B$776,G$113)+'СЕТ СН'!$I$9+СВЦЭМ!$D$10+'СЕТ СН'!$I$6-'СЕТ СН'!$I$19</f>
        <v>1563.46452488</v>
      </c>
      <c r="H138" s="36">
        <f>SUMIFS(СВЦЭМ!$C$33:$C$776,СВЦЭМ!$A$33:$A$776,$A138,СВЦЭМ!$B$33:$B$776,H$113)+'СЕТ СН'!$I$9+СВЦЭМ!$D$10+'СЕТ СН'!$I$6-'СЕТ СН'!$I$19</f>
        <v>1536.5876906399999</v>
      </c>
      <c r="I138" s="36">
        <f>SUMIFS(СВЦЭМ!$C$33:$C$776,СВЦЭМ!$A$33:$A$776,$A138,СВЦЭМ!$B$33:$B$776,I$113)+'СЕТ СН'!$I$9+СВЦЭМ!$D$10+'СЕТ СН'!$I$6-'СЕТ СН'!$I$19</f>
        <v>1508.93659228</v>
      </c>
      <c r="J138" s="36">
        <f>SUMIFS(СВЦЭМ!$C$33:$C$776,СВЦЭМ!$A$33:$A$776,$A138,СВЦЭМ!$B$33:$B$776,J$113)+'СЕТ СН'!$I$9+СВЦЭМ!$D$10+'СЕТ СН'!$I$6-'СЕТ СН'!$I$19</f>
        <v>1486.7815034</v>
      </c>
      <c r="K138" s="36">
        <f>SUMIFS(СВЦЭМ!$C$33:$C$776,СВЦЭМ!$A$33:$A$776,$A138,СВЦЭМ!$B$33:$B$776,K$113)+'СЕТ СН'!$I$9+СВЦЭМ!$D$10+'СЕТ СН'!$I$6-'СЕТ СН'!$I$19</f>
        <v>1467.8011696900001</v>
      </c>
      <c r="L138" s="36">
        <f>SUMIFS(СВЦЭМ!$C$33:$C$776,СВЦЭМ!$A$33:$A$776,$A138,СВЦЭМ!$B$33:$B$776,L$113)+'СЕТ СН'!$I$9+СВЦЭМ!$D$10+'СЕТ СН'!$I$6-'СЕТ СН'!$I$19</f>
        <v>1467.3183658400001</v>
      </c>
      <c r="M138" s="36">
        <f>SUMIFS(СВЦЭМ!$C$33:$C$776,СВЦЭМ!$A$33:$A$776,$A138,СВЦЭМ!$B$33:$B$776,M$113)+'СЕТ СН'!$I$9+СВЦЭМ!$D$10+'СЕТ СН'!$I$6-'СЕТ СН'!$I$19</f>
        <v>1478.4684565100001</v>
      </c>
      <c r="N138" s="36">
        <f>SUMIFS(СВЦЭМ!$C$33:$C$776,СВЦЭМ!$A$33:$A$776,$A138,СВЦЭМ!$B$33:$B$776,N$113)+'СЕТ СН'!$I$9+СВЦЭМ!$D$10+'СЕТ СН'!$I$6-'СЕТ СН'!$I$19</f>
        <v>1489.6898203800001</v>
      </c>
      <c r="O138" s="36">
        <f>SUMIFS(СВЦЭМ!$C$33:$C$776,СВЦЭМ!$A$33:$A$776,$A138,СВЦЭМ!$B$33:$B$776,O$113)+'СЕТ СН'!$I$9+СВЦЭМ!$D$10+'СЕТ СН'!$I$6-'СЕТ СН'!$I$19</f>
        <v>1507.6378501600002</v>
      </c>
      <c r="P138" s="36">
        <f>SUMIFS(СВЦЭМ!$C$33:$C$776,СВЦЭМ!$A$33:$A$776,$A138,СВЦЭМ!$B$33:$B$776,P$113)+'СЕТ СН'!$I$9+СВЦЭМ!$D$10+'СЕТ СН'!$I$6-'СЕТ СН'!$I$19</f>
        <v>1541.2288375600001</v>
      </c>
      <c r="Q138" s="36">
        <f>SUMIFS(СВЦЭМ!$C$33:$C$776,СВЦЭМ!$A$33:$A$776,$A138,СВЦЭМ!$B$33:$B$776,Q$113)+'СЕТ СН'!$I$9+СВЦЭМ!$D$10+'СЕТ СН'!$I$6-'СЕТ СН'!$I$19</f>
        <v>1560.3772744100002</v>
      </c>
      <c r="R138" s="36">
        <f>SUMIFS(СВЦЭМ!$C$33:$C$776,СВЦЭМ!$A$33:$A$776,$A138,СВЦЭМ!$B$33:$B$776,R$113)+'СЕТ СН'!$I$9+СВЦЭМ!$D$10+'СЕТ СН'!$I$6-'СЕТ СН'!$I$19</f>
        <v>1558.73600007</v>
      </c>
      <c r="S138" s="36">
        <f>SUMIFS(СВЦЭМ!$C$33:$C$776,СВЦЭМ!$A$33:$A$776,$A138,СВЦЭМ!$B$33:$B$776,S$113)+'СЕТ СН'!$I$9+СВЦЭМ!$D$10+'СЕТ СН'!$I$6-'СЕТ СН'!$I$19</f>
        <v>1517.84700346</v>
      </c>
      <c r="T138" s="36">
        <f>SUMIFS(СВЦЭМ!$C$33:$C$776,СВЦЭМ!$A$33:$A$776,$A138,СВЦЭМ!$B$33:$B$776,T$113)+'СЕТ СН'!$I$9+СВЦЭМ!$D$10+'СЕТ СН'!$I$6-'СЕТ СН'!$I$19</f>
        <v>1480.0428115300001</v>
      </c>
      <c r="U138" s="36">
        <f>SUMIFS(СВЦЭМ!$C$33:$C$776,СВЦЭМ!$A$33:$A$776,$A138,СВЦЭМ!$B$33:$B$776,U$113)+'СЕТ СН'!$I$9+СВЦЭМ!$D$10+'СЕТ СН'!$I$6-'СЕТ СН'!$I$19</f>
        <v>1453.55148594</v>
      </c>
      <c r="V138" s="36">
        <f>SUMIFS(СВЦЭМ!$C$33:$C$776,СВЦЭМ!$A$33:$A$776,$A138,СВЦЭМ!$B$33:$B$776,V$113)+'СЕТ СН'!$I$9+СВЦЭМ!$D$10+'СЕТ СН'!$I$6-'СЕТ СН'!$I$19</f>
        <v>1456.2506940799999</v>
      </c>
      <c r="W138" s="36">
        <f>SUMIFS(СВЦЭМ!$C$33:$C$776,СВЦЭМ!$A$33:$A$776,$A138,СВЦЭМ!$B$33:$B$776,W$113)+'СЕТ СН'!$I$9+СВЦЭМ!$D$10+'СЕТ СН'!$I$6-'СЕТ СН'!$I$19</f>
        <v>1483.8075320799999</v>
      </c>
      <c r="X138" s="36">
        <f>SUMIFS(СВЦЭМ!$C$33:$C$776,СВЦЭМ!$A$33:$A$776,$A138,СВЦЭМ!$B$33:$B$776,X$113)+'СЕТ СН'!$I$9+СВЦЭМ!$D$10+'СЕТ СН'!$I$6-'СЕТ СН'!$I$19</f>
        <v>1503.2496603899999</v>
      </c>
      <c r="Y138" s="36">
        <f>SUMIFS(СВЦЭМ!$C$33:$C$776,СВЦЭМ!$A$33:$A$776,$A138,СВЦЭМ!$B$33:$B$776,Y$113)+'СЕТ СН'!$I$9+СВЦЭМ!$D$10+'СЕТ СН'!$I$6-'СЕТ СН'!$I$19</f>
        <v>1531.66564455</v>
      </c>
    </row>
    <row r="139" spans="1:26" ht="15.75" x14ac:dyDescent="0.2">
      <c r="A139" s="35">
        <f t="shared" si="3"/>
        <v>43887</v>
      </c>
      <c r="B139" s="36">
        <f>SUMIFS(СВЦЭМ!$C$33:$C$776,СВЦЭМ!$A$33:$A$776,$A139,СВЦЭМ!$B$33:$B$776,B$113)+'СЕТ СН'!$I$9+СВЦЭМ!$D$10+'СЕТ СН'!$I$6-'СЕТ СН'!$I$19</f>
        <v>1551.55719959</v>
      </c>
      <c r="C139" s="36">
        <f>SUMIFS(СВЦЭМ!$C$33:$C$776,СВЦЭМ!$A$33:$A$776,$A139,СВЦЭМ!$B$33:$B$776,C$113)+'СЕТ СН'!$I$9+СВЦЭМ!$D$10+'СЕТ СН'!$I$6-'СЕТ СН'!$I$19</f>
        <v>1580.4482495100001</v>
      </c>
      <c r="D139" s="36">
        <f>SUMIFS(СВЦЭМ!$C$33:$C$776,СВЦЭМ!$A$33:$A$776,$A139,СВЦЭМ!$B$33:$B$776,D$113)+'СЕТ СН'!$I$9+СВЦЭМ!$D$10+'СЕТ СН'!$I$6-'СЕТ СН'!$I$19</f>
        <v>1589.9537411400001</v>
      </c>
      <c r="E139" s="36">
        <f>SUMIFS(СВЦЭМ!$C$33:$C$776,СВЦЭМ!$A$33:$A$776,$A139,СВЦЭМ!$B$33:$B$776,E$113)+'СЕТ СН'!$I$9+СВЦЭМ!$D$10+'СЕТ СН'!$I$6-'СЕТ СН'!$I$19</f>
        <v>1603.4645982100001</v>
      </c>
      <c r="F139" s="36">
        <f>SUMIFS(СВЦЭМ!$C$33:$C$776,СВЦЭМ!$A$33:$A$776,$A139,СВЦЭМ!$B$33:$B$776,F$113)+'СЕТ СН'!$I$9+СВЦЭМ!$D$10+'СЕТ СН'!$I$6-'СЕТ СН'!$I$19</f>
        <v>1593.8153088600002</v>
      </c>
      <c r="G139" s="36">
        <f>SUMIFS(СВЦЭМ!$C$33:$C$776,СВЦЭМ!$A$33:$A$776,$A139,СВЦЭМ!$B$33:$B$776,G$113)+'СЕТ СН'!$I$9+СВЦЭМ!$D$10+'СЕТ СН'!$I$6-'СЕТ СН'!$I$19</f>
        <v>1567.48895842</v>
      </c>
      <c r="H139" s="36">
        <f>SUMIFS(СВЦЭМ!$C$33:$C$776,СВЦЭМ!$A$33:$A$776,$A139,СВЦЭМ!$B$33:$B$776,H$113)+'СЕТ СН'!$I$9+СВЦЭМ!$D$10+'СЕТ СН'!$I$6-'СЕТ СН'!$I$19</f>
        <v>1529.4983981999999</v>
      </c>
      <c r="I139" s="36">
        <f>SUMIFS(СВЦЭМ!$C$33:$C$776,СВЦЭМ!$A$33:$A$776,$A139,СВЦЭМ!$B$33:$B$776,I$113)+'СЕТ СН'!$I$9+СВЦЭМ!$D$10+'СЕТ СН'!$I$6-'СЕТ СН'!$I$19</f>
        <v>1507.7979491900001</v>
      </c>
      <c r="J139" s="36">
        <f>SUMIFS(СВЦЭМ!$C$33:$C$776,СВЦЭМ!$A$33:$A$776,$A139,СВЦЭМ!$B$33:$B$776,J$113)+'СЕТ СН'!$I$9+СВЦЭМ!$D$10+'СЕТ СН'!$I$6-'СЕТ СН'!$I$19</f>
        <v>1475.83105146</v>
      </c>
      <c r="K139" s="36">
        <f>SUMIFS(СВЦЭМ!$C$33:$C$776,СВЦЭМ!$A$33:$A$776,$A139,СВЦЭМ!$B$33:$B$776,K$113)+'СЕТ СН'!$I$9+СВЦЭМ!$D$10+'СЕТ СН'!$I$6-'СЕТ СН'!$I$19</f>
        <v>1465.0441486700001</v>
      </c>
      <c r="L139" s="36">
        <f>SUMIFS(СВЦЭМ!$C$33:$C$776,СВЦЭМ!$A$33:$A$776,$A139,СВЦЭМ!$B$33:$B$776,L$113)+'СЕТ СН'!$I$9+СВЦЭМ!$D$10+'СЕТ СН'!$I$6-'СЕТ СН'!$I$19</f>
        <v>1476.54895117</v>
      </c>
      <c r="M139" s="36">
        <f>SUMIFS(СВЦЭМ!$C$33:$C$776,СВЦЭМ!$A$33:$A$776,$A139,СВЦЭМ!$B$33:$B$776,M$113)+'СЕТ СН'!$I$9+СВЦЭМ!$D$10+'СЕТ СН'!$I$6-'СЕТ СН'!$I$19</f>
        <v>1484.1177887600002</v>
      </c>
      <c r="N139" s="36">
        <f>SUMIFS(СВЦЭМ!$C$33:$C$776,СВЦЭМ!$A$33:$A$776,$A139,СВЦЭМ!$B$33:$B$776,N$113)+'СЕТ СН'!$I$9+СВЦЭМ!$D$10+'СЕТ СН'!$I$6-'СЕТ СН'!$I$19</f>
        <v>1495.64067922</v>
      </c>
      <c r="O139" s="36">
        <f>SUMIFS(СВЦЭМ!$C$33:$C$776,СВЦЭМ!$A$33:$A$776,$A139,СВЦЭМ!$B$33:$B$776,O$113)+'СЕТ СН'!$I$9+СВЦЭМ!$D$10+'СЕТ СН'!$I$6-'СЕТ СН'!$I$19</f>
        <v>1509.23404097</v>
      </c>
      <c r="P139" s="36">
        <f>SUMIFS(СВЦЭМ!$C$33:$C$776,СВЦЭМ!$A$33:$A$776,$A139,СВЦЭМ!$B$33:$B$776,P$113)+'СЕТ СН'!$I$9+СВЦЭМ!$D$10+'СЕТ СН'!$I$6-'СЕТ СН'!$I$19</f>
        <v>1519.4054555</v>
      </c>
      <c r="Q139" s="36">
        <f>SUMIFS(СВЦЭМ!$C$33:$C$776,СВЦЭМ!$A$33:$A$776,$A139,СВЦЭМ!$B$33:$B$776,Q$113)+'СЕТ СН'!$I$9+СВЦЭМ!$D$10+'СЕТ СН'!$I$6-'СЕТ СН'!$I$19</f>
        <v>1522.8016320500001</v>
      </c>
      <c r="R139" s="36">
        <f>SUMIFS(СВЦЭМ!$C$33:$C$776,СВЦЭМ!$A$33:$A$776,$A139,СВЦЭМ!$B$33:$B$776,R$113)+'СЕТ СН'!$I$9+СВЦЭМ!$D$10+'СЕТ СН'!$I$6-'СЕТ СН'!$I$19</f>
        <v>1512.73434505</v>
      </c>
      <c r="S139" s="36">
        <f>SUMIFS(СВЦЭМ!$C$33:$C$776,СВЦЭМ!$A$33:$A$776,$A139,СВЦЭМ!$B$33:$B$776,S$113)+'СЕТ СН'!$I$9+СВЦЭМ!$D$10+'СЕТ СН'!$I$6-'СЕТ СН'!$I$19</f>
        <v>1495.5555629099999</v>
      </c>
      <c r="T139" s="36">
        <f>SUMIFS(СВЦЭМ!$C$33:$C$776,СВЦЭМ!$A$33:$A$776,$A139,СВЦЭМ!$B$33:$B$776,T$113)+'СЕТ СН'!$I$9+СВЦЭМ!$D$10+'СЕТ СН'!$I$6-'СЕТ СН'!$I$19</f>
        <v>1467.5700532200001</v>
      </c>
      <c r="U139" s="36">
        <f>SUMIFS(СВЦЭМ!$C$33:$C$776,СВЦЭМ!$A$33:$A$776,$A139,СВЦЭМ!$B$33:$B$776,U$113)+'СЕТ СН'!$I$9+СВЦЭМ!$D$10+'СЕТ СН'!$I$6-'СЕТ СН'!$I$19</f>
        <v>1462.2290074</v>
      </c>
      <c r="V139" s="36">
        <f>SUMIFS(СВЦЭМ!$C$33:$C$776,СВЦЭМ!$A$33:$A$776,$A139,СВЦЭМ!$B$33:$B$776,V$113)+'СЕТ СН'!$I$9+СВЦЭМ!$D$10+'СЕТ СН'!$I$6-'СЕТ СН'!$I$19</f>
        <v>1466.5974681900002</v>
      </c>
      <c r="W139" s="36">
        <f>SUMIFS(СВЦЭМ!$C$33:$C$776,СВЦЭМ!$A$33:$A$776,$A139,СВЦЭМ!$B$33:$B$776,W$113)+'СЕТ СН'!$I$9+СВЦЭМ!$D$10+'СЕТ СН'!$I$6-'СЕТ СН'!$I$19</f>
        <v>1472.74035925</v>
      </c>
      <c r="X139" s="36">
        <f>SUMIFS(СВЦЭМ!$C$33:$C$776,СВЦЭМ!$A$33:$A$776,$A139,СВЦЭМ!$B$33:$B$776,X$113)+'СЕТ СН'!$I$9+СВЦЭМ!$D$10+'СЕТ СН'!$I$6-'СЕТ СН'!$I$19</f>
        <v>1493.6226776100002</v>
      </c>
      <c r="Y139" s="36">
        <f>SUMIFS(СВЦЭМ!$C$33:$C$776,СВЦЭМ!$A$33:$A$776,$A139,СВЦЭМ!$B$33:$B$776,Y$113)+'СЕТ СН'!$I$9+СВЦЭМ!$D$10+'СЕТ СН'!$I$6-'СЕТ СН'!$I$19</f>
        <v>1513.5123376400002</v>
      </c>
    </row>
    <row r="140" spans="1:26" ht="15.75" x14ac:dyDescent="0.2">
      <c r="A140" s="35">
        <f t="shared" si="3"/>
        <v>43888</v>
      </c>
      <c r="B140" s="36">
        <f>SUMIFS(СВЦЭМ!$C$33:$C$776,СВЦЭМ!$A$33:$A$776,$A140,СВЦЭМ!$B$33:$B$776,B$113)+'СЕТ СН'!$I$9+СВЦЭМ!$D$10+'СЕТ СН'!$I$6-'СЕТ СН'!$I$19</f>
        <v>1554.74905304</v>
      </c>
      <c r="C140" s="36">
        <f>SUMIFS(СВЦЭМ!$C$33:$C$776,СВЦЭМ!$A$33:$A$776,$A140,СВЦЭМ!$B$33:$B$776,C$113)+'СЕТ СН'!$I$9+СВЦЭМ!$D$10+'СЕТ СН'!$I$6-'СЕТ СН'!$I$19</f>
        <v>1569.7872544900001</v>
      </c>
      <c r="D140" s="36">
        <f>SUMIFS(СВЦЭМ!$C$33:$C$776,СВЦЭМ!$A$33:$A$776,$A140,СВЦЭМ!$B$33:$B$776,D$113)+'СЕТ СН'!$I$9+СВЦЭМ!$D$10+'СЕТ СН'!$I$6-'СЕТ СН'!$I$19</f>
        <v>1578.8296015200001</v>
      </c>
      <c r="E140" s="36">
        <f>SUMIFS(СВЦЭМ!$C$33:$C$776,СВЦЭМ!$A$33:$A$776,$A140,СВЦЭМ!$B$33:$B$776,E$113)+'СЕТ СН'!$I$9+СВЦЭМ!$D$10+'СЕТ СН'!$I$6-'СЕТ СН'!$I$19</f>
        <v>1588.7021894700001</v>
      </c>
      <c r="F140" s="36">
        <f>SUMIFS(СВЦЭМ!$C$33:$C$776,СВЦЭМ!$A$33:$A$776,$A140,СВЦЭМ!$B$33:$B$776,F$113)+'СЕТ СН'!$I$9+СВЦЭМ!$D$10+'СЕТ СН'!$I$6-'СЕТ СН'!$I$19</f>
        <v>1579.4823497900002</v>
      </c>
      <c r="G140" s="36">
        <f>SUMIFS(СВЦЭМ!$C$33:$C$776,СВЦЭМ!$A$33:$A$776,$A140,СВЦЭМ!$B$33:$B$776,G$113)+'СЕТ СН'!$I$9+СВЦЭМ!$D$10+'СЕТ СН'!$I$6-'СЕТ СН'!$I$19</f>
        <v>1550.2522198400002</v>
      </c>
      <c r="H140" s="36">
        <f>SUMIFS(СВЦЭМ!$C$33:$C$776,СВЦЭМ!$A$33:$A$776,$A140,СВЦЭМ!$B$33:$B$776,H$113)+'СЕТ СН'!$I$9+СВЦЭМ!$D$10+'СЕТ СН'!$I$6-'СЕТ СН'!$I$19</f>
        <v>1528.5491613600002</v>
      </c>
      <c r="I140" s="36">
        <f>SUMIFS(СВЦЭМ!$C$33:$C$776,СВЦЭМ!$A$33:$A$776,$A140,СВЦЭМ!$B$33:$B$776,I$113)+'СЕТ СН'!$I$9+СВЦЭМ!$D$10+'СЕТ СН'!$I$6-'СЕТ СН'!$I$19</f>
        <v>1496.4575245000001</v>
      </c>
      <c r="J140" s="36">
        <f>SUMIFS(СВЦЭМ!$C$33:$C$776,СВЦЭМ!$A$33:$A$776,$A140,СВЦЭМ!$B$33:$B$776,J$113)+'СЕТ СН'!$I$9+СВЦЭМ!$D$10+'СЕТ СН'!$I$6-'СЕТ СН'!$I$19</f>
        <v>1482.2832013000002</v>
      </c>
      <c r="K140" s="36">
        <f>SUMIFS(СВЦЭМ!$C$33:$C$776,СВЦЭМ!$A$33:$A$776,$A140,СВЦЭМ!$B$33:$B$776,K$113)+'СЕТ СН'!$I$9+СВЦЭМ!$D$10+'СЕТ СН'!$I$6-'СЕТ СН'!$I$19</f>
        <v>1464.48623709</v>
      </c>
      <c r="L140" s="36">
        <f>SUMIFS(СВЦЭМ!$C$33:$C$776,СВЦЭМ!$A$33:$A$776,$A140,СВЦЭМ!$B$33:$B$776,L$113)+'СЕТ СН'!$I$9+СВЦЭМ!$D$10+'СЕТ СН'!$I$6-'СЕТ СН'!$I$19</f>
        <v>1466.89450614</v>
      </c>
      <c r="M140" s="36">
        <f>SUMIFS(СВЦЭМ!$C$33:$C$776,СВЦЭМ!$A$33:$A$776,$A140,СВЦЭМ!$B$33:$B$776,M$113)+'СЕТ СН'!$I$9+СВЦЭМ!$D$10+'СЕТ СН'!$I$6-'СЕТ СН'!$I$19</f>
        <v>1481.41020499</v>
      </c>
      <c r="N140" s="36">
        <f>SUMIFS(СВЦЭМ!$C$33:$C$776,СВЦЭМ!$A$33:$A$776,$A140,СВЦЭМ!$B$33:$B$776,N$113)+'СЕТ СН'!$I$9+СВЦЭМ!$D$10+'СЕТ СН'!$I$6-'СЕТ СН'!$I$19</f>
        <v>1484.8447996099999</v>
      </c>
      <c r="O140" s="36">
        <f>SUMIFS(СВЦЭМ!$C$33:$C$776,СВЦЭМ!$A$33:$A$776,$A140,СВЦЭМ!$B$33:$B$776,O$113)+'СЕТ СН'!$I$9+СВЦЭМ!$D$10+'СЕТ СН'!$I$6-'СЕТ СН'!$I$19</f>
        <v>1501.6790295000001</v>
      </c>
      <c r="P140" s="36">
        <f>SUMIFS(СВЦЭМ!$C$33:$C$776,СВЦЭМ!$A$33:$A$776,$A140,СВЦЭМ!$B$33:$B$776,P$113)+'СЕТ СН'!$I$9+СВЦЭМ!$D$10+'СЕТ СН'!$I$6-'СЕТ СН'!$I$19</f>
        <v>1516.9126554200002</v>
      </c>
      <c r="Q140" s="36">
        <f>SUMIFS(СВЦЭМ!$C$33:$C$776,СВЦЭМ!$A$33:$A$776,$A140,СВЦЭМ!$B$33:$B$776,Q$113)+'СЕТ СН'!$I$9+СВЦЭМ!$D$10+'СЕТ СН'!$I$6-'СЕТ СН'!$I$19</f>
        <v>1527.89685037</v>
      </c>
      <c r="R140" s="36">
        <f>SUMIFS(СВЦЭМ!$C$33:$C$776,СВЦЭМ!$A$33:$A$776,$A140,СВЦЭМ!$B$33:$B$776,R$113)+'СЕТ СН'!$I$9+СВЦЭМ!$D$10+'СЕТ СН'!$I$6-'СЕТ СН'!$I$19</f>
        <v>1531.5679361800001</v>
      </c>
      <c r="S140" s="36">
        <f>SUMIFS(СВЦЭМ!$C$33:$C$776,СВЦЭМ!$A$33:$A$776,$A140,СВЦЭМ!$B$33:$B$776,S$113)+'СЕТ СН'!$I$9+СВЦЭМ!$D$10+'СЕТ СН'!$I$6-'СЕТ СН'!$I$19</f>
        <v>1512.6562496700001</v>
      </c>
      <c r="T140" s="36">
        <f>SUMIFS(СВЦЭМ!$C$33:$C$776,СВЦЭМ!$A$33:$A$776,$A140,СВЦЭМ!$B$33:$B$776,T$113)+'СЕТ СН'!$I$9+СВЦЭМ!$D$10+'СЕТ СН'!$I$6-'СЕТ СН'!$I$19</f>
        <v>1479.98985249</v>
      </c>
      <c r="U140" s="36">
        <f>SUMIFS(СВЦЭМ!$C$33:$C$776,СВЦЭМ!$A$33:$A$776,$A140,СВЦЭМ!$B$33:$B$776,U$113)+'СЕТ СН'!$I$9+СВЦЭМ!$D$10+'СЕТ СН'!$I$6-'СЕТ СН'!$I$19</f>
        <v>1473.7853002300001</v>
      </c>
      <c r="V140" s="36">
        <f>SUMIFS(СВЦЭМ!$C$33:$C$776,СВЦЭМ!$A$33:$A$776,$A140,СВЦЭМ!$B$33:$B$776,V$113)+'СЕТ СН'!$I$9+СВЦЭМ!$D$10+'СЕТ СН'!$I$6-'СЕТ СН'!$I$19</f>
        <v>1473.15006251</v>
      </c>
      <c r="W140" s="36">
        <f>SUMIFS(СВЦЭМ!$C$33:$C$776,СВЦЭМ!$A$33:$A$776,$A140,СВЦЭМ!$B$33:$B$776,W$113)+'СЕТ СН'!$I$9+СВЦЭМ!$D$10+'СЕТ СН'!$I$6-'СЕТ СН'!$I$19</f>
        <v>1484.0505192000001</v>
      </c>
      <c r="X140" s="36">
        <f>SUMIFS(СВЦЭМ!$C$33:$C$776,СВЦЭМ!$A$33:$A$776,$A140,СВЦЭМ!$B$33:$B$776,X$113)+'СЕТ СН'!$I$9+СВЦЭМ!$D$10+'СЕТ СН'!$I$6-'СЕТ СН'!$I$19</f>
        <v>1499.7840363600001</v>
      </c>
      <c r="Y140" s="36">
        <f>SUMIFS(СВЦЭМ!$C$33:$C$776,СВЦЭМ!$A$33:$A$776,$A140,СВЦЭМ!$B$33:$B$776,Y$113)+'СЕТ СН'!$I$9+СВЦЭМ!$D$10+'СЕТ СН'!$I$6-'СЕТ СН'!$I$19</f>
        <v>1524.3716274000001</v>
      </c>
    </row>
    <row r="141" spans="1:26" ht="15.75" x14ac:dyDescent="0.2">
      <c r="A141" s="35">
        <f t="shared" si="3"/>
        <v>43889</v>
      </c>
      <c r="B141" s="36">
        <f>SUMIFS(СВЦЭМ!$C$33:$C$776,СВЦЭМ!$A$33:$A$776,$A141,СВЦЭМ!$B$33:$B$776,B$113)+'СЕТ СН'!$I$9+СВЦЭМ!$D$10+'СЕТ СН'!$I$6-'СЕТ СН'!$I$19</f>
        <v>1535.0107874800001</v>
      </c>
      <c r="C141" s="36">
        <f>SUMIFS(СВЦЭМ!$C$33:$C$776,СВЦЭМ!$A$33:$A$776,$A141,СВЦЭМ!$B$33:$B$776,C$113)+'СЕТ СН'!$I$9+СВЦЭМ!$D$10+'СЕТ СН'!$I$6-'СЕТ СН'!$I$19</f>
        <v>1563.6936586300001</v>
      </c>
      <c r="D141" s="36">
        <f>SUMIFS(СВЦЭМ!$C$33:$C$776,СВЦЭМ!$A$33:$A$776,$A141,СВЦЭМ!$B$33:$B$776,D$113)+'СЕТ СН'!$I$9+СВЦЭМ!$D$10+'СЕТ СН'!$I$6-'СЕТ СН'!$I$19</f>
        <v>1575.4875927600001</v>
      </c>
      <c r="E141" s="36">
        <f>SUMIFS(СВЦЭМ!$C$33:$C$776,СВЦЭМ!$A$33:$A$776,$A141,СВЦЭМ!$B$33:$B$776,E$113)+'СЕТ СН'!$I$9+СВЦЭМ!$D$10+'СЕТ СН'!$I$6-'СЕТ СН'!$I$19</f>
        <v>1583.42929921</v>
      </c>
      <c r="F141" s="36">
        <f>SUMIFS(СВЦЭМ!$C$33:$C$776,СВЦЭМ!$A$33:$A$776,$A141,СВЦЭМ!$B$33:$B$776,F$113)+'СЕТ СН'!$I$9+СВЦЭМ!$D$10+'СЕТ СН'!$I$6-'СЕТ СН'!$I$19</f>
        <v>1574.1628599200001</v>
      </c>
      <c r="G141" s="36">
        <f>SUMIFS(СВЦЭМ!$C$33:$C$776,СВЦЭМ!$A$33:$A$776,$A141,СВЦЭМ!$B$33:$B$776,G$113)+'СЕТ СН'!$I$9+СВЦЭМ!$D$10+'СЕТ СН'!$I$6-'СЕТ СН'!$I$19</f>
        <v>1555.5297925</v>
      </c>
      <c r="H141" s="36">
        <f>SUMIFS(СВЦЭМ!$C$33:$C$776,СВЦЭМ!$A$33:$A$776,$A141,СВЦЭМ!$B$33:$B$776,H$113)+'СЕТ СН'!$I$9+СВЦЭМ!$D$10+'СЕТ СН'!$I$6-'СЕТ СН'!$I$19</f>
        <v>1507.0410614100001</v>
      </c>
      <c r="I141" s="36">
        <f>SUMIFS(СВЦЭМ!$C$33:$C$776,СВЦЭМ!$A$33:$A$776,$A141,СВЦЭМ!$B$33:$B$776,I$113)+'СЕТ СН'!$I$9+СВЦЭМ!$D$10+'СЕТ СН'!$I$6-'СЕТ СН'!$I$19</f>
        <v>1484.60934294</v>
      </c>
      <c r="J141" s="36">
        <f>SUMIFS(СВЦЭМ!$C$33:$C$776,СВЦЭМ!$A$33:$A$776,$A141,СВЦЭМ!$B$33:$B$776,J$113)+'СЕТ СН'!$I$9+СВЦЭМ!$D$10+'СЕТ СН'!$I$6-'СЕТ СН'!$I$19</f>
        <v>1482.0107441</v>
      </c>
      <c r="K141" s="36">
        <f>SUMIFS(СВЦЭМ!$C$33:$C$776,СВЦЭМ!$A$33:$A$776,$A141,СВЦЭМ!$B$33:$B$776,K$113)+'СЕТ СН'!$I$9+СВЦЭМ!$D$10+'СЕТ СН'!$I$6-'СЕТ СН'!$I$19</f>
        <v>1476.9672493799999</v>
      </c>
      <c r="L141" s="36">
        <f>SUMIFS(СВЦЭМ!$C$33:$C$776,СВЦЭМ!$A$33:$A$776,$A141,СВЦЭМ!$B$33:$B$776,L$113)+'СЕТ СН'!$I$9+СВЦЭМ!$D$10+'СЕТ СН'!$I$6-'СЕТ СН'!$I$19</f>
        <v>1480.9760240800001</v>
      </c>
      <c r="M141" s="36">
        <f>SUMIFS(СВЦЭМ!$C$33:$C$776,СВЦЭМ!$A$33:$A$776,$A141,СВЦЭМ!$B$33:$B$776,M$113)+'СЕТ СН'!$I$9+СВЦЭМ!$D$10+'СЕТ СН'!$I$6-'СЕТ СН'!$I$19</f>
        <v>1485.9303865699999</v>
      </c>
      <c r="N141" s="36">
        <f>SUMIFS(СВЦЭМ!$C$33:$C$776,СВЦЭМ!$A$33:$A$776,$A141,СВЦЭМ!$B$33:$B$776,N$113)+'СЕТ СН'!$I$9+СВЦЭМ!$D$10+'СЕТ СН'!$I$6-'СЕТ СН'!$I$19</f>
        <v>1484.75707906</v>
      </c>
      <c r="O141" s="36">
        <f>SUMIFS(СВЦЭМ!$C$33:$C$776,СВЦЭМ!$A$33:$A$776,$A141,СВЦЭМ!$B$33:$B$776,O$113)+'СЕТ СН'!$I$9+СВЦЭМ!$D$10+'СЕТ СН'!$I$6-'СЕТ СН'!$I$19</f>
        <v>1500.22304577</v>
      </c>
      <c r="P141" s="36">
        <f>SUMIFS(СВЦЭМ!$C$33:$C$776,СВЦЭМ!$A$33:$A$776,$A141,СВЦЭМ!$B$33:$B$776,P$113)+'СЕТ СН'!$I$9+СВЦЭМ!$D$10+'СЕТ СН'!$I$6-'СЕТ СН'!$I$19</f>
        <v>1510.1345111099999</v>
      </c>
      <c r="Q141" s="36">
        <f>SUMIFS(СВЦЭМ!$C$33:$C$776,СВЦЭМ!$A$33:$A$776,$A141,СВЦЭМ!$B$33:$B$776,Q$113)+'СЕТ СН'!$I$9+СВЦЭМ!$D$10+'СЕТ СН'!$I$6-'СЕТ СН'!$I$19</f>
        <v>1512.6255156500001</v>
      </c>
      <c r="R141" s="36">
        <f>SUMIFS(СВЦЭМ!$C$33:$C$776,СВЦЭМ!$A$33:$A$776,$A141,СВЦЭМ!$B$33:$B$776,R$113)+'СЕТ СН'!$I$9+СВЦЭМ!$D$10+'СЕТ СН'!$I$6-'СЕТ СН'!$I$19</f>
        <v>1497.77072133</v>
      </c>
      <c r="S141" s="36">
        <f>SUMIFS(СВЦЭМ!$C$33:$C$776,СВЦЭМ!$A$33:$A$776,$A141,СВЦЭМ!$B$33:$B$776,S$113)+'СЕТ СН'!$I$9+СВЦЭМ!$D$10+'СЕТ СН'!$I$6-'СЕТ СН'!$I$19</f>
        <v>1469.6640016599999</v>
      </c>
      <c r="T141" s="36">
        <f>SUMIFS(СВЦЭМ!$C$33:$C$776,СВЦЭМ!$A$33:$A$776,$A141,СВЦЭМ!$B$33:$B$776,T$113)+'СЕТ СН'!$I$9+СВЦЭМ!$D$10+'СЕТ СН'!$I$6-'СЕТ СН'!$I$19</f>
        <v>1463.7699526199999</v>
      </c>
      <c r="U141" s="36">
        <f>SUMIFS(СВЦЭМ!$C$33:$C$776,СВЦЭМ!$A$33:$A$776,$A141,СВЦЭМ!$B$33:$B$776,U$113)+'СЕТ СН'!$I$9+СВЦЭМ!$D$10+'СЕТ СН'!$I$6-'СЕТ СН'!$I$19</f>
        <v>1465.3828928100002</v>
      </c>
      <c r="V141" s="36">
        <f>SUMIFS(СВЦЭМ!$C$33:$C$776,СВЦЭМ!$A$33:$A$776,$A141,СВЦЭМ!$B$33:$B$776,V$113)+'СЕТ СН'!$I$9+СВЦЭМ!$D$10+'СЕТ СН'!$I$6-'СЕТ СН'!$I$19</f>
        <v>1464.79813046</v>
      </c>
      <c r="W141" s="36">
        <f>SUMIFS(СВЦЭМ!$C$33:$C$776,СВЦЭМ!$A$33:$A$776,$A141,СВЦЭМ!$B$33:$B$776,W$113)+'СЕТ СН'!$I$9+СВЦЭМ!$D$10+'СЕТ СН'!$I$6-'СЕТ СН'!$I$19</f>
        <v>1487.0907206699999</v>
      </c>
      <c r="X141" s="36">
        <f>SUMIFS(СВЦЭМ!$C$33:$C$776,СВЦЭМ!$A$33:$A$776,$A141,СВЦЭМ!$B$33:$B$776,X$113)+'СЕТ СН'!$I$9+СВЦЭМ!$D$10+'СЕТ СН'!$I$6-'СЕТ СН'!$I$19</f>
        <v>1488.8331410800001</v>
      </c>
      <c r="Y141" s="36">
        <f>SUMIFS(СВЦЭМ!$C$33:$C$776,СВЦЭМ!$A$33:$A$776,$A141,СВЦЭМ!$B$33:$B$776,Y$113)+'СЕТ СН'!$I$9+СВЦЭМ!$D$10+'СЕТ СН'!$I$6-'СЕТ СН'!$I$19</f>
        <v>1499.6434559300001</v>
      </c>
    </row>
    <row r="142" spans="1:26" ht="15.75" x14ac:dyDescent="0.2">
      <c r="A142" s="35">
        <f t="shared" si="3"/>
        <v>43890</v>
      </c>
      <c r="B142" s="36">
        <f>SUMIFS(СВЦЭМ!$C$33:$C$776,СВЦЭМ!$A$33:$A$776,$A142,СВЦЭМ!$B$33:$B$776,B$113)+'СЕТ СН'!$I$9+СВЦЭМ!$D$10+'СЕТ СН'!$I$6-'СЕТ СН'!$I$19</f>
        <v>1528.6446469299999</v>
      </c>
      <c r="C142" s="36">
        <f>SUMIFS(СВЦЭМ!$C$33:$C$776,СВЦЭМ!$A$33:$A$776,$A142,СВЦЭМ!$B$33:$B$776,C$113)+'СЕТ СН'!$I$9+СВЦЭМ!$D$10+'СЕТ СН'!$I$6-'СЕТ СН'!$I$19</f>
        <v>1532.21082862</v>
      </c>
      <c r="D142" s="36">
        <f>SUMIFS(СВЦЭМ!$C$33:$C$776,СВЦЭМ!$A$33:$A$776,$A142,СВЦЭМ!$B$33:$B$776,D$113)+'СЕТ СН'!$I$9+СВЦЭМ!$D$10+'СЕТ СН'!$I$6-'СЕТ СН'!$I$19</f>
        <v>1545.57188116</v>
      </c>
      <c r="E142" s="36">
        <f>SUMIFS(СВЦЭМ!$C$33:$C$776,СВЦЭМ!$A$33:$A$776,$A142,СВЦЭМ!$B$33:$B$776,E$113)+'СЕТ СН'!$I$9+СВЦЭМ!$D$10+'СЕТ СН'!$I$6-'СЕТ СН'!$I$19</f>
        <v>1563.0656572800001</v>
      </c>
      <c r="F142" s="36">
        <f>SUMIFS(СВЦЭМ!$C$33:$C$776,СВЦЭМ!$A$33:$A$776,$A142,СВЦЭМ!$B$33:$B$776,F$113)+'СЕТ СН'!$I$9+СВЦЭМ!$D$10+'СЕТ СН'!$I$6-'СЕТ СН'!$I$19</f>
        <v>1568.21183612</v>
      </c>
      <c r="G142" s="36">
        <f>SUMIFS(СВЦЭМ!$C$33:$C$776,СВЦЭМ!$A$33:$A$776,$A142,СВЦЭМ!$B$33:$B$776,G$113)+'СЕТ СН'!$I$9+СВЦЭМ!$D$10+'СЕТ СН'!$I$6-'СЕТ СН'!$I$19</f>
        <v>1576.5674245499999</v>
      </c>
      <c r="H142" s="36">
        <f>SUMIFS(СВЦЭМ!$C$33:$C$776,СВЦЭМ!$A$33:$A$776,$A142,СВЦЭМ!$B$33:$B$776,H$113)+'СЕТ СН'!$I$9+СВЦЭМ!$D$10+'СЕТ СН'!$I$6-'СЕТ СН'!$I$19</f>
        <v>1548.0844520099999</v>
      </c>
      <c r="I142" s="36">
        <f>SUMIFS(СВЦЭМ!$C$33:$C$776,СВЦЭМ!$A$33:$A$776,$A142,СВЦЭМ!$B$33:$B$776,I$113)+'СЕТ СН'!$I$9+СВЦЭМ!$D$10+'СЕТ СН'!$I$6-'СЕТ СН'!$I$19</f>
        <v>1518.4159661200001</v>
      </c>
      <c r="J142" s="36">
        <f>SUMIFS(СВЦЭМ!$C$33:$C$776,СВЦЭМ!$A$33:$A$776,$A142,СВЦЭМ!$B$33:$B$776,J$113)+'СЕТ СН'!$I$9+СВЦЭМ!$D$10+'СЕТ СН'!$I$6-'СЕТ СН'!$I$19</f>
        <v>1480.8140785200001</v>
      </c>
      <c r="K142" s="36">
        <f>SUMIFS(СВЦЭМ!$C$33:$C$776,СВЦЭМ!$A$33:$A$776,$A142,СВЦЭМ!$B$33:$B$776,K$113)+'СЕТ СН'!$I$9+СВЦЭМ!$D$10+'СЕТ СН'!$I$6-'СЕТ СН'!$I$19</f>
        <v>1484.62626574</v>
      </c>
      <c r="L142" s="36">
        <f>SUMIFS(СВЦЭМ!$C$33:$C$776,СВЦЭМ!$A$33:$A$776,$A142,СВЦЭМ!$B$33:$B$776,L$113)+'СЕТ СН'!$I$9+СВЦЭМ!$D$10+'СЕТ СН'!$I$6-'СЕТ СН'!$I$19</f>
        <v>1476.9404317399999</v>
      </c>
      <c r="M142" s="36">
        <f>SUMIFS(СВЦЭМ!$C$33:$C$776,СВЦЭМ!$A$33:$A$776,$A142,СВЦЭМ!$B$33:$B$776,M$113)+'СЕТ СН'!$I$9+СВЦЭМ!$D$10+'СЕТ СН'!$I$6-'СЕТ СН'!$I$19</f>
        <v>1484.3079835100002</v>
      </c>
      <c r="N142" s="36">
        <f>SUMIFS(СВЦЭМ!$C$33:$C$776,СВЦЭМ!$A$33:$A$776,$A142,СВЦЭМ!$B$33:$B$776,N$113)+'СЕТ СН'!$I$9+СВЦЭМ!$D$10+'СЕТ СН'!$I$6-'СЕТ СН'!$I$19</f>
        <v>1486.6503136199999</v>
      </c>
      <c r="O142" s="36">
        <f>SUMIFS(СВЦЭМ!$C$33:$C$776,СВЦЭМ!$A$33:$A$776,$A142,СВЦЭМ!$B$33:$B$776,O$113)+'СЕТ СН'!$I$9+СВЦЭМ!$D$10+'СЕТ СН'!$I$6-'СЕТ СН'!$I$19</f>
        <v>1488.5108045400002</v>
      </c>
      <c r="P142" s="36">
        <f>SUMIFS(СВЦЭМ!$C$33:$C$776,СВЦЭМ!$A$33:$A$776,$A142,СВЦЭМ!$B$33:$B$776,P$113)+'СЕТ СН'!$I$9+СВЦЭМ!$D$10+'СЕТ СН'!$I$6-'СЕТ СН'!$I$19</f>
        <v>1504.2501228199999</v>
      </c>
      <c r="Q142" s="36">
        <f>SUMIFS(СВЦЭМ!$C$33:$C$776,СВЦЭМ!$A$33:$A$776,$A142,СВЦЭМ!$B$33:$B$776,Q$113)+'СЕТ СН'!$I$9+СВЦЭМ!$D$10+'СЕТ СН'!$I$6-'СЕТ СН'!$I$19</f>
        <v>1518.8913296200001</v>
      </c>
      <c r="R142" s="36">
        <f>SUMIFS(СВЦЭМ!$C$33:$C$776,СВЦЭМ!$A$33:$A$776,$A142,СВЦЭМ!$B$33:$B$776,R$113)+'СЕТ СН'!$I$9+СВЦЭМ!$D$10+'СЕТ СН'!$I$6-'СЕТ СН'!$I$19</f>
        <v>1516.46851025</v>
      </c>
      <c r="S142" s="36">
        <f>SUMIFS(СВЦЭМ!$C$33:$C$776,СВЦЭМ!$A$33:$A$776,$A142,СВЦЭМ!$B$33:$B$776,S$113)+'СЕТ СН'!$I$9+СВЦЭМ!$D$10+'СЕТ СН'!$I$6-'СЕТ СН'!$I$19</f>
        <v>1510.4585103500001</v>
      </c>
      <c r="T142" s="36">
        <f>SUMIFS(СВЦЭМ!$C$33:$C$776,СВЦЭМ!$A$33:$A$776,$A142,СВЦЭМ!$B$33:$B$776,T$113)+'СЕТ СН'!$I$9+СВЦЭМ!$D$10+'СЕТ СН'!$I$6-'СЕТ СН'!$I$19</f>
        <v>1487.0154797</v>
      </c>
      <c r="U142" s="36">
        <f>SUMIFS(СВЦЭМ!$C$33:$C$776,СВЦЭМ!$A$33:$A$776,$A142,СВЦЭМ!$B$33:$B$776,U$113)+'СЕТ СН'!$I$9+СВЦЭМ!$D$10+'СЕТ СН'!$I$6-'СЕТ СН'!$I$19</f>
        <v>1489.9121319800001</v>
      </c>
      <c r="V142" s="36">
        <f>SUMIFS(СВЦЭМ!$C$33:$C$776,СВЦЭМ!$A$33:$A$776,$A142,СВЦЭМ!$B$33:$B$776,V$113)+'СЕТ СН'!$I$9+СВЦЭМ!$D$10+'СЕТ СН'!$I$6-'СЕТ СН'!$I$19</f>
        <v>1483.4821136400001</v>
      </c>
      <c r="W142" s="36">
        <f>SUMIFS(СВЦЭМ!$C$33:$C$776,СВЦЭМ!$A$33:$A$776,$A142,СВЦЭМ!$B$33:$B$776,W$113)+'СЕТ СН'!$I$9+СВЦЭМ!$D$10+'СЕТ СН'!$I$6-'СЕТ СН'!$I$19</f>
        <v>1493.7438637</v>
      </c>
      <c r="X142" s="36">
        <f>SUMIFS(СВЦЭМ!$C$33:$C$776,СВЦЭМ!$A$33:$A$776,$A142,СВЦЭМ!$B$33:$B$776,X$113)+'СЕТ СН'!$I$9+СВЦЭМ!$D$10+'СЕТ СН'!$I$6-'СЕТ СН'!$I$19</f>
        <v>1495.1035795600001</v>
      </c>
      <c r="Y142" s="36">
        <f>SUMIFS(СВЦЭМ!$C$33:$C$776,СВЦЭМ!$A$33:$A$776,$A142,СВЦЭМ!$B$33:$B$776,Y$113)+'СЕТ СН'!$I$9+СВЦЭМ!$D$10+'СЕТ СН'!$I$6-'СЕТ СН'!$I$19</f>
        <v>1515.3726081</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ht="15.75" x14ac:dyDescent="0.2">
      <c r="A145" s="119" t="s">
        <v>77</v>
      </c>
      <c r="B145" s="119"/>
      <c r="C145" s="119"/>
      <c r="D145" s="119"/>
      <c r="E145" s="119"/>
      <c r="F145" s="119"/>
      <c r="G145" s="119"/>
      <c r="H145" s="119"/>
      <c r="I145" s="119"/>
      <c r="J145" s="119"/>
      <c r="K145" s="119"/>
      <c r="L145" s="119"/>
      <c r="M145" s="119"/>
      <c r="N145" s="120" t="s">
        <v>29</v>
      </c>
      <c r="O145" s="120"/>
      <c r="P145" s="120"/>
      <c r="Q145" s="120"/>
      <c r="R145" s="120"/>
      <c r="S145" s="120"/>
      <c r="T145" s="120"/>
      <c r="U145" s="120"/>
      <c r="V145" s="39"/>
      <c r="W145" s="39"/>
      <c r="X145" s="39"/>
      <c r="Y145" s="39"/>
      <c r="Z145" s="39"/>
    </row>
    <row r="146" spans="1:26" ht="15.75" x14ac:dyDescent="0.25">
      <c r="A146" s="119"/>
      <c r="B146" s="119"/>
      <c r="C146" s="119"/>
      <c r="D146" s="119"/>
      <c r="E146" s="119"/>
      <c r="F146" s="119"/>
      <c r="G146" s="119"/>
      <c r="H146" s="119"/>
      <c r="I146" s="119"/>
      <c r="J146" s="119"/>
      <c r="K146" s="119"/>
      <c r="L146" s="119"/>
      <c r="M146" s="119"/>
      <c r="N146" s="121" t="s">
        <v>0</v>
      </c>
      <c r="O146" s="121"/>
      <c r="P146" s="121" t="s">
        <v>1</v>
      </c>
      <c r="Q146" s="121"/>
      <c r="R146" s="121" t="s">
        <v>2</v>
      </c>
      <c r="S146" s="121"/>
      <c r="T146" s="121" t="s">
        <v>3</v>
      </c>
      <c r="U146" s="121"/>
      <c r="V146" s="32"/>
      <c r="W146" s="32"/>
      <c r="X146" s="32"/>
      <c r="Y146" s="32"/>
    </row>
    <row r="147" spans="1:26" ht="15.75" x14ac:dyDescent="0.2">
      <c r="A147" s="119"/>
      <c r="B147" s="119"/>
      <c r="C147" s="119"/>
      <c r="D147" s="119"/>
      <c r="E147" s="119"/>
      <c r="F147" s="119"/>
      <c r="G147" s="119"/>
      <c r="H147" s="119"/>
      <c r="I147" s="119"/>
      <c r="J147" s="119"/>
      <c r="K147" s="119"/>
      <c r="L147" s="119"/>
      <c r="M147" s="119"/>
      <c r="N147" s="122">
        <f>СВЦЭМ!$D$12+'СЕТ СН'!$F$10-'СЕТ СН'!$F$20</f>
        <v>610683.94719993975</v>
      </c>
      <c r="O147" s="123"/>
      <c r="P147" s="122">
        <f>СВЦЭМ!$D$12+'СЕТ СН'!$F$10-'СЕТ СН'!$G$20</f>
        <v>610683.94719993975</v>
      </c>
      <c r="Q147" s="123"/>
      <c r="R147" s="122">
        <f>СВЦЭМ!$D$12+'СЕТ СН'!$F$10-'СЕТ СН'!$H$20</f>
        <v>610683.94719993975</v>
      </c>
      <c r="S147" s="123"/>
      <c r="T147" s="122">
        <f>СВЦЭМ!$D$12+'СЕТ СН'!$F$10-'СЕТ СН'!$I$20</f>
        <v>610683.94719993975</v>
      </c>
      <c r="U147" s="123"/>
      <c r="V147" s="40"/>
      <c r="W147" s="40"/>
      <c r="X147" s="40"/>
      <c r="Y147" s="40"/>
    </row>
    <row r="148" spans="1:26" x14ac:dyDescent="0.25">
      <c r="A148" s="147"/>
      <c r="B148" s="147"/>
      <c r="C148" s="147"/>
      <c r="D148" s="147"/>
      <c r="E148" s="147"/>
      <c r="F148" s="148"/>
      <c r="G148" s="148"/>
      <c r="H148" s="148"/>
      <c r="I148" s="148"/>
      <c r="J148" s="148"/>
      <c r="K148" s="148"/>
      <c r="L148" s="148"/>
      <c r="M148" s="148"/>
    </row>
    <row r="149" spans="1:26" ht="15.75" x14ac:dyDescent="0.25">
      <c r="A149" s="138" t="s">
        <v>78</v>
      </c>
      <c r="B149" s="139"/>
      <c r="C149" s="139"/>
      <c r="D149" s="139"/>
      <c r="E149" s="139"/>
      <c r="F149" s="139"/>
      <c r="G149" s="139"/>
      <c r="H149" s="139"/>
      <c r="I149" s="139"/>
      <c r="J149" s="139"/>
      <c r="K149" s="139"/>
      <c r="L149" s="139"/>
      <c r="M149" s="140"/>
      <c r="N149" s="120" t="s">
        <v>29</v>
      </c>
      <c r="O149" s="120"/>
      <c r="P149" s="120"/>
      <c r="Q149" s="120"/>
      <c r="R149" s="120"/>
      <c r="S149" s="120"/>
      <c r="T149" s="120"/>
      <c r="U149" s="120"/>
    </row>
    <row r="150" spans="1:26" ht="15.75" x14ac:dyDescent="0.25">
      <c r="A150" s="141"/>
      <c r="B150" s="142"/>
      <c r="C150" s="142"/>
      <c r="D150" s="142"/>
      <c r="E150" s="142"/>
      <c r="F150" s="142"/>
      <c r="G150" s="142"/>
      <c r="H150" s="142"/>
      <c r="I150" s="142"/>
      <c r="J150" s="142"/>
      <c r="K150" s="142"/>
      <c r="L150" s="142"/>
      <c r="M150" s="143"/>
      <c r="N150" s="121" t="s">
        <v>0</v>
      </c>
      <c r="O150" s="121"/>
      <c r="P150" s="121" t="s">
        <v>1</v>
      </c>
      <c r="Q150" s="121"/>
      <c r="R150" s="121" t="s">
        <v>2</v>
      </c>
      <c r="S150" s="121"/>
      <c r="T150" s="121" t="s">
        <v>3</v>
      </c>
      <c r="U150" s="121"/>
    </row>
    <row r="151" spans="1:26" ht="15.75" x14ac:dyDescent="0.25">
      <c r="A151" s="144"/>
      <c r="B151" s="145"/>
      <c r="C151" s="145"/>
      <c r="D151" s="145"/>
      <c r="E151" s="145"/>
      <c r="F151" s="145"/>
      <c r="G151" s="145"/>
      <c r="H151" s="145"/>
      <c r="I151" s="145"/>
      <c r="J151" s="145"/>
      <c r="K151" s="145"/>
      <c r="L151" s="145"/>
      <c r="M151" s="146"/>
      <c r="N151" s="137">
        <f>'СЕТ СН'!$F$7</f>
        <v>1433491.35</v>
      </c>
      <c r="O151" s="137"/>
      <c r="P151" s="137">
        <f>'СЕТ СН'!$G$7</f>
        <v>980880.36</v>
      </c>
      <c r="Q151" s="137"/>
      <c r="R151" s="137">
        <f>'СЕТ СН'!$H$7</f>
        <v>1301035.3799999999</v>
      </c>
      <c r="S151" s="137"/>
      <c r="T151" s="137">
        <f>'СЕТ СН'!$I$7</f>
        <v>1236276.94</v>
      </c>
      <c r="U151" s="137"/>
    </row>
  </sheetData>
  <sheetProtection algorithmName="SHA-512" hashValue="llmUYCVTFoxk2t/AsS2SRxWr7zyLTD2yFGnOwfz99BsNAe8b394Ym8OsGdnfppVehLIoWZnZdvyERbQ8xeFKPw==" saltValue="LRJJdNSKC+6X5x2FyyW44g==" spinCount="100000" sheet="1" objects="1" scenarios="1" formatCells="0" formatColumns="0" formatRows="0" insertColumns="0" insertRows="0" insertHyperlinks="0" deleteColumns="0" deleteRows="0" sort="0" autoFilter="0" pivotTables="0"/>
  <mergeCells count="36">
    <mergeCell ref="A43:A45"/>
    <mergeCell ref="B43:Y44"/>
    <mergeCell ref="A1:Y1"/>
    <mergeCell ref="A3:Y3"/>
    <mergeCell ref="A4:Y4"/>
    <mergeCell ref="A9:A11"/>
    <mergeCell ref="B9:Y10"/>
    <mergeCell ref="A145:M147"/>
    <mergeCell ref="A111:A113"/>
    <mergeCell ref="B111:Y112"/>
    <mergeCell ref="A77:A79"/>
    <mergeCell ref="B77:Y78"/>
    <mergeCell ref="P147:Q147"/>
    <mergeCell ref="R147:S147"/>
    <mergeCell ref="T147:U147"/>
    <mergeCell ref="N145:U145"/>
    <mergeCell ref="N146:O146"/>
    <mergeCell ref="P146:Q146"/>
    <mergeCell ref="R146:S146"/>
    <mergeCell ref="T146:U146"/>
    <mergeCell ref="N147:O147"/>
    <mergeCell ref="A148:E148"/>
    <mergeCell ref="F148:G148"/>
    <mergeCell ref="H148:I148"/>
    <mergeCell ref="J148:K148"/>
    <mergeCell ref="L148:M148"/>
    <mergeCell ref="N151:O151"/>
    <mergeCell ref="P151:Q151"/>
    <mergeCell ref="R151:S151"/>
    <mergeCell ref="T151:U151"/>
    <mergeCell ref="A149:M151"/>
    <mergeCell ref="N149:U149"/>
    <mergeCell ref="N150:O150"/>
    <mergeCell ref="P150:Q150"/>
    <mergeCell ref="R150:S150"/>
    <mergeCell ref="T150:U15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4"/>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6" t="s">
        <v>40</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10</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SUMIFS(СВЦЭМ!$D$33:$D$776,СВЦЭМ!$A$33:$A$776,$A12,СВЦЭМ!$B$33:$B$776,B$11)+'СЕТ СН'!$F$11+СВЦЭМ!$D$10+'СЕТ СН'!$F$5-'СЕТ СН'!$F$21</f>
        <v>3368.8695352499999</v>
      </c>
      <c r="C12" s="36">
        <f>SUMIFS(СВЦЭМ!$D$33:$D$776,СВЦЭМ!$A$33:$A$776,$A12,СВЦЭМ!$B$33:$B$776,C$11)+'СЕТ СН'!$F$11+СВЦЭМ!$D$10+'СЕТ СН'!$F$5-'СЕТ СН'!$F$21</f>
        <v>3401.1398098999998</v>
      </c>
      <c r="D12" s="36">
        <f>SUMIFS(СВЦЭМ!$D$33:$D$776,СВЦЭМ!$A$33:$A$776,$A12,СВЦЭМ!$B$33:$B$776,D$11)+'СЕТ СН'!$F$11+СВЦЭМ!$D$10+'СЕТ СН'!$F$5-'СЕТ СН'!$F$21</f>
        <v>3431.02928853</v>
      </c>
      <c r="E12" s="36">
        <f>SUMIFS(СВЦЭМ!$D$33:$D$776,СВЦЭМ!$A$33:$A$776,$A12,СВЦЭМ!$B$33:$B$776,E$11)+'СЕТ СН'!$F$11+СВЦЭМ!$D$10+'СЕТ СН'!$F$5-'СЕТ СН'!$F$21</f>
        <v>3426.4101852900003</v>
      </c>
      <c r="F12" s="36">
        <f>SUMIFS(СВЦЭМ!$D$33:$D$776,СВЦЭМ!$A$33:$A$776,$A12,СВЦЭМ!$B$33:$B$776,F$11)+'СЕТ СН'!$F$11+СВЦЭМ!$D$10+'СЕТ СН'!$F$5-'СЕТ СН'!$F$21</f>
        <v>3414.3687879600002</v>
      </c>
      <c r="G12" s="36">
        <f>SUMIFS(СВЦЭМ!$D$33:$D$776,СВЦЭМ!$A$33:$A$776,$A12,СВЦЭМ!$B$33:$B$776,G$11)+'СЕТ СН'!$F$11+СВЦЭМ!$D$10+'СЕТ СН'!$F$5-'СЕТ СН'!$F$21</f>
        <v>3397.6930971100001</v>
      </c>
      <c r="H12" s="36">
        <f>SUMIFS(СВЦЭМ!$D$33:$D$776,СВЦЭМ!$A$33:$A$776,$A12,СВЦЭМ!$B$33:$B$776,H$11)+'СЕТ СН'!$F$11+СВЦЭМ!$D$10+'СЕТ СН'!$F$5-'СЕТ СН'!$F$21</f>
        <v>3371.87259657</v>
      </c>
      <c r="I12" s="36">
        <f>SUMIFS(СВЦЭМ!$D$33:$D$776,СВЦЭМ!$A$33:$A$776,$A12,СВЦЭМ!$B$33:$B$776,I$11)+'СЕТ СН'!$F$11+СВЦЭМ!$D$10+'СЕТ СН'!$F$5-'СЕТ СН'!$F$21</f>
        <v>3345.1809896100003</v>
      </c>
      <c r="J12" s="36">
        <f>SUMIFS(СВЦЭМ!$D$33:$D$776,СВЦЭМ!$A$33:$A$776,$A12,СВЦЭМ!$B$33:$B$776,J$11)+'СЕТ СН'!$F$11+СВЦЭМ!$D$10+'СЕТ СН'!$F$5-'СЕТ СН'!$F$21</f>
        <v>3325.04027709</v>
      </c>
      <c r="K12" s="36">
        <f>SUMIFS(СВЦЭМ!$D$33:$D$776,СВЦЭМ!$A$33:$A$776,$A12,СВЦЭМ!$B$33:$B$776,K$11)+'СЕТ СН'!$F$11+СВЦЭМ!$D$10+'СЕТ СН'!$F$5-'СЕТ СН'!$F$21</f>
        <v>3292.8350152800003</v>
      </c>
      <c r="L12" s="36">
        <f>SUMIFS(СВЦЭМ!$D$33:$D$776,СВЦЭМ!$A$33:$A$776,$A12,СВЦЭМ!$B$33:$B$776,L$11)+'СЕТ СН'!$F$11+СВЦЭМ!$D$10+'СЕТ СН'!$F$5-'СЕТ СН'!$F$21</f>
        <v>3286.3222851199998</v>
      </c>
      <c r="M12" s="36">
        <f>SUMIFS(СВЦЭМ!$D$33:$D$776,СВЦЭМ!$A$33:$A$776,$A12,СВЦЭМ!$B$33:$B$776,M$11)+'СЕТ СН'!$F$11+СВЦЭМ!$D$10+'СЕТ СН'!$F$5-'СЕТ СН'!$F$21</f>
        <v>3293.3178316200001</v>
      </c>
      <c r="N12" s="36">
        <f>SUMIFS(СВЦЭМ!$D$33:$D$776,СВЦЭМ!$A$33:$A$776,$A12,СВЦЭМ!$B$33:$B$776,N$11)+'СЕТ СН'!$F$11+СВЦЭМ!$D$10+'СЕТ СН'!$F$5-'СЕТ СН'!$F$21</f>
        <v>3306.6139283800003</v>
      </c>
      <c r="O12" s="36">
        <f>SUMIFS(СВЦЭМ!$D$33:$D$776,СВЦЭМ!$A$33:$A$776,$A12,СВЦЭМ!$B$33:$B$776,O$11)+'СЕТ СН'!$F$11+СВЦЭМ!$D$10+'СЕТ СН'!$F$5-'СЕТ СН'!$F$21</f>
        <v>3332.7131323399999</v>
      </c>
      <c r="P12" s="36">
        <f>SUMIFS(СВЦЭМ!$D$33:$D$776,СВЦЭМ!$A$33:$A$776,$A12,СВЦЭМ!$B$33:$B$776,P$11)+'СЕТ СН'!$F$11+СВЦЭМ!$D$10+'СЕТ СН'!$F$5-'СЕТ СН'!$F$21</f>
        <v>3343.8024245000001</v>
      </c>
      <c r="Q12" s="36">
        <f>SUMIFS(СВЦЭМ!$D$33:$D$776,СВЦЭМ!$A$33:$A$776,$A12,СВЦЭМ!$B$33:$B$776,Q$11)+'СЕТ СН'!$F$11+СВЦЭМ!$D$10+'СЕТ СН'!$F$5-'СЕТ СН'!$F$21</f>
        <v>3348.9442908599999</v>
      </c>
      <c r="R12" s="36">
        <f>SUMIFS(СВЦЭМ!$D$33:$D$776,СВЦЭМ!$A$33:$A$776,$A12,СВЦЭМ!$B$33:$B$776,R$11)+'СЕТ СН'!$F$11+СВЦЭМ!$D$10+'СЕТ СН'!$F$5-'СЕТ СН'!$F$21</f>
        <v>3346.4353067699999</v>
      </c>
      <c r="S12" s="36">
        <f>SUMIFS(СВЦЭМ!$D$33:$D$776,СВЦЭМ!$A$33:$A$776,$A12,СВЦЭМ!$B$33:$B$776,S$11)+'СЕТ СН'!$F$11+СВЦЭМ!$D$10+'СЕТ СН'!$F$5-'СЕТ СН'!$F$21</f>
        <v>3335.8101026100003</v>
      </c>
      <c r="T12" s="36">
        <f>SUMIFS(СВЦЭМ!$D$33:$D$776,СВЦЭМ!$A$33:$A$776,$A12,СВЦЭМ!$B$33:$B$776,T$11)+'СЕТ СН'!$F$11+СВЦЭМ!$D$10+'СЕТ СН'!$F$5-'СЕТ СН'!$F$21</f>
        <v>3301.3690683599998</v>
      </c>
      <c r="U12" s="36">
        <f>SUMIFS(СВЦЭМ!$D$33:$D$776,СВЦЭМ!$A$33:$A$776,$A12,СВЦЭМ!$B$33:$B$776,U$11)+'СЕТ СН'!$F$11+СВЦЭМ!$D$10+'СЕТ СН'!$F$5-'СЕТ СН'!$F$21</f>
        <v>3304.6778961800001</v>
      </c>
      <c r="V12" s="36">
        <f>SUMIFS(СВЦЭМ!$D$33:$D$776,СВЦЭМ!$A$33:$A$776,$A12,СВЦЭМ!$B$33:$B$776,V$11)+'СЕТ СН'!$F$11+СВЦЭМ!$D$10+'СЕТ СН'!$F$5-'СЕТ СН'!$F$21</f>
        <v>3313.3256741700002</v>
      </c>
      <c r="W12" s="36">
        <f>SUMIFS(СВЦЭМ!$D$33:$D$776,СВЦЭМ!$A$33:$A$776,$A12,СВЦЭМ!$B$33:$B$776,W$11)+'СЕТ СН'!$F$11+СВЦЭМ!$D$10+'СЕТ СН'!$F$5-'СЕТ СН'!$F$21</f>
        <v>3326.47274255</v>
      </c>
      <c r="X12" s="36">
        <f>SUMIFS(СВЦЭМ!$D$33:$D$776,СВЦЭМ!$A$33:$A$776,$A12,СВЦЭМ!$B$33:$B$776,X$11)+'СЕТ СН'!$F$11+СВЦЭМ!$D$10+'СЕТ СН'!$F$5-'СЕТ СН'!$F$21</f>
        <v>3343.6259538899999</v>
      </c>
      <c r="Y12" s="36">
        <f>SUMIFS(СВЦЭМ!$D$33:$D$776,СВЦЭМ!$A$33:$A$776,$A12,СВЦЭМ!$B$33:$B$776,Y$11)+'СЕТ СН'!$F$11+СВЦЭМ!$D$10+'СЕТ СН'!$F$5-'СЕТ СН'!$F$21</f>
        <v>3361.1705934400002</v>
      </c>
      <c r="AA12" s="45"/>
    </row>
    <row r="13" spans="1:27" ht="15.75" x14ac:dyDescent="0.2">
      <c r="A13" s="35">
        <f>A12+1</f>
        <v>43863</v>
      </c>
      <c r="B13" s="36">
        <f>SUMIFS(СВЦЭМ!$D$33:$D$776,СВЦЭМ!$A$33:$A$776,$A13,СВЦЭМ!$B$33:$B$776,B$11)+'СЕТ СН'!$F$11+СВЦЭМ!$D$10+'СЕТ СН'!$F$5-'СЕТ СН'!$F$21</f>
        <v>3364.3078438900002</v>
      </c>
      <c r="C13" s="36">
        <f>SUMIFS(СВЦЭМ!$D$33:$D$776,СВЦЭМ!$A$33:$A$776,$A13,СВЦЭМ!$B$33:$B$776,C$11)+'СЕТ СН'!$F$11+СВЦЭМ!$D$10+'СЕТ СН'!$F$5-'СЕТ СН'!$F$21</f>
        <v>3391.2050609299999</v>
      </c>
      <c r="D13" s="36">
        <f>SUMIFS(СВЦЭМ!$D$33:$D$776,СВЦЭМ!$A$33:$A$776,$A13,СВЦЭМ!$B$33:$B$776,D$11)+'СЕТ СН'!$F$11+СВЦЭМ!$D$10+'СЕТ СН'!$F$5-'СЕТ СН'!$F$21</f>
        <v>3412.7711762099998</v>
      </c>
      <c r="E13" s="36">
        <f>SUMIFS(СВЦЭМ!$D$33:$D$776,СВЦЭМ!$A$33:$A$776,$A13,СВЦЭМ!$B$33:$B$776,E$11)+'СЕТ СН'!$F$11+СВЦЭМ!$D$10+'СЕТ СН'!$F$5-'СЕТ СН'!$F$21</f>
        <v>3425.8634382499999</v>
      </c>
      <c r="F13" s="36">
        <f>SUMIFS(СВЦЭМ!$D$33:$D$776,СВЦЭМ!$A$33:$A$776,$A13,СВЦЭМ!$B$33:$B$776,F$11)+'СЕТ СН'!$F$11+СВЦЭМ!$D$10+'СЕТ СН'!$F$5-'СЕТ СН'!$F$21</f>
        <v>3419.9242556500003</v>
      </c>
      <c r="G13" s="36">
        <f>SUMIFS(СВЦЭМ!$D$33:$D$776,СВЦЭМ!$A$33:$A$776,$A13,СВЦЭМ!$B$33:$B$776,G$11)+'СЕТ СН'!$F$11+СВЦЭМ!$D$10+'СЕТ СН'!$F$5-'СЕТ СН'!$F$21</f>
        <v>3411.4962473300002</v>
      </c>
      <c r="H13" s="36">
        <f>SUMIFS(СВЦЭМ!$D$33:$D$776,СВЦЭМ!$A$33:$A$776,$A13,СВЦЭМ!$B$33:$B$776,H$11)+'СЕТ СН'!$F$11+СВЦЭМ!$D$10+'СЕТ СН'!$F$5-'СЕТ СН'!$F$21</f>
        <v>3390.9573301199998</v>
      </c>
      <c r="I13" s="36">
        <f>SUMIFS(СВЦЭМ!$D$33:$D$776,СВЦЭМ!$A$33:$A$776,$A13,СВЦЭМ!$B$33:$B$776,I$11)+'СЕТ СН'!$F$11+СВЦЭМ!$D$10+'СЕТ СН'!$F$5-'СЕТ СН'!$F$21</f>
        <v>3366.1199795100001</v>
      </c>
      <c r="J13" s="36">
        <f>SUMIFS(СВЦЭМ!$D$33:$D$776,СВЦЭМ!$A$33:$A$776,$A13,СВЦЭМ!$B$33:$B$776,J$11)+'СЕТ СН'!$F$11+СВЦЭМ!$D$10+'СЕТ СН'!$F$5-'СЕТ СН'!$F$21</f>
        <v>3339.96643632</v>
      </c>
      <c r="K13" s="36">
        <f>SUMIFS(СВЦЭМ!$D$33:$D$776,СВЦЭМ!$A$33:$A$776,$A13,СВЦЭМ!$B$33:$B$776,K$11)+'СЕТ СН'!$F$11+СВЦЭМ!$D$10+'СЕТ СН'!$F$5-'СЕТ СН'!$F$21</f>
        <v>3308.1694494499998</v>
      </c>
      <c r="L13" s="36">
        <f>SUMIFS(СВЦЭМ!$D$33:$D$776,СВЦЭМ!$A$33:$A$776,$A13,СВЦЭМ!$B$33:$B$776,L$11)+'СЕТ СН'!$F$11+СВЦЭМ!$D$10+'СЕТ СН'!$F$5-'СЕТ СН'!$F$21</f>
        <v>3293.6291217799999</v>
      </c>
      <c r="M13" s="36">
        <f>SUMIFS(СВЦЭМ!$D$33:$D$776,СВЦЭМ!$A$33:$A$776,$A13,СВЦЭМ!$B$33:$B$776,M$11)+'СЕТ СН'!$F$11+СВЦЭМ!$D$10+'СЕТ СН'!$F$5-'СЕТ СН'!$F$21</f>
        <v>3293.9165817799999</v>
      </c>
      <c r="N13" s="36">
        <f>SUMIFS(СВЦЭМ!$D$33:$D$776,СВЦЭМ!$A$33:$A$776,$A13,СВЦЭМ!$B$33:$B$776,N$11)+'СЕТ СН'!$F$11+СВЦЭМ!$D$10+'СЕТ СН'!$F$5-'СЕТ СН'!$F$21</f>
        <v>3303.4085890599999</v>
      </c>
      <c r="O13" s="36">
        <f>SUMIFS(СВЦЭМ!$D$33:$D$776,СВЦЭМ!$A$33:$A$776,$A13,СВЦЭМ!$B$33:$B$776,O$11)+'СЕТ СН'!$F$11+СВЦЭМ!$D$10+'СЕТ СН'!$F$5-'СЕТ СН'!$F$21</f>
        <v>3323.0224512200002</v>
      </c>
      <c r="P13" s="36">
        <f>SUMIFS(СВЦЭМ!$D$33:$D$776,СВЦЭМ!$A$33:$A$776,$A13,СВЦЭМ!$B$33:$B$776,P$11)+'СЕТ СН'!$F$11+СВЦЭМ!$D$10+'СЕТ СН'!$F$5-'СЕТ СН'!$F$21</f>
        <v>3334.3757392799998</v>
      </c>
      <c r="Q13" s="36">
        <f>SUMIFS(СВЦЭМ!$D$33:$D$776,СВЦЭМ!$A$33:$A$776,$A13,СВЦЭМ!$B$33:$B$776,Q$11)+'СЕТ СН'!$F$11+СВЦЭМ!$D$10+'СЕТ СН'!$F$5-'СЕТ СН'!$F$21</f>
        <v>3347.8705717299999</v>
      </c>
      <c r="R13" s="36">
        <f>SUMIFS(СВЦЭМ!$D$33:$D$776,СВЦЭМ!$A$33:$A$776,$A13,СВЦЭМ!$B$33:$B$776,R$11)+'СЕТ СН'!$F$11+СВЦЭМ!$D$10+'СЕТ СН'!$F$5-'СЕТ СН'!$F$21</f>
        <v>3338.8768411900001</v>
      </c>
      <c r="S13" s="36">
        <f>SUMIFS(СВЦЭМ!$D$33:$D$776,СВЦЭМ!$A$33:$A$776,$A13,СВЦЭМ!$B$33:$B$776,S$11)+'СЕТ СН'!$F$11+СВЦЭМ!$D$10+'СЕТ СН'!$F$5-'СЕТ СН'!$F$21</f>
        <v>3328.0313761100001</v>
      </c>
      <c r="T13" s="36">
        <f>SUMIFS(СВЦЭМ!$D$33:$D$776,СВЦЭМ!$A$33:$A$776,$A13,СВЦЭМ!$B$33:$B$776,T$11)+'СЕТ СН'!$F$11+СВЦЭМ!$D$10+'СЕТ СН'!$F$5-'СЕТ СН'!$F$21</f>
        <v>3309.64587863</v>
      </c>
      <c r="U13" s="36">
        <f>SUMIFS(СВЦЭМ!$D$33:$D$776,СВЦЭМ!$A$33:$A$776,$A13,СВЦЭМ!$B$33:$B$776,U$11)+'СЕТ СН'!$F$11+СВЦЭМ!$D$10+'СЕТ СН'!$F$5-'СЕТ СН'!$F$21</f>
        <v>3302.1460298900001</v>
      </c>
      <c r="V13" s="36">
        <f>SUMIFS(СВЦЭМ!$D$33:$D$776,СВЦЭМ!$A$33:$A$776,$A13,СВЦЭМ!$B$33:$B$776,V$11)+'СЕТ СН'!$F$11+СВЦЭМ!$D$10+'СЕТ СН'!$F$5-'СЕТ СН'!$F$21</f>
        <v>3295.73566544</v>
      </c>
      <c r="W13" s="36">
        <f>SUMIFS(СВЦЭМ!$D$33:$D$776,СВЦЭМ!$A$33:$A$776,$A13,СВЦЭМ!$B$33:$B$776,W$11)+'СЕТ СН'!$F$11+СВЦЭМ!$D$10+'СЕТ СН'!$F$5-'СЕТ СН'!$F$21</f>
        <v>3306.0243593300002</v>
      </c>
      <c r="X13" s="36">
        <f>SUMIFS(СВЦЭМ!$D$33:$D$776,СВЦЭМ!$A$33:$A$776,$A13,СВЦЭМ!$B$33:$B$776,X$11)+'СЕТ СН'!$F$11+СВЦЭМ!$D$10+'СЕТ СН'!$F$5-'СЕТ СН'!$F$21</f>
        <v>3314.4132610300003</v>
      </c>
      <c r="Y13" s="36">
        <f>SUMIFS(СВЦЭМ!$D$33:$D$776,СВЦЭМ!$A$33:$A$776,$A13,СВЦЭМ!$B$33:$B$776,Y$11)+'СЕТ СН'!$F$11+СВЦЭМ!$D$10+'СЕТ СН'!$F$5-'СЕТ СН'!$F$21</f>
        <v>3328.3429794200001</v>
      </c>
    </row>
    <row r="14" spans="1:27" ht="15.75" x14ac:dyDescent="0.2">
      <c r="A14" s="35">
        <f t="shared" ref="A14:A40" si="0">A13+1</f>
        <v>43864</v>
      </c>
      <c r="B14" s="36">
        <f>SUMIFS(СВЦЭМ!$D$33:$D$776,СВЦЭМ!$A$33:$A$776,$A14,СВЦЭМ!$B$33:$B$776,B$11)+'СЕТ СН'!$F$11+СВЦЭМ!$D$10+'СЕТ СН'!$F$5-'СЕТ СН'!$F$21</f>
        <v>3360.3124400300003</v>
      </c>
      <c r="C14" s="36">
        <f>SUMIFS(СВЦЭМ!$D$33:$D$776,СВЦЭМ!$A$33:$A$776,$A14,СВЦЭМ!$B$33:$B$776,C$11)+'СЕТ СН'!$F$11+СВЦЭМ!$D$10+'СЕТ СН'!$F$5-'СЕТ СН'!$F$21</f>
        <v>3372.94469652</v>
      </c>
      <c r="D14" s="36">
        <f>SUMIFS(СВЦЭМ!$D$33:$D$776,СВЦЭМ!$A$33:$A$776,$A14,СВЦЭМ!$B$33:$B$776,D$11)+'СЕТ СН'!$F$11+СВЦЭМ!$D$10+'СЕТ СН'!$F$5-'СЕТ СН'!$F$21</f>
        <v>3381.1488157499998</v>
      </c>
      <c r="E14" s="36">
        <f>SUMIFS(СВЦЭМ!$D$33:$D$776,СВЦЭМ!$A$33:$A$776,$A14,СВЦЭМ!$B$33:$B$776,E$11)+'СЕТ СН'!$F$11+СВЦЭМ!$D$10+'СЕТ СН'!$F$5-'СЕТ СН'!$F$21</f>
        <v>3382.6357433799999</v>
      </c>
      <c r="F14" s="36">
        <f>SUMIFS(СВЦЭМ!$D$33:$D$776,СВЦЭМ!$A$33:$A$776,$A14,СВЦЭМ!$B$33:$B$776,F$11)+'СЕТ СН'!$F$11+СВЦЭМ!$D$10+'СЕТ СН'!$F$5-'СЕТ СН'!$F$21</f>
        <v>3379.7481118599999</v>
      </c>
      <c r="G14" s="36">
        <f>SUMIFS(СВЦЭМ!$D$33:$D$776,СВЦЭМ!$A$33:$A$776,$A14,СВЦЭМ!$B$33:$B$776,G$11)+'СЕТ СН'!$F$11+СВЦЭМ!$D$10+'СЕТ СН'!$F$5-'СЕТ СН'!$F$21</f>
        <v>3378.0199705700002</v>
      </c>
      <c r="H14" s="36">
        <f>SUMIFS(СВЦЭМ!$D$33:$D$776,СВЦЭМ!$A$33:$A$776,$A14,СВЦЭМ!$B$33:$B$776,H$11)+'СЕТ СН'!$F$11+СВЦЭМ!$D$10+'СЕТ СН'!$F$5-'СЕТ СН'!$F$21</f>
        <v>3342.87157953</v>
      </c>
      <c r="I14" s="36">
        <f>SUMIFS(СВЦЭМ!$D$33:$D$776,СВЦЭМ!$A$33:$A$776,$A14,СВЦЭМ!$B$33:$B$776,I$11)+'СЕТ СН'!$F$11+СВЦЭМ!$D$10+'СЕТ СН'!$F$5-'СЕТ СН'!$F$21</f>
        <v>3325.5808902899998</v>
      </c>
      <c r="J14" s="36">
        <f>SUMIFS(СВЦЭМ!$D$33:$D$776,СВЦЭМ!$A$33:$A$776,$A14,СВЦЭМ!$B$33:$B$776,J$11)+'СЕТ СН'!$F$11+СВЦЭМ!$D$10+'СЕТ СН'!$F$5-'СЕТ СН'!$F$21</f>
        <v>3314.5813843800001</v>
      </c>
      <c r="K14" s="36">
        <f>SUMIFS(СВЦЭМ!$D$33:$D$776,СВЦЭМ!$A$33:$A$776,$A14,СВЦЭМ!$B$33:$B$776,K$11)+'СЕТ СН'!$F$11+СВЦЭМ!$D$10+'СЕТ СН'!$F$5-'СЕТ СН'!$F$21</f>
        <v>3324.57575597</v>
      </c>
      <c r="L14" s="36">
        <f>SUMIFS(СВЦЭМ!$D$33:$D$776,СВЦЭМ!$A$33:$A$776,$A14,СВЦЭМ!$B$33:$B$776,L$11)+'СЕТ СН'!$F$11+СВЦЭМ!$D$10+'СЕТ СН'!$F$5-'СЕТ СН'!$F$21</f>
        <v>3324.6941650200001</v>
      </c>
      <c r="M14" s="36">
        <f>SUMIFS(СВЦЭМ!$D$33:$D$776,СВЦЭМ!$A$33:$A$776,$A14,СВЦЭМ!$B$33:$B$776,M$11)+'СЕТ СН'!$F$11+СВЦЭМ!$D$10+'СЕТ СН'!$F$5-'СЕТ СН'!$F$21</f>
        <v>3324.9138730899999</v>
      </c>
      <c r="N14" s="36">
        <f>SUMIFS(СВЦЭМ!$D$33:$D$776,СВЦЭМ!$A$33:$A$776,$A14,СВЦЭМ!$B$33:$B$776,N$11)+'СЕТ СН'!$F$11+СВЦЭМ!$D$10+'СЕТ СН'!$F$5-'СЕТ СН'!$F$21</f>
        <v>3354.6259653000002</v>
      </c>
      <c r="O14" s="36">
        <f>SUMIFS(СВЦЭМ!$D$33:$D$776,СВЦЭМ!$A$33:$A$776,$A14,СВЦЭМ!$B$33:$B$776,O$11)+'СЕТ СН'!$F$11+СВЦЭМ!$D$10+'СЕТ СН'!$F$5-'СЕТ СН'!$F$21</f>
        <v>3375.7089934699998</v>
      </c>
      <c r="P14" s="36">
        <f>SUMIFS(СВЦЭМ!$D$33:$D$776,СВЦЭМ!$A$33:$A$776,$A14,СВЦЭМ!$B$33:$B$776,P$11)+'СЕТ СН'!$F$11+СВЦЭМ!$D$10+'СЕТ СН'!$F$5-'СЕТ СН'!$F$21</f>
        <v>3381.1001627300002</v>
      </c>
      <c r="Q14" s="36">
        <f>SUMIFS(СВЦЭМ!$D$33:$D$776,СВЦЭМ!$A$33:$A$776,$A14,СВЦЭМ!$B$33:$B$776,Q$11)+'СЕТ СН'!$F$11+СВЦЭМ!$D$10+'СЕТ СН'!$F$5-'СЕТ СН'!$F$21</f>
        <v>3390.91798234</v>
      </c>
      <c r="R14" s="36">
        <f>SUMIFS(СВЦЭМ!$D$33:$D$776,СВЦЭМ!$A$33:$A$776,$A14,СВЦЭМ!$B$33:$B$776,R$11)+'СЕТ СН'!$F$11+СВЦЭМ!$D$10+'СЕТ СН'!$F$5-'СЕТ СН'!$F$21</f>
        <v>3386.8811651200003</v>
      </c>
      <c r="S14" s="36">
        <f>SUMIFS(СВЦЭМ!$D$33:$D$776,СВЦЭМ!$A$33:$A$776,$A14,СВЦЭМ!$B$33:$B$776,S$11)+'СЕТ СН'!$F$11+СВЦЭМ!$D$10+'СЕТ СН'!$F$5-'СЕТ СН'!$F$21</f>
        <v>3376.46488228</v>
      </c>
      <c r="T14" s="36">
        <f>SUMIFS(СВЦЭМ!$D$33:$D$776,СВЦЭМ!$A$33:$A$776,$A14,СВЦЭМ!$B$33:$B$776,T$11)+'СЕТ СН'!$F$11+СВЦЭМ!$D$10+'СЕТ СН'!$F$5-'СЕТ СН'!$F$21</f>
        <v>3342.4058360500003</v>
      </c>
      <c r="U14" s="36">
        <f>SUMIFS(СВЦЭМ!$D$33:$D$776,СВЦЭМ!$A$33:$A$776,$A14,СВЦЭМ!$B$33:$B$776,U$11)+'СЕТ СН'!$F$11+СВЦЭМ!$D$10+'СЕТ СН'!$F$5-'СЕТ СН'!$F$21</f>
        <v>3333.3162517400001</v>
      </c>
      <c r="V14" s="36">
        <f>SUMIFS(СВЦЭМ!$D$33:$D$776,СВЦЭМ!$A$33:$A$776,$A14,СВЦЭМ!$B$33:$B$776,V$11)+'СЕТ СН'!$F$11+СВЦЭМ!$D$10+'СЕТ СН'!$F$5-'СЕТ СН'!$F$21</f>
        <v>3339.04100363</v>
      </c>
      <c r="W14" s="36">
        <f>SUMIFS(СВЦЭМ!$D$33:$D$776,СВЦЭМ!$A$33:$A$776,$A14,СВЦЭМ!$B$33:$B$776,W$11)+'СЕТ СН'!$F$11+СВЦЭМ!$D$10+'СЕТ СН'!$F$5-'СЕТ СН'!$F$21</f>
        <v>3325.19778189</v>
      </c>
      <c r="X14" s="36">
        <f>SUMIFS(СВЦЭМ!$D$33:$D$776,СВЦЭМ!$A$33:$A$776,$A14,СВЦЭМ!$B$33:$B$776,X$11)+'СЕТ СН'!$F$11+СВЦЭМ!$D$10+'СЕТ СН'!$F$5-'СЕТ СН'!$F$21</f>
        <v>3330.2342228699999</v>
      </c>
      <c r="Y14" s="36">
        <f>SUMIFS(СВЦЭМ!$D$33:$D$776,СВЦЭМ!$A$33:$A$776,$A14,СВЦЭМ!$B$33:$B$776,Y$11)+'СЕТ СН'!$F$11+СВЦЭМ!$D$10+'СЕТ СН'!$F$5-'СЕТ СН'!$F$21</f>
        <v>3341.7854863299999</v>
      </c>
    </row>
    <row r="15" spans="1:27" ht="15.75" x14ac:dyDescent="0.2">
      <c r="A15" s="35">
        <f t="shared" si="0"/>
        <v>43865</v>
      </c>
      <c r="B15" s="36">
        <f>SUMIFS(СВЦЭМ!$D$33:$D$776,СВЦЭМ!$A$33:$A$776,$A15,СВЦЭМ!$B$33:$B$776,B$11)+'СЕТ СН'!$F$11+СВЦЭМ!$D$10+'СЕТ СН'!$F$5-'СЕТ СН'!$F$21</f>
        <v>3341.3988009100003</v>
      </c>
      <c r="C15" s="36">
        <f>SUMIFS(СВЦЭМ!$D$33:$D$776,СВЦЭМ!$A$33:$A$776,$A15,СВЦЭМ!$B$33:$B$776,C$11)+'СЕТ СН'!$F$11+СВЦЭМ!$D$10+'СЕТ СН'!$F$5-'СЕТ СН'!$F$21</f>
        <v>3352.5860639500002</v>
      </c>
      <c r="D15" s="36">
        <f>SUMIFS(СВЦЭМ!$D$33:$D$776,СВЦЭМ!$A$33:$A$776,$A15,СВЦЭМ!$B$33:$B$776,D$11)+'СЕТ СН'!$F$11+СВЦЭМ!$D$10+'СЕТ СН'!$F$5-'СЕТ СН'!$F$21</f>
        <v>3365.2340275400002</v>
      </c>
      <c r="E15" s="36">
        <f>SUMIFS(СВЦЭМ!$D$33:$D$776,СВЦЭМ!$A$33:$A$776,$A15,СВЦЭМ!$B$33:$B$776,E$11)+'СЕТ СН'!$F$11+СВЦЭМ!$D$10+'СЕТ СН'!$F$5-'СЕТ СН'!$F$21</f>
        <v>3363.6129318000003</v>
      </c>
      <c r="F15" s="36">
        <f>SUMIFS(СВЦЭМ!$D$33:$D$776,СВЦЭМ!$A$33:$A$776,$A15,СВЦЭМ!$B$33:$B$776,F$11)+'СЕТ СН'!$F$11+СВЦЭМ!$D$10+'СЕТ СН'!$F$5-'СЕТ СН'!$F$21</f>
        <v>3354.4877190900002</v>
      </c>
      <c r="G15" s="36">
        <f>SUMIFS(СВЦЭМ!$D$33:$D$776,СВЦЭМ!$A$33:$A$776,$A15,СВЦЭМ!$B$33:$B$776,G$11)+'СЕТ СН'!$F$11+СВЦЭМ!$D$10+'СЕТ СН'!$F$5-'СЕТ СН'!$F$21</f>
        <v>3335.0913031</v>
      </c>
      <c r="H15" s="36">
        <f>SUMIFS(СВЦЭМ!$D$33:$D$776,СВЦЭМ!$A$33:$A$776,$A15,СВЦЭМ!$B$33:$B$776,H$11)+'СЕТ СН'!$F$11+СВЦЭМ!$D$10+'СЕТ СН'!$F$5-'СЕТ СН'!$F$21</f>
        <v>3317.4694068500003</v>
      </c>
      <c r="I15" s="36">
        <f>SUMIFS(СВЦЭМ!$D$33:$D$776,СВЦЭМ!$A$33:$A$776,$A15,СВЦЭМ!$B$33:$B$776,I$11)+'СЕТ СН'!$F$11+СВЦЭМ!$D$10+'СЕТ СН'!$F$5-'СЕТ СН'!$F$21</f>
        <v>3291.2711411</v>
      </c>
      <c r="J15" s="36">
        <f>SUMIFS(СВЦЭМ!$D$33:$D$776,СВЦЭМ!$A$33:$A$776,$A15,СВЦЭМ!$B$33:$B$776,J$11)+'СЕТ СН'!$F$11+СВЦЭМ!$D$10+'СЕТ СН'!$F$5-'СЕТ СН'!$F$21</f>
        <v>3273.1478165399999</v>
      </c>
      <c r="K15" s="36">
        <f>SUMIFS(СВЦЭМ!$D$33:$D$776,СВЦЭМ!$A$33:$A$776,$A15,СВЦЭМ!$B$33:$B$776,K$11)+'СЕТ СН'!$F$11+СВЦЭМ!$D$10+'СЕТ СН'!$F$5-'СЕТ СН'!$F$21</f>
        <v>3263.6142581499998</v>
      </c>
      <c r="L15" s="36">
        <f>SUMIFS(СВЦЭМ!$D$33:$D$776,СВЦЭМ!$A$33:$A$776,$A15,СВЦЭМ!$B$33:$B$776,L$11)+'СЕТ СН'!$F$11+СВЦЭМ!$D$10+'СЕТ СН'!$F$5-'СЕТ СН'!$F$21</f>
        <v>3282.95888565</v>
      </c>
      <c r="M15" s="36">
        <f>SUMIFS(СВЦЭМ!$D$33:$D$776,СВЦЭМ!$A$33:$A$776,$A15,СВЦЭМ!$B$33:$B$776,M$11)+'СЕТ СН'!$F$11+СВЦЭМ!$D$10+'СЕТ СН'!$F$5-'СЕТ СН'!$F$21</f>
        <v>3338.3443887600001</v>
      </c>
      <c r="N15" s="36">
        <f>SUMIFS(СВЦЭМ!$D$33:$D$776,СВЦЭМ!$A$33:$A$776,$A15,СВЦЭМ!$B$33:$B$776,N$11)+'СЕТ СН'!$F$11+СВЦЭМ!$D$10+'СЕТ СН'!$F$5-'СЕТ СН'!$F$21</f>
        <v>3383.3790911599999</v>
      </c>
      <c r="O15" s="36">
        <f>SUMIFS(СВЦЭМ!$D$33:$D$776,СВЦЭМ!$A$33:$A$776,$A15,СВЦЭМ!$B$33:$B$776,O$11)+'СЕТ СН'!$F$11+СВЦЭМ!$D$10+'СЕТ СН'!$F$5-'СЕТ СН'!$F$21</f>
        <v>3400.2170969600002</v>
      </c>
      <c r="P15" s="36">
        <f>SUMIFS(СВЦЭМ!$D$33:$D$776,СВЦЭМ!$A$33:$A$776,$A15,СВЦЭМ!$B$33:$B$776,P$11)+'СЕТ СН'!$F$11+СВЦЭМ!$D$10+'СЕТ СН'!$F$5-'СЕТ СН'!$F$21</f>
        <v>3404.5247401500001</v>
      </c>
      <c r="Q15" s="36">
        <f>SUMIFS(СВЦЭМ!$D$33:$D$776,СВЦЭМ!$A$33:$A$776,$A15,СВЦЭМ!$B$33:$B$776,Q$11)+'СЕТ СН'!$F$11+СВЦЭМ!$D$10+'СЕТ СН'!$F$5-'СЕТ СН'!$F$21</f>
        <v>3408.5463485099999</v>
      </c>
      <c r="R15" s="36">
        <f>SUMIFS(СВЦЭМ!$D$33:$D$776,СВЦЭМ!$A$33:$A$776,$A15,СВЦЭМ!$B$33:$B$776,R$11)+'СЕТ СН'!$F$11+СВЦЭМ!$D$10+'СЕТ СН'!$F$5-'СЕТ СН'!$F$21</f>
        <v>3407.8873065900002</v>
      </c>
      <c r="S15" s="36">
        <f>SUMIFS(СВЦЭМ!$D$33:$D$776,СВЦЭМ!$A$33:$A$776,$A15,СВЦЭМ!$B$33:$B$776,S$11)+'СЕТ СН'!$F$11+СВЦЭМ!$D$10+'СЕТ СН'!$F$5-'СЕТ СН'!$F$21</f>
        <v>3396.85114802</v>
      </c>
      <c r="T15" s="36">
        <f>SUMIFS(СВЦЭМ!$D$33:$D$776,СВЦЭМ!$A$33:$A$776,$A15,СВЦЭМ!$B$33:$B$776,T$11)+'СЕТ СН'!$F$11+СВЦЭМ!$D$10+'СЕТ СН'!$F$5-'СЕТ СН'!$F$21</f>
        <v>3372.0846376999998</v>
      </c>
      <c r="U15" s="36">
        <f>SUMIFS(СВЦЭМ!$D$33:$D$776,СВЦЭМ!$A$33:$A$776,$A15,СВЦЭМ!$B$33:$B$776,U$11)+'СЕТ СН'!$F$11+СВЦЭМ!$D$10+'СЕТ СН'!$F$5-'СЕТ СН'!$F$21</f>
        <v>3359.2649009900001</v>
      </c>
      <c r="V15" s="36">
        <f>SUMIFS(СВЦЭМ!$D$33:$D$776,СВЦЭМ!$A$33:$A$776,$A15,СВЦЭМ!$B$33:$B$776,V$11)+'СЕТ СН'!$F$11+СВЦЭМ!$D$10+'СЕТ СН'!$F$5-'СЕТ СН'!$F$21</f>
        <v>3365.0797376999999</v>
      </c>
      <c r="W15" s="36">
        <f>SUMIFS(СВЦЭМ!$D$33:$D$776,СВЦЭМ!$A$33:$A$776,$A15,СВЦЭМ!$B$33:$B$776,W$11)+'СЕТ СН'!$F$11+СВЦЭМ!$D$10+'СЕТ СН'!$F$5-'СЕТ СН'!$F$21</f>
        <v>3368.0916734500001</v>
      </c>
      <c r="X15" s="36">
        <f>SUMIFS(СВЦЭМ!$D$33:$D$776,СВЦЭМ!$A$33:$A$776,$A15,СВЦЭМ!$B$33:$B$776,X$11)+'СЕТ СН'!$F$11+СВЦЭМ!$D$10+'СЕТ СН'!$F$5-'СЕТ СН'!$F$21</f>
        <v>3374.1152903399998</v>
      </c>
      <c r="Y15" s="36">
        <f>SUMIFS(СВЦЭМ!$D$33:$D$776,СВЦЭМ!$A$33:$A$776,$A15,СВЦЭМ!$B$33:$B$776,Y$11)+'СЕТ СН'!$F$11+СВЦЭМ!$D$10+'СЕТ СН'!$F$5-'СЕТ СН'!$F$21</f>
        <v>3394.9912437800003</v>
      </c>
    </row>
    <row r="16" spans="1:27" ht="15.75" x14ac:dyDescent="0.2">
      <c r="A16" s="35">
        <f t="shared" si="0"/>
        <v>43866</v>
      </c>
      <c r="B16" s="36">
        <f>SUMIFS(СВЦЭМ!$D$33:$D$776,СВЦЭМ!$A$33:$A$776,$A16,СВЦЭМ!$B$33:$B$776,B$11)+'СЕТ СН'!$F$11+СВЦЭМ!$D$10+'СЕТ СН'!$F$5-'СЕТ СН'!$F$21</f>
        <v>3393.1867266099998</v>
      </c>
      <c r="C16" s="36">
        <f>SUMIFS(СВЦЭМ!$D$33:$D$776,СВЦЭМ!$A$33:$A$776,$A16,СВЦЭМ!$B$33:$B$776,C$11)+'СЕТ СН'!$F$11+СВЦЭМ!$D$10+'СЕТ СН'!$F$5-'СЕТ СН'!$F$21</f>
        <v>3419.1875368800002</v>
      </c>
      <c r="D16" s="36">
        <f>SUMIFS(СВЦЭМ!$D$33:$D$776,СВЦЭМ!$A$33:$A$776,$A16,СВЦЭМ!$B$33:$B$776,D$11)+'СЕТ СН'!$F$11+СВЦЭМ!$D$10+'СЕТ СН'!$F$5-'СЕТ СН'!$F$21</f>
        <v>3433.08736413</v>
      </c>
      <c r="E16" s="36">
        <f>SUMIFS(СВЦЭМ!$D$33:$D$776,СВЦЭМ!$A$33:$A$776,$A16,СВЦЭМ!$B$33:$B$776,E$11)+'СЕТ СН'!$F$11+СВЦЭМ!$D$10+'СЕТ СН'!$F$5-'СЕТ СН'!$F$21</f>
        <v>3431.51468733</v>
      </c>
      <c r="F16" s="36">
        <f>SUMIFS(СВЦЭМ!$D$33:$D$776,СВЦЭМ!$A$33:$A$776,$A16,СВЦЭМ!$B$33:$B$776,F$11)+'СЕТ СН'!$F$11+СВЦЭМ!$D$10+'СЕТ СН'!$F$5-'СЕТ СН'!$F$21</f>
        <v>3422.06154023</v>
      </c>
      <c r="G16" s="36">
        <f>SUMIFS(СВЦЭМ!$D$33:$D$776,СВЦЭМ!$A$33:$A$776,$A16,СВЦЭМ!$B$33:$B$776,G$11)+'СЕТ СН'!$F$11+СВЦЭМ!$D$10+'СЕТ СН'!$F$5-'СЕТ СН'!$F$21</f>
        <v>3403.8072047800001</v>
      </c>
      <c r="H16" s="36">
        <f>SUMIFS(СВЦЭМ!$D$33:$D$776,СВЦЭМ!$A$33:$A$776,$A16,СВЦЭМ!$B$33:$B$776,H$11)+'СЕТ СН'!$F$11+СВЦЭМ!$D$10+'СЕТ СН'!$F$5-'СЕТ СН'!$F$21</f>
        <v>3370.6186214899999</v>
      </c>
      <c r="I16" s="36">
        <f>SUMIFS(СВЦЭМ!$D$33:$D$776,СВЦЭМ!$A$33:$A$776,$A16,СВЦЭМ!$B$33:$B$776,I$11)+'СЕТ СН'!$F$11+СВЦЭМ!$D$10+'СЕТ СН'!$F$5-'СЕТ СН'!$F$21</f>
        <v>3336.1319061600002</v>
      </c>
      <c r="J16" s="36">
        <f>SUMIFS(СВЦЭМ!$D$33:$D$776,СВЦЭМ!$A$33:$A$776,$A16,СВЦЭМ!$B$33:$B$776,J$11)+'СЕТ СН'!$F$11+СВЦЭМ!$D$10+'СЕТ СН'!$F$5-'СЕТ СН'!$F$21</f>
        <v>3302.4407740000001</v>
      </c>
      <c r="K16" s="36">
        <f>SUMIFS(СВЦЭМ!$D$33:$D$776,СВЦЭМ!$A$33:$A$776,$A16,СВЦЭМ!$B$33:$B$776,K$11)+'СЕТ СН'!$F$11+СВЦЭМ!$D$10+'СЕТ СН'!$F$5-'СЕТ СН'!$F$21</f>
        <v>3295.4674336799999</v>
      </c>
      <c r="L16" s="36">
        <f>SUMIFS(СВЦЭМ!$D$33:$D$776,СВЦЭМ!$A$33:$A$776,$A16,СВЦЭМ!$B$33:$B$776,L$11)+'СЕТ СН'!$F$11+СВЦЭМ!$D$10+'СЕТ СН'!$F$5-'СЕТ СН'!$F$21</f>
        <v>3290.0945173499999</v>
      </c>
      <c r="M16" s="36">
        <f>SUMIFS(СВЦЭМ!$D$33:$D$776,СВЦЭМ!$A$33:$A$776,$A16,СВЦЭМ!$B$33:$B$776,M$11)+'СЕТ СН'!$F$11+СВЦЭМ!$D$10+'СЕТ СН'!$F$5-'СЕТ СН'!$F$21</f>
        <v>3299.2056080500001</v>
      </c>
      <c r="N16" s="36">
        <f>SUMIFS(СВЦЭМ!$D$33:$D$776,СВЦЭМ!$A$33:$A$776,$A16,СВЦЭМ!$B$33:$B$776,N$11)+'СЕТ СН'!$F$11+СВЦЭМ!$D$10+'СЕТ СН'!$F$5-'СЕТ СН'!$F$21</f>
        <v>3319.7560735699999</v>
      </c>
      <c r="O16" s="36">
        <f>SUMIFS(СВЦЭМ!$D$33:$D$776,СВЦЭМ!$A$33:$A$776,$A16,СВЦЭМ!$B$33:$B$776,O$11)+'СЕТ СН'!$F$11+СВЦЭМ!$D$10+'СЕТ СН'!$F$5-'СЕТ СН'!$F$21</f>
        <v>3352.97088682</v>
      </c>
      <c r="P16" s="36">
        <f>SUMIFS(СВЦЭМ!$D$33:$D$776,СВЦЭМ!$A$33:$A$776,$A16,СВЦЭМ!$B$33:$B$776,P$11)+'СЕТ СН'!$F$11+СВЦЭМ!$D$10+'СЕТ СН'!$F$5-'СЕТ СН'!$F$21</f>
        <v>3369.84144027</v>
      </c>
      <c r="Q16" s="36">
        <f>SUMIFS(СВЦЭМ!$D$33:$D$776,СВЦЭМ!$A$33:$A$776,$A16,СВЦЭМ!$B$33:$B$776,Q$11)+'СЕТ СН'!$F$11+СВЦЭМ!$D$10+'СЕТ СН'!$F$5-'СЕТ СН'!$F$21</f>
        <v>3375.9769465999998</v>
      </c>
      <c r="R16" s="36">
        <f>SUMIFS(СВЦЭМ!$D$33:$D$776,СВЦЭМ!$A$33:$A$776,$A16,СВЦЭМ!$B$33:$B$776,R$11)+'СЕТ СН'!$F$11+СВЦЭМ!$D$10+'СЕТ СН'!$F$5-'СЕТ СН'!$F$21</f>
        <v>3370.3764556199999</v>
      </c>
      <c r="S16" s="36">
        <f>SUMIFS(СВЦЭМ!$D$33:$D$776,СВЦЭМ!$A$33:$A$776,$A16,СВЦЭМ!$B$33:$B$776,S$11)+'СЕТ СН'!$F$11+СВЦЭМ!$D$10+'СЕТ СН'!$F$5-'СЕТ СН'!$F$21</f>
        <v>3346.6505051200002</v>
      </c>
      <c r="T16" s="36">
        <f>SUMIFS(СВЦЭМ!$D$33:$D$776,СВЦЭМ!$A$33:$A$776,$A16,СВЦЭМ!$B$33:$B$776,T$11)+'СЕТ СН'!$F$11+СВЦЭМ!$D$10+'СЕТ СН'!$F$5-'СЕТ СН'!$F$21</f>
        <v>3319.18521607</v>
      </c>
      <c r="U16" s="36">
        <f>SUMIFS(СВЦЭМ!$D$33:$D$776,СВЦЭМ!$A$33:$A$776,$A16,СВЦЭМ!$B$33:$B$776,U$11)+'СЕТ СН'!$F$11+СВЦЭМ!$D$10+'СЕТ СН'!$F$5-'СЕТ СН'!$F$21</f>
        <v>3316.44500148</v>
      </c>
      <c r="V16" s="36">
        <f>SUMIFS(СВЦЭМ!$D$33:$D$776,СВЦЭМ!$A$33:$A$776,$A16,СВЦЭМ!$B$33:$B$776,V$11)+'СЕТ СН'!$F$11+СВЦЭМ!$D$10+'СЕТ СН'!$F$5-'СЕТ СН'!$F$21</f>
        <v>3322.7186591099999</v>
      </c>
      <c r="W16" s="36">
        <f>SUMIFS(СВЦЭМ!$D$33:$D$776,СВЦЭМ!$A$33:$A$776,$A16,СВЦЭМ!$B$33:$B$776,W$11)+'СЕТ СН'!$F$11+СВЦЭМ!$D$10+'СЕТ СН'!$F$5-'СЕТ СН'!$F$21</f>
        <v>3335.0149874700001</v>
      </c>
      <c r="X16" s="36">
        <f>SUMIFS(СВЦЭМ!$D$33:$D$776,СВЦЭМ!$A$33:$A$776,$A16,СВЦЭМ!$B$33:$B$776,X$11)+'СЕТ СН'!$F$11+СВЦЭМ!$D$10+'СЕТ СН'!$F$5-'СЕТ СН'!$F$21</f>
        <v>3350.4876314100002</v>
      </c>
      <c r="Y16" s="36">
        <f>SUMIFS(СВЦЭМ!$D$33:$D$776,СВЦЭМ!$A$33:$A$776,$A16,СВЦЭМ!$B$33:$B$776,Y$11)+'СЕТ СН'!$F$11+СВЦЭМ!$D$10+'СЕТ СН'!$F$5-'СЕТ СН'!$F$21</f>
        <v>3379.0429796100002</v>
      </c>
    </row>
    <row r="17" spans="1:25" ht="15.75" x14ac:dyDescent="0.2">
      <c r="A17" s="35">
        <f t="shared" si="0"/>
        <v>43867</v>
      </c>
      <c r="B17" s="36">
        <f>SUMIFS(СВЦЭМ!$D$33:$D$776,СВЦЭМ!$A$33:$A$776,$A17,СВЦЭМ!$B$33:$B$776,B$11)+'СЕТ СН'!$F$11+СВЦЭМ!$D$10+'СЕТ СН'!$F$5-'СЕТ СН'!$F$21</f>
        <v>3378.4911530099998</v>
      </c>
      <c r="C17" s="36">
        <f>SUMIFS(СВЦЭМ!$D$33:$D$776,СВЦЭМ!$A$33:$A$776,$A17,СВЦЭМ!$B$33:$B$776,C$11)+'СЕТ СН'!$F$11+СВЦЭМ!$D$10+'СЕТ СН'!$F$5-'СЕТ СН'!$F$21</f>
        <v>3409.10446469</v>
      </c>
      <c r="D17" s="36">
        <f>SUMIFS(СВЦЭМ!$D$33:$D$776,СВЦЭМ!$A$33:$A$776,$A17,СВЦЭМ!$B$33:$B$776,D$11)+'СЕТ СН'!$F$11+СВЦЭМ!$D$10+'СЕТ СН'!$F$5-'СЕТ СН'!$F$21</f>
        <v>3417.3435051599999</v>
      </c>
      <c r="E17" s="36">
        <f>SUMIFS(СВЦЭМ!$D$33:$D$776,СВЦЭМ!$A$33:$A$776,$A17,СВЦЭМ!$B$33:$B$776,E$11)+'СЕТ СН'!$F$11+СВЦЭМ!$D$10+'СЕТ СН'!$F$5-'СЕТ СН'!$F$21</f>
        <v>3422.0204580300001</v>
      </c>
      <c r="F17" s="36">
        <f>SUMIFS(СВЦЭМ!$D$33:$D$776,СВЦЭМ!$A$33:$A$776,$A17,СВЦЭМ!$B$33:$B$776,F$11)+'СЕТ СН'!$F$11+СВЦЭМ!$D$10+'СЕТ СН'!$F$5-'СЕТ СН'!$F$21</f>
        <v>3419.2302053200001</v>
      </c>
      <c r="G17" s="36">
        <f>SUMIFS(СВЦЭМ!$D$33:$D$776,СВЦЭМ!$A$33:$A$776,$A17,СВЦЭМ!$B$33:$B$776,G$11)+'СЕТ СН'!$F$11+СВЦЭМ!$D$10+'СЕТ СН'!$F$5-'СЕТ СН'!$F$21</f>
        <v>3412.2003092099999</v>
      </c>
      <c r="H17" s="36">
        <f>SUMIFS(СВЦЭМ!$D$33:$D$776,СВЦЭМ!$A$33:$A$776,$A17,СВЦЭМ!$B$33:$B$776,H$11)+'СЕТ СН'!$F$11+СВЦЭМ!$D$10+'СЕТ СН'!$F$5-'СЕТ СН'!$F$21</f>
        <v>3379.1294075999999</v>
      </c>
      <c r="I17" s="36">
        <f>SUMIFS(СВЦЭМ!$D$33:$D$776,СВЦЭМ!$A$33:$A$776,$A17,СВЦЭМ!$B$33:$B$776,I$11)+'СЕТ СН'!$F$11+СВЦЭМ!$D$10+'СЕТ СН'!$F$5-'СЕТ СН'!$F$21</f>
        <v>3337.2134857400001</v>
      </c>
      <c r="J17" s="36">
        <f>SUMIFS(СВЦЭМ!$D$33:$D$776,СВЦЭМ!$A$33:$A$776,$A17,СВЦЭМ!$B$33:$B$776,J$11)+'СЕТ СН'!$F$11+СВЦЭМ!$D$10+'СЕТ СН'!$F$5-'СЕТ СН'!$F$21</f>
        <v>3313.0562243200002</v>
      </c>
      <c r="K17" s="36">
        <f>SUMIFS(СВЦЭМ!$D$33:$D$776,СВЦЭМ!$A$33:$A$776,$A17,СВЦЭМ!$B$33:$B$776,K$11)+'СЕТ СН'!$F$11+СВЦЭМ!$D$10+'СЕТ СН'!$F$5-'СЕТ СН'!$F$21</f>
        <v>3283.5022868900001</v>
      </c>
      <c r="L17" s="36">
        <f>SUMIFS(СВЦЭМ!$D$33:$D$776,СВЦЭМ!$A$33:$A$776,$A17,СВЦЭМ!$B$33:$B$776,L$11)+'СЕТ СН'!$F$11+СВЦЭМ!$D$10+'СЕТ СН'!$F$5-'СЕТ СН'!$F$21</f>
        <v>3296.8554830100002</v>
      </c>
      <c r="M17" s="36">
        <f>SUMIFS(СВЦЭМ!$D$33:$D$776,СВЦЭМ!$A$33:$A$776,$A17,СВЦЭМ!$B$33:$B$776,M$11)+'СЕТ СН'!$F$11+СВЦЭМ!$D$10+'СЕТ СН'!$F$5-'СЕТ СН'!$F$21</f>
        <v>3317.2571632300001</v>
      </c>
      <c r="N17" s="36">
        <f>SUMIFS(СВЦЭМ!$D$33:$D$776,СВЦЭМ!$A$33:$A$776,$A17,СВЦЭМ!$B$33:$B$776,N$11)+'СЕТ СН'!$F$11+СВЦЭМ!$D$10+'СЕТ СН'!$F$5-'СЕТ СН'!$F$21</f>
        <v>3334.00922373</v>
      </c>
      <c r="O17" s="36">
        <f>SUMIFS(СВЦЭМ!$D$33:$D$776,СВЦЭМ!$A$33:$A$776,$A17,СВЦЭМ!$B$33:$B$776,O$11)+'СЕТ СН'!$F$11+СВЦЭМ!$D$10+'СЕТ СН'!$F$5-'СЕТ СН'!$F$21</f>
        <v>3352.8838198600001</v>
      </c>
      <c r="P17" s="36">
        <f>SUMIFS(СВЦЭМ!$D$33:$D$776,СВЦЭМ!$A$33:$A$776,$A17,СВЦЭМ!$B$33:$B$776,P$11)+'СЕТ СН'!$F$11+СВЦЭМ!$D$10+'СЕТ СН'!$F$5-'СЕТ СН'!$F$21</f>
        <v>3367.4706812100003</v>
      </c>
      <c r="Q17" s="36">
        <f>SUMIFS(СВЦЭМ!$D$33:$D$776,СВЦЭМ!$A$33:$A$776,$A17,СВЦЭМ!$B$33:$B$776,Q$11)+'СЕТ СН'!$F$11+СВЦЭМ!$D$10+'СЕТ СН'!$F$5-'СЕТ СН'!$F$21</f>
        <v>3376.9356091200002</v>
      </c>
      <c r="R17" s="36">
        <f>SUMIFS(СВЦЭМ!$D$33:$D$776,СВЦЭМ!$A$33:$A$776,$A17,СВЦЭМ!$B$33:$B$776,R$11)+'СЕТ СН'!$F$11+СВЦЭМ!$D$10+'СЕТ СН'!$F$5-'СЕТ СН'!$F$21</f>
        <v>3369.3117715200001</v>
      </c>
      <c r="S17" s="36">
        <f>SUMIFS(СВЦЭМ!$D$33:$D$776,СВЦЭМ!$A$33:$A$776,$A17,СВЦЭМ!$B$33:$B$776,S$11)+'СЕТ СН'!$F$11+СВЦЭМ!$D$10+'СЕТ СН'!$F$5-'СЕТ СН'!$F$21</f>
        <v>3346.8094853399998</v>
      </c>
      <c r="T17" s="36">
        <f>SUMIFS(СВЦЭМ!$D$33:$D$776,СВЦЭМ!$A$33:$A$776,$A17,СВЦЭМ!$B$33:$B$776,T$11)+'СЕТ СН'!$F$11+СВЦЭМ!$D$10+'СЕТ СН'!$F$5-'СЕТ СН'!$F$21</f>
        <v>3316.8526442100001</v>
      </c>
      <c r="U17" s="36">
        <f>SUMIFS(СВЦЭМ!$D$33:$D$776,СВЦЭМ!$A$33:$A$776,$A17,СВЦЭМ!$B$33:$B$776,U$11)+'СЕТ СН'!$F$11+СВЦЭМ!$D$10+'СЕТ СН'!$F$5-'СЕТ СН'!$F$21</f>
        <v>3310.1563739100002</v>
      </c>
      <c r="V17" s="36">
        <f>SUMIFS(СВЦЭМ!$D$33:$D$776,СВЦЭМ!$A$33:$A$776,$A17,СВЦЭМ!$B$33:$B$776,V$11)+'СЕТ СН'!$F$11+СВЦЭМ!$D$10+'СЕТ СН'!$F$5-'СЕТ СН'!$F$21</f>
        <v>3301.99504647</v>
      </c>
      <c r="W17" s="36">
        <f>SUMIFS(СВЦЭМ!$D$33:$D$776,СВЦЭМ!$A$33:$A$776,$A17,СВЦЭМ!$B$33:$B$776,W$11)+'СЕТ СН'!$F$11+СВЦЭМ!$D$10+'СЕТ СН'!$F$5-'СЕТ СН'!$F$21</f>
        <v>3319.7377237800001</v>
      </c>
      <c r="X17" s="36">
        <f>SUMIFS(СВЦЭМ!$D$33:$D$776,СВЦЭМ!$A$33:$A$776,$A17,СВЦЭМ!$B$33:$B$776,X$11)+'СЕТ СН'!$F$11+СВЦЭМ!$D$10+'СЕТ СН'!$F$5-'СЕТ СН'!$F$21</f>
        <v>3338.01661896</v>
      </c>
      <c r="Y17" s="36">
        <f>SUMIFS(СВЦЭМ!$D$33:$D$776,СВЦЭМ!$A$33:$A$776,$A17,СВЦЭМ!$B$33:$B$776,Y$11)+'СЕТ СН'!$F$11+СВЦЭМ!$D$10+'СЕТ СН'!$F$5-'СЕТ СН'!$F$21</f>
        <v>3368.1119858400002</v>
      </c>
    </row>
    <row r="18" spans="1:25" ht="15.75" x14ac:dyDescent="0.2">
      <c r="A18" s="35">
        <f t="shared" si="0"/>
        <v>43868</v>
      </c>
      <c r="B18" s="36">
        <f>SUMIFS(СВЦЭМ!$D$33:$D$776,СВЦЭМ!$A$33:$A$776,$A18,СВЦЭМ!$B$33:$B$776,B$11)+'СЕТ СН'!$F$11+СВЦЭМ!$D$10+'СЕТ СН'!$F$5-'СЕТ СН'!$F$21</f>
        <v>3450.23252069</v>
      </c>
      <c r="C18" s="36">
        <f>SUMIFS(СВЦЭМ!$D$33:$D$776,СВЦЭМ!$A$33:$A$776,$A18,СВЦЭМ!$B$33:$B$776,C$11)+'СЕТ СН'!$F$11+СВЦЭМ!$D$10+'СЕТ СН'!$F$5-'СЕТ СН'!$F$21</f>
        <v>3461.1843777100003</v>
      </c>
      <c r="D18" s="36">
        <f>SUMIFS(СВЦЭМ!$D$33:$D$776,СВЦЭМ!$A$33:$A$776,$A18,СВЦЭМ!$B$33:$B$776,D$11)+'СЕТ СН'!$F$11+СВЦЭМ!$D$10+'СЕТ СН'!$F$5-'СЕТ СН'!$F$21</f>
        <v>3470.1356479900001</v>
      </c>
      <c r="E18" s="36">
        <f>SUMIFS(СВЦЭМ!$D$33:$D$776,СВЦЭМ!$A$33:$A$776,$A18,СВЦЭМ!$B$33:$B$776,E$11)+'СЕТ СН'!$F$11+СВЦЭМ!$D$10+'СЕТ СН'!$F$5-'СЕТ СН'!$F$21</f>
        <v>3466.1541834999998</v>
      </c>
      <c r="F18" s="36">
        <f>SUMIFS(СВЦЭМ!$D$33:$D$776,СВЦЭМ!$A$33:$A$776,$A18,СВЦЭМ!$B$33:$B$776,F$11)+'СЕТ СН'!$F$11+СВЦЭМ!$D$10+'СЕТ СН'!$F$5-'СЕТ СН'!$F$21</f>
        <v>3454.50756701</v>
      </c>
      <c r="G18" s="36">
        <f>SUMIFS(СВЦЭМ!$D$33:$D$776,СВЦЭМ!$A$33:$A$776,$A18,СВЦЭМ!$B$33:$B$776,G$11)+'СЕТ СН'!$F$11+СВЦЭМ!$D$10+'СЕТ СН'!$F$5-'СЕТ СН'!$F$21</f>
        <v>3442.4859212299998</v>
      </c>
      <c r="H18" s="36">
        <f>SUMIFS(СВЦЭМ!$D$33:$D$776,СВЦЭМ!$A$33:$A$776,$A18,СВЦЭМ!$B$33:$B$776,H$11)+'СЕТ СН'!$F$11+СВЦЭМ!$D$10+'СЕТ СН'!$F$5-'СЕТ СН'!$F$21</f>
        <v>3407.9372877000001</v>
      </c>
      <c r="I18" s="36">
        <f>SUMIFS(СВЦЭМ!$D$33:$D$776,СВЦЭМ!$A$33:$A$776,$A18,СВЦЭМ!$B$33:$B$776,I$11)+'СЕТ СН'!$F$11+СВЦЭМ!$D$10+'СЕТ СН'!$F$5-'СЕТ СН'!$F$21</f>
        <v>3370.7788473800001</v>
      </c>
      <c r="J18" s="36">
        <f>SUMIFS(СВЦЭМ!$D$33:$D$776,СВЦЭМ!$A$33:$A$776,$A18,СВЦЭМ!$B$33:$B$776,J$11)+'СЕТ СН'!$F$11+СВЦЭМ!$D$10+'СЕТ СН'!$F$5-'СЕТ СН'!$F$21</f>
        <v>3337.2598594700003</v>
      </c>
      <c r="K18" s="36">
        <f>SUMIFS(СВЦЭМ!$D$33:$D$776,СВЦЭМ!$A$33:$A$776,$A18,СВЦЭМ!$B$33:$B$776,K$11)+'СЕТ СН'!$F$11+СВЦЭМ!$D$10+'СЕТ СН'!$F$5-'СЕТ СН'!$F$21</f>
        <v>3339.9553319699999</v>
      </c>
      <c r="L18" s="36">
        <f>SUMIFS(СВЦЭМ!$D$33:$D$776,СВЦЭМ!$A$33:$A$776,$A18,СВЦЭМ!$B$33:$B$776,L$11)+'СЕТ СН'!$F$11+СВЦЭМ!$D$10+'СЕТ СН'!$F$5-'СЕТ СН'!$F$21</f>
        <v>3344.9236431899999</v>
      </c>
      <c r="M18" s="36">
        <f>SUMIFS(СВЦЭМ!$D$33:$D$776,СВЦЭМ!$A$33:$A$776,$A18,СВЦЭМ!$B$33:$B$776,M$11)+'СЕТ СН'!$F$11+СВЦЭМ!$D$10+'СЕТ СН'!$F$5-'СЕТ СН'!$F$21</f>
        <v>3337.1649249400002</v>
      </c>
      <c r="N18" s="36">
        <f>SUMIFS(СВЦЭМ!$D$33:$D$776,СВЦЭМ!$A$33:$A$776,$A18,СВЦЭМ!$B$33:$B$776,N$11)+'СЕТ СН'!$F$11+СВЦЭМ!$D$10+'СЕТ СН'!$F$5-'СЕТ СН'!$F$21</f>
        <v>3348.7843018600001</v>
      </c>
      <c r="O18" s="36">
        <f>SUMIFS(СВЦЭМ!$D$33:$D$776,СВЦЭМ!$A$33:$A$776,$A18,СВЦЭМ!$B$33:$B$776,O$11)+'СЕТ СН'!$F$11+СВЦЭМ!$D$10+'СЕТ СН'!$F$5-'СЕТ СН'!$F$21</f>
        <v>3362.0400362400001</v>
      </c>
      <c r="P18" s="36">
        <f>SUMIFS(СВЦЭМ!$D$33:$D$776,СВЦЭМ!$A$33:$A$776,$A18,СВЦЭМ!$B$33:$B$776,P$11)+'СЕТ СН'!$F$11+СВЦЭМ!$D$10+'СЕТ СН'!$F$5-'СЕТ СН'!$F$21</f>
        <v>3376.1950050300002</v>
      </c>
      <c r="Q18" s="36">
        <f>SUMIFS(СВЦЭМ!$D$33:$D$776,СВЦЭМ!$A$33:$A$776,$A18,СВЦЭМ!$B$33:$B$776,Q$11)+'СЕТ СН'!$F$11+СВЦЭМ!$D$10+'СЕТ СН'!$F$5-'СЕТ СН'!$F$21</f>
        <v>3382.7820926499999</v>
      </c>
      <c r="R18" s="36">
        <f>SUMIFS(СВЦЭМ!$D$33:$D$776,СВЦЭМ!$A$33:$A$776,$A18,СВЦЭМ!$B$33:$B$776,R$11)+'СЕТ СН'!$F$11+СВЦЭМ!$D$10+'СЕТ СН'!$F$5-'СЕТ СН'!$F$21</f>
        <v>3373.6154856200001</v>
      </c>
      <c r="S18" s="36">
        <f>SUMIFS(СВЦЭМ!$D$33:$D$776,СВЦЭМ!$A$33:$A$776,$A18,СВЦЭМ!$B$33:$B$776,S$11)+'СЕТ СН'!$F$11+СВЦЭМ!$D$10+'СЕТ СН'!$F$5-'СЕТ СН'!$F$21</f>
        <v>3338.5511075899999</v>
      </c>
      <c r="T18" s="36">
        <f>SUMIFS(СВЦЭМ!$D$33:$D$776,СВЦЭМ!$A$33:$A$776,$A18,СВЦЭМ!$B$33:$B$776,T$11)+'СЕТ СН'!$F$11+СВЦЭМ!$D$10+'СЕТ СН'!$F$5-'СЕТ СН'!$F$21</f>
        <v>3295.8296644500001</v>
      </c>
      <c r="U18" s="36">
        <f>SUMIFS(СВЦЭМ!$D$33:$D$776,СВЦЭМ!$A$33:$A$776,$A18,СВЦЭМ!$B$33:$B$776,U$11)+'СЕТ СН'!$F$11+СВЦЭМ!$D$10+'СЕТ СН'!$F$5-'СЕТ СН'!$F$21</f>
        <v>3298.6048301599999</v>
      </c>
      <c r="V18" s="36">
        <f>SUMIFS(СВЦЭМ!$D$33:$D$776,СВЦЭМ!$A$33:$A$776,$A18,СВЦЭМ!$B$33:$B$776,V$11)+'СЕТ СН'!$F$11+СВЦЭМ!$D$10+'СЕТ СН'!$F$5-'СЕТ СН'!$F$21</f>
        <v>3318.3436508100003</v>
      </c>
      <c r="W18" s="36">
        <f>SUMIFS(СВЦЭМ!$D$33:$D$776,СВЦЭМ!$A$33:$A$776,$A18,СВЦЭМ!$B$33:$B$776,W$11)+'СЕТ СН'!$F$11+СВЦЭМ!$D$10+'СЕТ СН'!$F$5-'СЕТ СН'!$F$21</f>
        <v>3338.2087431099999</v>
      </c>
      <c r="X18" s="36">
        <f>SUMIFS(СВЦЭМ!$D$33:$D$776,СВЦЭМ!$A$33:$A$776,$A18,СВЦЭМ!$B$33:$B$776,X$11)+'СЕТ СН'!$F$11+СВЦЭМ!$D$10+'СЕТ СН'!$F$5-'СЕТ СН'!$F$21</f>
        <v>3346.6094863500002</v>
      </c>
      <c r="Y18" s="36">
        <f>SUMIFS(СВЦЭМ!$D$33:$D$776,СВЦЭМ!$A$33:$A$776,$A18,СВЦЭМ!$B$33:$B$776,Y$11)+'СЕТ СН'!$F$11+СВЦЭМ!$D$10+'СЕТ СН'!$F$5-'СЕТ СН'!$F$21</f>
        <v>3363.36254874</v>
      </c>
    </row>
    <row r="19" spans="1:25" ht="15.75" x14ac:dyDescent="0.2">
      <c r="A19" s="35">
        <f t="shared" si="0"/>
        <v>43869</v>
      </c>
      <c r="B19" s="36">
        <f>SUMIFS(СВЦЭМ!$D$33:$D$776,СВЦЭМ!$A$33:$A$776,$A19,СВЦЭМ!$B$33:$B$776,B$11)+'СЕТ СН'!$F$11+СВЦЭМ!$D$10+'СЕТ СН'!$F$5-'СЕТ СН'!$F$21</f>
        <v>3401.96002666</v>
      </c>
      <c r="C19" s="36">
        <f>SUMIFS(СВЦЭМ!$D$33:$D$776,СВЦЭМ!$A$33:$A$776,$A19,СВЦЭМ!$B$33:$B$776,C$11)+'СЕТ СН'!$F$11+СВЦЭМ!$D$10+'СЕТ СН'!$F$5-'СЕТ СН'!$F$21</f>
        <v>3434.8046532799999</v>
      </c>
      <c r="D19" s="36">
        <f>SUMIFS(СВЦЭМ!$D$33:$D$776,СВЦЭМ!$A$33:$A$776,$A19,СВЦЭМ!$B$33:$B$776,D$11)+'СЕТ СН'!$F$11+СВЦЭМ!$D$10+'СЕТ СН'!$F$5-'СЕТ СН'!$F$21</f>
        <v>3452.1515031200001</v>
      </c>
      <c r="E19" s="36">
        <f>SUMIFS(СВЦЭМ!$D$33:$D$776,СВЦЭМ!$A$33:$A$776,$A19,СВЦЭМ!$B$33:$B$776,E$11)+'СЕТ СН'!$F$11+СВЦЭМ!$D$10+'СЕТ СН'!$F$5-'СЕТ СН'!$F$21</f>
        <v>3453.2504459299998</v>
      </c>
      <c r="F19" s="36">
        <f>SUMIFS(СВЦЭМ!$D$33:$D$776,СВЦЭМ!$A$33:$A$776,$A19,СВЦЭМ!$B$33:$B$776,F$11)+'СЕТ СН'!$F$11+СВЦЭМ!$D$10+'СЕТ СН'!$F$5-'СЕТ СН'!$F$21</f>
        <v>3447.7248536000002</v>
      </c>
      <c r="G19" s="36">
        <f>SUMIFS(СВЦЭМ!$D$33:$D$776,СВЦЭМ!$A$33:$A$776,$A19,СВЦЭМ!$B$33:$B$776,G$11)+'СЕТ СН'!$F$11+СВЦЭМ!$D$10+'СЕТ СН'!$F$5-'СЕТ СН'!$F$21</f>
        <v>3441.6053051399999</v>
      </c>
      <c r="H19" s="36">
        <f>SUMIFS(СВЦЭМ!$D$33:$D$776,СВЦЭМ!$A$33:$A$776,$A19,СВЦЭМ!$B$33:$B$776,H$11)+'СЕТ СН'!$F$11+СВЦЭМ!$D$10+'СЕТ СН'!$F$5-'СЕТ СН'!$F$21</f>
        <v>3426.9731872500001</v>
      </c>
      <c r="I19" s="36">
        <f>SUMIFS(СВЦЭМ!$D$33:$D$776,СВЦЭМ!$A$33:$A$776,$A19,СВЦЭМ!$B$33:$B$776,I$11)+'СЕТ СН'!$F$11+СВЦЭМ!$D$10+'СЕТ СН'!$F$5-'СЕТ СН'!$F$21</f>
        <v>3405.8096673300001</v>
      </c>
      <c r="J19" s="36">
        <f>SUMIFS(СВЦЭМ!$D$33:$D$776,СВЦЭМ!$A$33:$A$776,$A19,СВЦЭМ!$B$33:$B$776,J$11)+'СЕТ СН'!$F$11+СВЦЭМ!$D$10+'СЕТ СН'!$F$5-'СЕТ СН'!$F$21</f>
        <v>3382.21719859</v>
      </c>
      <c r="K19" s="36">
        <f>SUMIFS(СВЦЭМ!$D$33:$D$776,СВЦЭМ!$A$33:$A$776,$A19,СВЦЭМ!$B$33:$B$776,K$11)+'СЕТ СН'!$F$11+СВЦЭМ!$D$10+'СЕТ СН'!$F$5-'СЕТ СН'!$F$21</f>
        <v>3364.3796320500001</v>
      </c>
      <c r="L19" s="36">
        <f>SUMIFS(СВЦЭМ!$D$33:$D$776,СВЦЭМ!$A$33:$A$776,$A19,СВЦЭМ!$B$33:$B$776,L$11)+'СЕТ СН'!$F$11+СВЦЭМ!$D$10+'СЕТ СН'!$F$5-'СЕТ СН'!$F$21</f>
        <v>3329.3949960499999</v>
      </c>
      <c r="M19" s="36">
        <f>SUMIFS(СВЦЭМ!$D$33:$D$776,СВЦЭМ!$A$33:$A$776,$A19,СВЦЭМ!$B$33:$B$776,M$11)+'СЕТ СН'!$F$11+СВЦЭМ!$D$10+'СЕТ СН'!$F$5-'СЕТ СН'!$F$21</f>
        <v>3316.2678215699998</v>
      </c>
      <c r="N19" s="36">
        <f>SUMIFS(СВЦЭМ!$D$33:$D$776,СВЦЭМ!$A$33:$A$776,$A19,СВЦЭМ!$B$33:$B$776,N$11)+'СЕТ СН'!$F$11+СВЦЭМ!$D$10+'СЕТ СН'!$F$5-'СЕТ СН'!$F$21</f>
        <v>3327.91445213</v>
      </c>
      <c r="O19" s="36">
        <f>SUMIFS(СВЦЭМ!$D$33:$D$776,СВЦЭМ!$A$33:$A$776,$A19,СВЦЭМ!$B$33:$B$776,O$11)+'СЕТ СН'!$F$11+СВЦЭМ!$D$10+'СЕТ СН'!$F$5-'СЕТ СН'!$F$21</f>
        <v>3341.5853648299999</v>
      </c>
      <c r="P19" s="36">
        <f>SUMIFS(СВЦЭМ!$D$33:$D$776,СВЦЭМ!$A$33:$A$776,$A19,СВЦЭМ!$B$33:$B$776,P$11)+'СЕТ СН'!$F$11+СВЦЭМ!$D$10+'СЕТ СН'!$F$5-'СЕТ СН'!$F$21</f>
        <v>3344.6278528299999</v>
      </c>
      <c r="Q19" s="36">
        <f>SUMIFS(СВЦЭМ!$D$33:$D$776,СВЦЭМ!$A$33:$A$776,$A19,СВЦЭМ!$B$33:$B$776,Q$11)+'СЕТ СН'!$F$11+СВЦЭМ!$D$10+'СЕТ СН'!$F$5-'СЕТ СН'!$F$21</f>
        <v>3347.6843971500002</v>
      </c>
      <c r="R19" s="36">
        <f>SUMIFS(СВЦЭМ!$D$33:$D$776,СВЦЭМ!$A$33:$A$776,$A19,СВЦЭМ!$B$33:$B$776,R$11)+'СЕТ СН'!$F$11+СВЦЭМ!$D$10+'СЕТ СН'!$F$5-'СЕТ СН'!$F$21</f>
        <v>3352.20356434</v>
      </c>
      <c r="S19" s="36">
        <f>SUMIFS(СВЦЭМ!$D$33:$D$776,СВЦЭМ!$A$33:$A$776,$A19,СВЦЭМ!$B$33:$B$776,S$11)+'СЕТ СН'!$F$11+СВЦЭМ!$D$10+'СЕТ СН'!$F$5-'СЕТ СН'!$F$21</f>
        <v>3349.0373580999999</v>
      </c>
      <c r="T19" s="36">
        <f>SUMIFS(СВЦЭМ!$D$33:$D$776,СВЦЭМ!$A$33:$A$776,$A19,СВЦЭМ!$B$33:$B$776,T$11)+'СЕТ СН'!$F$11+СВЦЭМ!$D$10+'СЕТ СН'!$F$5-'СЕТ СН'!$F$21</f>
        <v>3362.1952578999999</v>
      </c>
      <c r="U19" s="36">
        <f>SUMIFS(СВЦЭМ!$D$33:$D$776,СВЦЭМ!$A$33:$A$776,$A19,СВЦЭМ!$B$33:$B$776,U$11)+'СЕТ СН'!$F$11+СВЦЭМ!$D$10+'СЕТ СН'!$F$5-'СЕТ СН'!$F$21</f>
        <v>3365.9918523400002</v>
      </c>
      <c r="V19" s="36">
        <f>SUMIFS(СВЦЭМ!$D$33:$D$776,СВЦЭМ!$A$33:$A$776,$A19,СВЦЭМ!$B$33:$B$776,V$11)+'СЕТ СН'!$F$11+СВЦЭМ!$D$10+'СЕТ СН'!$F$5-'СЕТ СН'!$F$21</f>
        <v>3347.5502420900002</v>
      </c>
      <c r="W19" s="36">
        <f>SUMIFS(СВЦЭМ!$D$33:$D$776,СВЦЭМ!$A$33:$A$776,$A19,СВЦЭМ!$B$33:$B$776,W$11)+'СЕТ СН'!$F$11+СВЦЭМ!$D$10+'СЕТ СН'!$F$5-'СЕТ СН'!$F$21</f>
        <v>3342.38485481</v>
      </c>
      <c r="X19" s="36">
        <f>SUMIFS(СВЦЭМ!$D$33:$D$776,СВЦЭМ!$A$33:$A$776,$A19,СВЦЭМ!$B$33:$B$776,X$11)+'СЕТ СН'!$F$11+СВЦЭМ!$D$10+'СЕТ СН'!$F$5-'СЕТ СН'!$F$21</f>
        <v>3339.7660849100002</v>
      </c>
      <c r="Y19" s="36">
        <f>SUMIFS(СВЦЭМ!$D$33:$D$776,СВЦЭМ!$A$33:$A$776,$A19,СВЦЭМ!$B$33:$B$776,Y$11)+'СЕТ СН'!$F$11+СВЦЭМ!$D$10+'СЕТ СН'!$F$5-'СЕТ СН'!$F$21</f>
        <v>3363.61172154</v>
      </c>
    </row>
    <row r="20" spans="1:25" ht="15.75" x14ac:dyDescent="0.2">
      <c r="A20" s="35">
        <f t="shared" si="0"/>
        <v>43870</v>
      </c>
      <c r="B20" s="36">
        <f>SUMIFS(СВЦЭМ!$D$33:$D$776,СВЦЭМ!$A$33:$A$776,$A20,СВЦЭМ!$B$33:$B$776,B$11)+'СЕТ СН'!$F$11+СВЦЭМ!$D$10+'СЕТ СН'!$F$5-'СЕТ СН'!$F$21</f>
        <v>3405.4187274999999</v>
      </c>
      <c r="C20" s="36">
        <f>SUMIFS(СВЦЭМ!$D$33:$D$776,СВЦЭМ!$A$33:$A$776,$A20,СВЦЭМ!$B$33:$B$776,C$11)+'СЕТ СН'!$F$11+СВЦЭМ!$D$10+'СЕТ СН'!$F$5-'СЕТ СН'!$F$21</f>
        <v>3424.8162915600001</v>
      </c>
      <c r="D20" s="36">
        <f>SUMIFS(СВЦЭМ!$D$33:$D$776,СВЦЭМ!$A$33:$A$776,$A20,СВЦЭМ!$B$33:$B$776,D$11)+'СЕТ СН'!$F$11+СВЦЭМ!$D$10+'СЕТ СН'!$F$5-'СЕТ СН'!$F$21</f>
        <v>3439.4236996899999</v>
      </c>
      <c r="E20" s="36">
        <f>SUMIFS(СВЦЭМ!$D$33:$D$776,СВЦЭМ!$A$33:$A$776,$A20,СВЦЭМ!$B$33:$B$776,E$11)+'СЕТ СН'!$F$11+СВЦЭМ!$D$10+'СЕТ СН'!$F$5-'СЕТ СН'!$F$21</f>
        <v>3445.54254378</v>
      </c>
      <c r="F20" s="36">
        <f>SUMIFS(СВЦЭМ!$D$33:$D$776,СВЦЭМ!$A$33:$A$776,$A20,СВЦЭМ!$B$33:$B$776,F$11)+'СЕТ СН'!$F$11+СВЦЭМ!$D$10+'СЕТ СН'!$F$5-'СЕТ СН'!$F$21</f>
        <v>3438.09300613</v>
      </c>
      <c r="G20" s="36">
        <f>SUMIFS(СВЦЭМ!$D$33:$D$776,СВЦЭМ!$A$33:$A$776,$A20,СВЦЭМ!$B$33:$B$776,G$11)+'СЕТ СН'!$F$11+СВЦЭМ!$D$10+'СЕТ СН'!$F$5-'СЕТ СН'!$F$21</f>
        <v>3426.5214221599999</v>
      </c>
      <c r="H20" s="36">
        <f>SUMIFS(СВЦЭМ!$D$33:$D$776,СВЦЭМ!$A$33:$A$776,$A20,СВЦЭМ!$B$33:$B$776,H$11)+'СЕТ СН'!$F$11+СВЦЭМ!$D$10+'СЕТ СН'!$F$5-'СЕТ СН'!$F$21</f>
        <v>3403.6083873799998</v>
      </c>
      <c r="I20" s="36">
        <f>SUMIFS(СВЦЭМ!$D$33:$D$776,СВЦЭМ!$A$33:$A$776,$A20,СВЦЭМ!$B$33:$B$776,I$11)+'СЕТ СН'!$F$11+СВЦЭМ!$D$10+'СЕТ СН'!$F$5-'СЕТ СН'!$F$21</f>
        <v>3379.9823514200002</v>
      </c>
      <c r="J20" s="36">
        <f>SUMIFS(СВЦЭМ!$D$33:$D$776,СВЦЭМ!$A$33:$A$776,$A20,СВЦЭМ!$B$33:$B$776,J$11)+'СЕТ СН'!$F$11+СВЦЭМ!$D$10+'СЕТ СН'!$F$5-'СЕТ СН'!$F$21</f>
        <v>3349.8925613299998</v>
      </c>
      <c r="K20" s="36">
        <f>SUMIFS(СВЦЭМ!$D$33:$D$776,СВЦЭМ!$A$33:$A$776,$A20,СВЦЭМ!$B$33:$B$776,K$11)+'СЕТ СН'!$F$11+СВЦЭМ!$D$10+'СЕТ СН'!$F$5-'СЕТ СН'!$F$21</f>
        <v>3328.7232983100002</v>
      </c>
      <c r="L20" s="36">
        <f>SUMIFS(СВЦЭМ!$D$33:$D$776,СВЦЭМ!$A$33:$A$776,$A20,СВЦЭМ!$B$33:$B$776,L$11)+'СЕТ СН'!$F$11+СВЦЭМ!$D$10+'СЕТ СН'!$F$5-'СЕТ СН'!$F$21</f>
        <v>3326.50870979</v>
      </c>
      <c r="M20" s="36">
        <f>SUMIFS(СВЦЭМ!$D$33:$D$776,СВЦЭМ!$A$33:$A$776,$A20,СВЦЭМ!$B$33:$B$776,M$11)+'СЕТ СН'!$F$11+СВЦЭМ!$D$10+'СЕТ СН'!$F$5-'СЕТ СН'!$F$21</f>
        <v>3342.4054370499998</v>
      </c>
      <c r="N20" s="36">
        <f>SUMIFS(СВЦЭМ!$D$33:$D$776,СВЦЭМ!$A$33:$A$776,$A20,СВЦЭМ!$B$33:$B$776,N$11)+'СЕТ СН'!$F$11+СВЦЭМ!$D$10+'СЕТ СН'!$F$5-'СЕТ СН'!$F$21</f>
        <v>3354.8499282299999</v>
      </c>
      <c r="O20" s="36">
        <f>SUMIFS(СВЦЭМ!$D$33:$D$776,СВЦЭМ!$A$33:$A$776,$A20,СВЦЭМ!$B$33:$B$776,O$11)+'СЕТ СН'!$F$11+СВЦЭМ!$D$10+'СЕТ СН'!$F$5-'СЕТ СН'!$F$21</f>
        <v>3366.8267485800002</v>
      </c>
      <c r="P20" s="36">
        <f>SUMIFS(СВЦЭМ!$D$33:$D$776,СВЦЭМ!$A$33:$A$776,$A20,СВЦЭМ!$B$33:$B$776,P$11)+'СЕТ СН'!$F$11+СВЦЭМ!$D$10+'СЕТ СН'!$F$5-'СЕТ СН'!$F$21</f>
        <v>3374.3032864000002</v>
      </c>
      <c r="Q20" s="36">
        <f>SUMIFS(СВЦЭМ!$D$33:$D$776,СВЦЭМ!$A$33:$A$776,$A20,СВЦЭМ!$B$33:$B$776,Q$11)+'СЕТ СН'!$F$11+СВЦЭМ!$D$10+'СЕТ СН'!$F$5-'СЕТ СН'!$F$21</f>
        <v>3381.6095703599999</v>
      </c>
      <c r="R20" s="36">
        <f>SUMIFS(СВЦЭМ!$D$33:$D$776,СВЦЭМ!$A$33:$A$776,$A20,СВЦЭМ!$B$33:$B$776,R$11)+'СЕТ СН'!$F$11+СВЦЭМ!$D$10+'СЕТ СН'!$F$5-'СЕТ СН'!$F$21</f>
        <v>3377.3249024400002</v>
      </c>
      <c r="S20" s="36">
        <f>SUMIFS(СВЦЭМ!$D$33:$D$776,СВЦЭМ!$A$33:$A$776,$A20,СВЦЭМ!$B$33:$B$776,S$11)+'СЕТ СН'!$F$11+СВЦЭМ!$D$10+'СЕТ СН'!$F$5-'СЕТ СН'!$F$21</f>
        <v>3370.72431474</v>
      </c>
      <c r="T20" s="36">
        <f>SUMIFS(СВЦЭМ!$D$33:$D$776,СВЦЭМ!$A$33:$A$776,$A20,СВЦЭМ!$B$33:$B$776,T$11)+'СЕТ СН'!$F$11+СВЦЭМ!$D$10+'СЕТ СН'!$F$5-'СЕТ СН'!$F$21</f>
        <v>3363.8550454000001</v>
      </c>
      <c r="U20" s="36">
        <f>SUMIFS(СВЦЭМ!$D$33:$D$776,СВЦЭМ!$A$33:$A$776,$A20,СВЦЭМ!$B$33:$B$776,U$11)+'СЕТ СН'!$F$11+СВЦЭМ!$D$10+'СЕТ СН'!$F$5-'СЕТ СН'!$F$21</f>
        <v>3360.6940468399998</v>
      </c>
      <c r="V20" s="36">
        <f>SUMIFS(СВЦЭМ!$D$33:$D$776,СВЦЭМ!$A$33:$A$776,$A20,СВЦЭМ!$B$33:$B$776,V$11)+'СЕТ СН'!$F$11+СВЦЭМ!$D$10+'СЕТ СН'!$F$5-'СЕТ СН'!$F$21</f>
        <v>3363.8659281999999</v>
      </c>
      <c r="W20" s="36">
        <f>SUMIFS(СВЦЭМ!$D$33:$D$776,СВЦЭМ!$A$33:$A$776,$A20,СВЦЭМ!$B$33:$B$776,W$11)+'СЕТ СН'!$F$11+СВЦЭМ!$D$10+'СЕТ СН'!$F$5-'СЕТ СН'!$F$21</f>
        <v>3369.4283976900001</v>
      </c>
      <c r="X20" s="36">
        <f>SUMIFS(СВЦЭМ!$D$33:$D$776,СВЦЭМ!$A$33:$A$776,$A20,СВЦЭМ!$B$33:$B$776,X$11)+'СЕТ СН'!$F$11+СВЦЭМ!$D$10+'СЕТ СН'!$F$5-'СЕТ СН'!$F$21</f>
        <v>3367.8820065099999</v>
      </c>
      <c r="Y20" s="36">
        <f>SUMIFS(СВЦЭМ!$D$33:$D$776,СВЦЭМ!$A$33:$A$776,$A20,СВЦЭМ!$B$33:$B$776,Y$11)+'СЕТ СН'!$F$11+СВЦЭМ!$D$10+'СЕТ СН'!$F$5-'СЕТ СН'!$F$21</f>
        <v>3380.7817053600002</v>
      </c>
    </row>
    <row r="21" spans="1:25" ht="15.75" x14ac:dyDescent="0.2">
      <c r="A21" s="35">
        <f t="shared" si="0"/>
        <v>43871</v>
      </c>
      <c r="B21" s="36">
        <f>SUMIFS(СВЦЭМ!$D$33:$D$776,СВЦЭМ!$A$33:$A$776,$A21,СВЦЭМ!$B$33:$B$776,B$11)+'СЕТ СН'!$F$11+СВЦЭМ!$D$10+'СЕТ СН'!$F$5-'СЕТ СН'!$F$21</f>
        <v>3442.9083085800003</v>
      </c>
      <c r="C21" s="36">
        <f>SUMIFS(СВЦЭМ!$D$33:$D$776,СВЦЭМ!$A$33:$A$776,$A21,СВЦЭМ!$B$33:$B$776,C$11)+'СЕТ СН'!$F$11+СВЦЭМ!$D$10+'СЕТ СН'!$F$5-'СЕТ СН'!$F$21</f>
        <v>3466.26753336</v>
      </c>
      <c r="D21" s="36">
        <f>SUMIFS(СВЦЭМ!$D$33:$D$776,СВЦЭМ!$A$33:$A$776,$A21,СВЦЭМ!$B$33:$B$776,D$11)+'СЕТ СН'!$F$11+СВЦЭМ!$D$10+'СЕТ СН'!$F$5-'СЕТ СН'!$F$21</f>
        <v>3477.3262590600002</v>
      </c>
      <c r="E21" s="36">
        <f>SUMIFS(СВЦЭМ!$D$33:$D$776,СВЦЭМ!$A$33:$A$776,$A21,СВЦЭМ!$B$33:$B$776,E$11)+'СЕТ СН'!$F$11+СВЦЭМ!$D$10+'СЕТ СН'!$F$5-'СЕТ СН'!$F$21</f>
        <v>3481.8769380799999</v>
      </c>
      <c r="F21" s="36">
        <f>SUMIFS(СВЦЭМ!$D$33:$D$776,СВЦЭМ!$A$33:$A$776,$A21,СВЦЭМ!$B$33:$B$776,F$11)+'СЕТ СН'!$F$11+СВЦЭМ!$D$10+'СЕТ СН'!$F$5-'СЕТ СН'!$F$21</f>
        <v>3473.9460519200002</v>
      </c>
      <c r="G21" s="36">
        <f>SUMIFS(СВЦЭМ!$D$33:$D$776,СВЦЭМ!$A$33:$A$776,$A21,СВЦЭМ!$B$33:$B$776,G$11)+'СЕТ СН'!$F$11+СВЦЭМ!$D$10+'СЕТ СН'!$F$5-'СЕТ СН'!$F$21</f>
        <v>3454.3058653400003</v>
      </c>
      <c r="H21" s="36">
        <f>SUMIFS(СВЦЭМ!$D$33:$D$776,СВЦЭМ!$A$33:$A$776,$A21,СВЦЭМ!$B$33:$B$776,H$11)+'СЕТ СН'!$F$11+СВЦЭМ!$D$10+'СЕТ СН'!$F$5-'СЕТ СН'!$F$21</f>
        <v>3419.1795331499998</v>
      </c>
      <c r="I21" s="36">
        <f>SUMIFS(СВЦЭМ!$D$33:$D$776,СВЦЭМ!$A$33:$A$776,$A21,СВЦЭМ!$B$33:$B$776,I$11)+'СЕТ СН'!$F$11+СВЦЭМ!$D$10+'СЕТ СН'!$F$5-'СЕТ СН'!$F$21</f>
        <v>3388.3132644699999</v>
      </c>
      <c r="J21" s="36">
        <f>SUMIFS(СВЦЭМ!$D$33:$D$776,СВЦЭМ!$A$33:$A$776,$A21,СВЦЭМ!$B$33:$B$776,J$11)+'СЕТ СН'!$F$11+СВЦЭМ!$D$10+'СЕТ СН'!$F$5-'СЕТ СН'!$F$21</f>
        <v>3358.8854480999998</v>
      </c>
      <c r="K21" s="36">
        <f>SUMIFS(СВЦЭМ!$D$33:$D$776,СВЦЭМ!$A$33:$A$776,$A21,СВЦЭМ!$B$33:$B$776,K$11)+'СЕТ СН'!$F$11+СВЦЭМ!$D$10+'СЕТ СН'!$F$5-'СЕТ СН'!$F$21</f>
        <v>3335.0956225800001</v>
      </c>
      <c r="L21" s="36">
        <f>SUMIFS(СВЦЭМ!$D$33:$D$776,СВЦЭМ!$A$33:$A$776,$A21,СВЦЭМ!$B$33:$B$776,L$11)+'СЕТ СН'!$F$11+СВЦЭМ!$D$10+'СЕТ СН'!$F$5-'СЕТ СН'!$F$21</f>
        <v>3345.0273264799998</v>
      </c>
      <c r="M21" s="36">
        <f>SUMIFS(СВЦЭМ!$D$33:$D$776,СВЦЭМ!$A$33:$A$776,$A21,СВЦЭМ!$B$33:$B$776,M$11)+'СЕТ СН'!$F$11+СВЦЭМ!$D$10+'СЕТ СН'!$F$5-'СЕТ СН'!$F$21</f>
        <v>3356.0968482500002</v>
      </c>
      <c r="N21" s="36">
        <f>SUMIFS(СВЦЭМ!$D$33:$D$776,СВЦЭМ!$A$33:$A$776,$A21,СВЦЭМ!$B$33:$B$776,N$11)+'СЕТ СН'!$F$11+СВЦЭМ!$D$10+'СЕТ СН'!$F$5-'СЕТ СН'!$F$21</f>
        <v>3373.3345374800001</v>
      </c>
      <c r="O21" s="36">
        <f>SUMIFS(СВЦЭМ!$D$33:$D$776,СВЦЭМ!$A$33:$A$776,$A21,СВЦЭМ!$B$33:$B$776,O$11)+'СЕТ СН'!$F$11+СВЦЭМ!$D$10+'СЕТ СН'!$F$5-'СЕТ СН'!$F$21</f>
        <v>3390.8769402200001</v>
      </c>
      <c r="P21" s="36">
        <f>SUMIFS(СВЦЭМ!$D$33:$D$776,СВЦЭМ!$A$33:$A$776,$A21,СВЦЭМ!$B$33:$B$776,P$11)+'СЕТ СН'!$F$11+СВЦЭМ!$D$10+'СЕТ СН'!$F$5-'СЕТ СН'!$F$21</f>
        <v>3400.2774027300002</v>
      </c>
      <c r="Q21" s="36">
        <f>SUMIFS(СВЦЭМ!$D$33:$D$776,СВЦЭМ!$A$33:$A$776,$A21,СВЦЭМ!$B$33:$B$776,Q$11)+'СЕТ СН'!$F$11+СВЦЭМ!$D$10+'СЕТ СН'!$F$5-'СЕТ СН'!$F$21</f>
        <v>3406.6744128</v>
      </c>
      <c r="R21" s="36">
        <f>SUMIFS(СВЦЭМ!$D$33:$D$776,СВЦЭМ!$A$33:$A$776,$A21,СВЦЭМ!$B$33:$B$776,R$11)+'СЕТ СН'!$F$11+СВЦЭМ!$D$10+'СЕТ СН'!$F$5-'СЕТ СН'!$F$21</f>
        <v>3408.5827593200002</v>
      </c>
      <c r="S21" s="36">
        <f>SUMIFS(СВЦЭМ!$D$33:$D$776,СВЦЭМ!$A$33:$A$776,$A21,СВЦЭМ!$B$33:$B$776,S$11)+'СЕТ СН'!$F$11+СВЦЭМ!$D$10+'СЕТ СН'!$F$5-'СЕТ СН'!$F$21</f>
        <v>3397.1878670900001</v>
      </c>
      <c r="T21" s="36">
        <f>SUMIFS(СВЦЭМ!$D$33:$D$776,СВЦЭМ!$A$33:$A$776,$A21,СВЦЭМ!$B$33:$B$776,T$11)+'СЕТ СН'!$F$11+СВЦЭМ!$D$10+'СЕТ СН'!$F$5-'СЕТ СН'!$F$21</f>
        <v>3367.31065876</v>
      </c>
      <c r="U21" s="36">
        <f>SUMIFS(СВЦЭМ!$D$33:$D$776,СВЦЭМ!$A$33:$A$776,$A21,СВЦЭМ!$B$33:$B$776,U$11)+'СЕТ СН'!$F$11+СВЦЭМ!$D$10+'СЕТ СН'!$F$5-'СЕТ СН'!$F$21</f>
        <v>3365.0632948399998</v>
      </c>
      <c r="V21" s="36">
        <f>SUMIFS(СВЦЭМ!$D$33:$D$776,СВЦЭМ!$A$33:$A$776,$A21,СВЦЭМ!$B$33:$B$776,V$11)+'СЕТ СН'!$F$11+СВЦЭМ!$D$10+'СЕТ СН'!$F$5-'СЕТ СН'!$F$21</f>
        <v>3372.8086818700003</v>
      </c>
      <c r="W21" s="36">
        <f>SUMIFS(СВЦЭМ!$D$33:$D$776,СВЦЭМ!$A$33:$A$776,$A21,СВЦЭМ!$B$33:$B$776,W$11)+'СЕТ СН'!$F$11+СВЦЭМ!$D$10+'СЕТ СН'!$F$5-'СЕТ СН'!$F$21</f>
        <v>3385.13517886</v>
      </c>
      <c r="X21" s="36">
        <f>SUMIFS(СВЦЭМ!$D$33:$D$776,СВЦЭМ!$A$33:$A$776,$A21,СВЦЭМ!$B$33:$B$776,X$11)+'СЕТ СН'!$F$11+СВЦЭМ!$D$10+'СЕТ СН'!$F$5-'СЕТ СН'!$F$21</f>
        <v>3401.8134049300002</v>
      </c>
      <c r="Y21" s="36">
        <f>SUMIFS(СВЦЭМ!$D$33:$D$776,СВЦЭМ!$A$33:$A$776,$A21,СВЦЭМ!$B$33:$B$776,Y$11)+'СЕТ СН'!$F$11+СВЦЭМ!$D$10+'СЕТ СН'!$F$5-'СЕТ СН'!$F$21</f>
        <v>3413.46191211</v>
      </c>
    </row>
    <row r="22" spans="1:25" ht="15.75" x14ac:dyDescent="0.2">
      <c r="A22" s="35">
        <f t="shared" si="0"/>
        <v>43872</v>
      </c>
      <c r="B22" s="36">
        <f>SUMIFS(СВЦЭМ!$D$33:$D$776,СВЦЭМ!$A$33:$A$776,$A22,СВЦЭМ!$B$33:$B$776,B$11)+'СЕТ СН'!$F$11+СВЦЭМ!$D$10+'СЕТ СН'!$F$5-'СЕТ СН'!$F$21</f>
        <v>3406.3196451100002</v>
      </c>
      <c r="C22" s="36">
        <f>SUMIFS(СВЦЭМ!$D$33:$D$776,СВЦЭМ!$A$33:$A$776,$A22,СВЦЭМ!$B$33:$B$776,C$11)+'СЕТ СН'!$F$11+СВЦЭМ!$D$10+'СЕТ СН'!$F$5-'СЕТ СН'!$F$21</f>
        <v>3427.54135675</v>
      </c>
      <c r="D22" s="36">
        <f>SUMIFS(СВЦЭМ!$D$33:$D$776,СВЦЭМ!$A$33:$A$776,$A22,СВЦЭМ!$B$33:$B$776,D$11)+'СЕТ СН'!$F$11+СВЦЭМ!$D$10+'СЕТ СН'!$F$5-'СЕТ СН'!$F$21</f>
        <v>3437.4556629200001</v>
      </c>
      <c r="E22" s="36">
        <f>SUMIFS(СВЦЭМ!$D$33:$D$776,СВЦЭМ!$A$33:$A$776,$A22,СВЦЭМ!$B$33:$B$776,E$11)+'СЕТ СН'!$F$11+СВЦЭМ!$D$10+'СЕТ СН'!$F$5-'СЕТ СН'!$F$21</f>
        <v>3439.8493560100001</v>
      </c>
      <c r="F22" s="36">
        <f>SUMIFS(СВЦЭМ!$D$33:$D$776,СВЦЭМ!$A$33:$A$776,$A22,СВЦЭМ!$B$33:$B$776,F$11)+'СЕТ СН'!$F$11+СВЦЭМ!$D$10+'СЕТ СН'!$F$5-'СЕТ СН'!$F$21</f>
        <v>3431.4579731600002</v>
      </c>
      <c r="G22" s="36">
        <f>SUMIFS(СВЦЭМ!$D$33:$D$776,СВЦЭМ!$A$33:$A$776,$A22,СВЦЭМ!$B$33:$B$776,G$11)+'СЕТ СН'!$F$11+СВЦЭМ!$D$10+'СЕТ СН'!$F$5-'СЕТ СН'!$F$21</f>
        <v>3414.8285072500003</v>
      </c>
      <c r="H22" s="36">
        <f>SUMIFS(СВЦЭМ!$D$33:$D$776,СВЦЭМ!$A$33:$A$776,$A22,СВЦЭМ!$B$33:$B$776,H$11)+'СЕТ СН'!$F$11+СВЦЭМ!$D$10+'СЕТ СН'!$F$5-'СЕТ СН'!$F$21</f>
        <v>3387.60567851</v>
      </c>
      <c r="I22" s="36">
        <f>SUMIFS(СВЦЭМ!$D$33:$D$776,СВЦЭМ!$A$33:$A$776,$A22,СВЦЭМ!$B$33:$B$776,I$11)+'СЕТ СН'!$F$11+СВЦЭМ!$D$10+'СЕТ СН'!$F$5-'СЕТ СН'!$F$21</f>
        <v>3358.12729666</v>
      </c>
      <c r="J22" s="36">
        <f>SUMIFS(СВЦЭМ!$D$33:$D$776,СВЦЭМ!$A$33:$A$776,$A22,СВЦЭМ!$B$33:$B$776,J$11)+'СЕТ СН'!$F$11+СВЦЭМ!$D$10+'СЕТ СН'!$F$5-'СЕТ СН'!$F$21</f>
        <v>3339.4913647000003</v>
      </c>
      <c r="K22" s="36">
        <f>SUMIFS(СВЦЭМ!$D$33:$D$776,СВЦЭМ!$A$33:$A$776,$A22,СВЦЭМ!$B$33:$B$776,K$11)+'СЕТ СН'!$F$11+СВЦЭМ!$D$10+'СЕТ СН'!$F$5-'СЕТ СН'!$F$21</f>
        <v>3322.7000981400001</v>
      </c>
      <c r="L22" s="36">
        <f>SUMIFS(СВЦЭМ!$D$33:$D$776,СВЦЭМ!$A$33:$A$776,$A22,СВЦЭМ!$B$33:$B$776,L$11)+'СЕТ СН'!$F$11+СВЦЭМ!$D$10+'СЕТ СН'!$F$5-'СЕТ СН'!$F$21</f>
        <v>3332.6396397799999</v>
      </c>
      <c r="M22" s="36">
        <f>SUMIFS(СВЦЭМ!$D$33:$D$776,СВЦЭМ!$A$33:$A$776,$A22,СВЦЭМ!$B$33:$B$776,M$11)+'СЕТ СН'!$F$11+СВЦЭМ!$D$10+'СЕТ СН'!$F$5-'СЕТ СН'!$F$21</f>
        <v>3349.9576345800001</v>
      </c>
      <c r="N22" s="36">
        <f>SUMIFS(СВЦЭМ!$D$33:$D$776,СВЦЭМ!$A$33:$A$776,$A22,СВЦЭМ!$B$33:$B$776,N$11)+'СЕТ СН'!$F$11+СВЦЭМ!$D$10+'СЕТ СН'!$F$5-'СЕТ СН'!$F$21</f>
        <v>3370.0053883199998</v>
      </c>
      <c r="O22" s="36">
        <f>SUMIFS(СВЦЭМ!$D$33:$D$776,СВЦЭМ!$A$33:$A$776,$A22,СВЦЭМ!$B$33:$B$776,O$11)+'СЕТ СН'!$F$11+СВЦЭМ!$D$10+'СЕТ СН'!$F$5-'СЕТ СН'!$F$21</f>
        <v>3400.07752467</v>
      </c>
      <c r="P22" s="36">
        <f>SUMIFS(СВЦЭМ!$D$33:$D$776,СВЦЭМ!$A$33:$A$776,$A22,СВЦЭМ!$B$33:$B$776,P$11)+'СЕТ СН'!$F$11+СВЦЭМ!$D$10+'СЕТ СН'!$F$5-'СЕТ СН'!$F$21</f>
        <v>3420.61826367</v>
      </c>
      <c r="Q22" s="36">
        <f>SUMIFS(СВЦЭМ!$D$33:$D$776,СВЦЭМ!$A$33:$A$776,$A22,СВЦЭМ!$B$33:$B$776,Q$11)+'СЕТ СН'!$F$11+СВЦЭМ!$D$10+'СЕТ СН'!$F$5-'СЕТ СН'!$F$21</f>
        <v>3429.9311568200001</v>
      </c>
      <c r="R22" s="36">
        <f>SUMIFS(СВЦЭМ!$D$33:$D$776,СВЦЭМ!$A$33:$A$776,$A22,СВЦЭМ!$B$33:$B$776,R$11)+'СЕТ СН'!$F$11+СВЦЭМ!$D$10+'СЕТ СН'!$F$5-'СЕТ СН'!$F$21</f>
        <v>3409.3148894200003</v>
      </c>
      <c r="S22" s="36">
        <f>SUMIFS(СВЦЭМ!$D$33:$D$776,СВЦЭМ!$A$33:$A$776,$A22,СВЦЭМ!$B$33:$B$776,S$11)+'СЕТ СН'!$F$11+СВЦЭМ!$D$10+'СЕТ СН'!$F$5-'СЕТ СН'!$F$21</f>
        <v>3383.1363778499999</v>
      </c>
      <c r="T22" s="36">
        <f>SUMIFS(СВЦЭМ!$D$33:$D$776,СВЦЭМ!$A$33:$A$776,$A22,СВЦЭМ!$B$33:$B$776,T$11)+'СЕТ СН'!$F$11+СВЦЭМ!$D$10+'СЕТ СН'!$F$5-'СЕТ СН'!$F$21</f>
        <v>3358.5834008000002</v>
      </c>
      <c r="U22" s="36">
        <f>SUMIFS(СВЦЭМ!$D$33:$D$776,СВЦЭМ!$A$33:$A$776,$A22,СВЦЭМ!$B$33:$B$776,U$11)+'СЕТ СН'!$F$11+СВЦЭМ!$D$10+'СЕТ СН'!$F$5-'СЕТ СН'!$F$21</f>
        <v>3354.4423365500002</v>
      </c>
      <c r="V22" s="36">
        <f>SUMIFS(СВЦЭМ!$D$33:$D$776,СВЦЭМ!$A$33:$A$776,$A22,СВЦЭМ!$B$33:$B$776,V$11)+'СЕТ СН'!$F$11+СВЦЭМ!$D$10+'СЕТ СН'!$F$5-'СЕТ СН'!$F$21</f>
        <v>3357.897731</v>
      </c>
      <c r="W22" s="36">
        <f>SUMIFS(СВЦЭМ!$D$33:$D$776,СВЦЭМ!$A$33:$A$776,$A22,СВЦЭМ!$B$33:$B$776,W$11)+'СЕТ СН'!$F$11+СВЦЭМ!$D$10+'СЕТ СН'!$F$5-'СЕТ СН'!$F$21</f>
        <v>3373.5472496699999</v>
      </c>
      <c r="X22" s="36">
        <f>SUMIFS(СВЦЭМ!$D$33:$D$776,СВЦЭМ!$A$33:$A$776,$A22,СВЦЭМ!$B$33:$B$776,X$11)+'СЕТ СН'!$F$11+СВЦЭМ!$D$10+'СЕТ СН'!$F$5-'СЕТ СН'!$F$21</f>
        <v>3385.5934790700003</v>
      </c>
      <c r="Y22" s="36">
        <f>SUMIFS(СВЦЭМ!$D$33:$D$776,СВЦЭМ!$A$33:$A$776,$A22,СВЦЭМ!$B$33:$B$776,Y$11)+'СЕТ СН'!$F$11+СВЦЭМ!$D$10+'СЕТ СН'!$F$5-'СЕТ СН'!$F$21</f>
        <v>3387.3613238400003</v>
      </c>
    </row>
    <row r="23" spans="1:25" ht="15.75" x14ac:dyDescent="0.2">
      <c r="A23" s="35">
        <f t="shared" si="0"/>
        <v>43873</v>
      </c>
      <c r="B23" s="36">
        <f>SUMIFS(СВЦЭМ!$D$33:$D$776,СВЦЭМ!$A$33:$A$776,$A23,СВЦЭМ!$B$33:$B$776,B$11)+'СЕТ СН'!$F$11+СВЦЭМ!$D$10+'СЕТ СН'!$F$5-'СЕТ СН'!$F$21</f>
        <v>3393.6696371899998</v>
      </c>
      <c r="C23" s="36">
        <f>SUMIFS(СВЦЭМ!$D$33:$D$776,СВЦЭМ!$A$33:$A$776,$A23,СВЦЭМ!$B$33:$B$776,C$11)+'СЕТ СН'!$F$11+СВЦЭМ!$D$10+'СЕТ СН'!$F$5-'СЕТ СН'!$F$21</f>
        <v>3383.9760225700002</v>
      </c>
      <c r="D23" s="36">
        <f>SUMIFS(СВЦЭМ!$D$33:$D$776,СВЦЭМ!$A$33:$A$776,$A23,СВЦЭМ!$B$33:$B$776,D$11)+'СЕТ СН'!$F$11+СВЦЭМ!$D$10+'СЕТ СН'!$F$5-'СЕТ СН'!$F$21</f>
        <v>3399.6757182400002</v>
      </c>
      <c r="E23" s="36">
        <f>SUMIFS(СВЦЭМ!$D$33:$D$776,СВЦЭМ!$A$33:$A$776,$A23,СВЦЭМ!$B$33:$B$776,E$11)+'СЕТ СН'!$F$11+СВЦЭМ!$D$10+'СЕТ СН'!$F$5-'СЕТ СН'!$F$21</f>
        <v>3403.2363679199998</v>
      </c>
      <c r="F23" s="36">
        <f>SUMIFS(СВЦЭМ!$D$33:$D$776,СВЦЭМ!$A$33:$A$776,$A23,СВЦЭМ!$B$33:$B$776,F$11)+'СЕТ СН'!$F$11+СВЦЭМ!$D$10+'СЕТ СН'!$F$5-'СЕТ СН'!$F$21</f>
        <v>3398.8223593399998</v>
      </c>
      <c r="G23" s="36">
        <f>SUMIFS(СВЦЭМ!$D$33:$D$776,СВЦЭМ!$A$33:$A$776,$A23,СВЦЭМ!$B$33:$B$776,G$11)+'СЕТ СН'!$F$11+СВЦЭМ!$D$10+'СЕТ СН'!$F$5-'СЕТ СН'!$F$21</f>
        <v>3387.1989264600002</v>
      </c>
      <c r="H23" s="36">
        <f>SUMIFS(СВЦЭМ!$D$33:$D$776,СВЦЭМ!$A$33:$A$776,$A23,СВЦЭМ!$B$33:$B$776,H$11)+'СЕТ СН'!$F$11+СВЦЭМ!$D$10+'СЕТ СН'!$F$5-'СЕТ СН'!$F$21</f>
        <v>3360.3323411199999</v>
      </c>
      <c r="I23" s="36">
        <f>SUMIFS(СВЦЭМ!$D$33:$D$776,СВЦЭМ!$A$33:$A$776,$A23,СВЦЭМ!$B$33:$B$776,I$11)+'СЕТ СН'!$F$11+СВЦЭМ!$D$10+'СЕТ СН'!$F$5-'СЕТ СН'!$F$21</f>
        <v>3348.9413556300001</v>
      </c>
      <c r="J23" s="36">
        <f>SUMIFS(СВЦЭМ!$D$33:$D$776,СВЦЭМ!$A$33:$A$776,$A23,СВЦЭМ!$B$33:$B$776,J$11)+'СЕТ СН'!$F$11+СВЦЭМ!$D$10+'СЕТ СН'!$F$5-'СЕТ СН'!$F$21</f>
        <v>3362.3108966499999</v>
      </c>
      <c r="K23" s="36">
        <f>SUMIFS(СВЦЭМ!$D$33:$D$776,СВЦЭМ!$A$33:$A$776,$A23,СВЦЭМ!$B$33:$B$776,K$11)+'СЕТ СН'!$F$11+СВЦЭМ!$D$10+'СЕТ СН'!$F$5-'СЕТ СН'!$F$21</f>
        <v>3369.4720523000001</v>
      </c>
      <c r="L23" s="36">
        <f>SUMIFS(СВЦЭМ!$D$33:$D$776,СВЦЭМ!$A$33:$A$776,$A23,СВЦЭМ!$B$33:$B$776,L$11)+'СЕТ СН'!$F$11+СВЦЭМ!$D$10+'СЕТ СН'!$F$5-'СЕТ СН'!$F$21</f>
        <v>3365.74151936</v>
      </c>
      <c r="M23" s="36">
        <f>SUMIFS(СВЦЭМ!$D$33:$D$776,СВЦЭМ!$A$33:$A$776,$A23,СВЦЭМ!$B$33:$B$776,M$11)+'СЕТ СН'!$F$11+СВЦЭМ!$D$10+'СЕТ СН'!$F$5-'СЕТ СН'!$F$21</f>
        <v>3349.89942045</v>
      </c>
      <c r="N23" s="36">
        <f>SUMIFS(СВЦЭМ!$D$33:$D$776,СВЦЭМ!$A$33:$A$776,$A23,СВЦЭМ!$B$33:$B$776,N$11)+'СЕТ СН'!$F$11+СВЦЭМ!$D$10+'СЕТ СН'!$F$5-'СЕТ СН'!$F$21</f>
        <v>3346.8522555600002</v>
      </c>
      <c r="O23" s="36">
        <f>SUMIFS(СВЦЭМ!$D$33:$D$776,СВЦЭМ!$A$33:$A$776,$A23,СВЦЭМ!$B$33:$B$776,O$11)+'СЕТ СН'!$F$11+СВЦЭМ!$D$10+'СЕТ СН'!$F$5-'СЕТ СН'!$F$21</f>
        <v>3347.47860494</v>
      </c>
      <c r="P23" s="36">
        <f>SUMIFS(СВЦЭМ!$D$33:$D$776,СВЦЭМ!$A$33:$A$776,$A23,СВЦЭМ!$B$33:$B$776,P$11)+'СЕТ СН'!$F$11+СВЦЭМ!$D$10+'СЕТ СН'!$F$5-'СЕТ СН'!$F$21</f>
        <v>3345.9761754400001</v>
      </c>
      <c r="Q23" s="36">
        <f>SUMIFS(СВЦЭМ!$D$33:$D$776,СВЦЭМ!$A$33:$A$776,$A23,СВЦЭМ!$B$33:$B$776,Q$11)+'СЕТ СН'!$F$11+СВЦЭМ!$D$10+'СЕТ СН'!$F$5-'СЕТ СН'!$F$21</f>
        <v>3343.5530217300002</v>
      </c>
      <c r="R23" s="36">
        <f>SUMIFS(СВЦЭМ!$D$33:$D$776,СВЦЭМ!$A$33:$A$776,$A23,СВЦЭМ!$B$33:$B$776,R$11)+'СЕТ СН'!$F$11+СВЦЭМ!$D$10+'СЕТ СН'!$F$5-'СЕТ СН'!$F$21</f>
        <v>3341.6974118400003</v>
      </c>
      <c r="S23" s="36">
        <f>SUMIFS(СВЦЭМ!$D$33:$D$776,СВЦЭМ!$A$33:$A$776,$A23,СВЦЭМ!$B$33:$B$776,S$11)+'СЕТ СН'!$F$11+СВЦЭМ!$D$10+'СЕТ СН'!$F$5-'СЕТ СН'!$F$21</f>
        <v>3345.0086931800001</v>
      </c>
      <c r="T23" s="36">
        <f>SUMIFS(СВЦЭМ!$D$33:$D$776,СВЦЭМ!$A$33:$A$776,$A23,СВЦЭМ!$B$33:$B$776,T$11)+'СЕТ СН'!$F$11+СВЦЭМ!$D$10+'СЕТ СН'!$F$5-'СЕТ СН'!$F$21</f>
        <v>3349.1879015200002</v>
      </c>
      <c r="U23" s="36">
        <f>SUMIFS(СВЦЭМ!$D$33:$D$776,СВЦЭМ!$A$33:$A$776,$A23,СВЦЭМ!$B$33:$B$776,U$11)+'СЕТ СН'!$F$11+СВЦЭМ!$D$10+'СЕТ СН'!$F$5-'СЕТ СН'!$F$21</f>
        <v>3356.3681408100001</v>
      </c>
      <c r="V23" s="36">
        <f>SUMIFS(СВЦЭМ!$D$33:$D$776,СВЦЭМ!$A$33:$A$776,$A23,СВЦЭМ!$B$33:$B$776,V$11)+'СЕТ СН'!$F$11+СВЦЭМ!$D$10+'СЕТ СН'!$F$5-'СЕТ СН'!$F$21</f>
        <v>3339.3815840400002</v>
      </c>
      <c r="W23" s="36">
        <f>SUMIFS(СВЦЭМ!$D$33:$D$776,СВЦЭМ!$A$33:$A$776,$A23,СВЦЭМ!$B$33:$B$776,W$11)+'СЕТ СН'!$F$11+СВЦЭМ!$D$10+'СЕТ СН'!$F$5-'СЕТ СН'!$F$21</f>
        <v>3341.9324718900002</v>
      </c>
      <c r="X23" s="36">
        <f>SUMIFS(СВЦЭМ!$D$33:$D$776,СВЦЭМ!$A$33:$A$776,$A23,СВЦЭМ!$B$33:$B$776,X$11)+'СЕТ СН'!$F$11+СВЦЭМ!$D$10+'СЕТ СН'!$F$5-'СЕТ СН'!$F$21</f>
        <v>3331.0501150499999</v>
      </c>
      <c r="Y23" s="36">
        <f>SUMIFS(СВЦЭМ!$D$33:$D$776,СВЦЭМ!$A$33:$A$776,$A23,СВЦЭМ!$B$33:$B$776,Y$11)+'СЕТ СН'!$F$11+СВЦЭМ!$D$10+'СЕТ СН'!$F$5-'СЕТ СН'!$F$21</f>
        <v>3326.2635056500003</v>
      </c>
    </row>
    <row r="24" spans="1:25" ht="15.75" x14ac:dyDescent="0.2">
      <c r="A24" s="35">
        <f t="shared" si="0"/>
        <v>43874</v>
      </c>
      <c r="B24" s="36">
        <f>SUMIFS(СВЦЭМ!$D$33:$D$776,СВЦЭМ!$A$33:$A$776,$A24,СВЦЭМ!$B$33:$B$776,B$11)+'СЕТ СН'!$F$11+СВЦЭМ!$D$10+'СЕТ СН'!$F$5-'СЕТ СН'!$F$21</f>
        <v>3368.0067203899998</v>
      </c>
      <c r="C24" s="36">
        <f>SUMIFS(СВЦЭМ!$D$33:$D$776,СВЦЭМ!$A$33:$A$776,$A24,СВЦЭМ!$B$33:$B$776,C$11)+'СЕТ СН'!$F$11+СВЦЭМ!$D$10+'СЕТ СН'!$F$5-'СЕТ СН'!$F$21</f>
        <v>3385.5057235899999</v>
      </c>
      <c r="D24" s="36">
        <f>SUMIFS(СВЦЭМ!$D$33:$D$776,СВЦЭМ!$A$33:$A$776,$A24,СВЦЭМ!$B$33:$B$776,D$11)+'СЕТ СН'!$F$11+СВЦЭМ!$D$10+'СЕТ СН'!$F$5-'СЕТ СН'!$F$21</f>
        <v>3398.1177985300001</v>
      </c>
      <c r="E24" s="36">
        <f>SUMIFS(СВЦЭМ!$D$33:$D$776,СВЦЭМ!$A$33:$A$776,$A24,СВЦЭМ!$B$33:$B$776,E$11)+'СЕТ СН'!$F$11+СВЦЭМ!$D$10+'СЕТ СН'!$F$5-'СЕТ СН'!$F$21</f>
        <v>3408.71345256</v>
      </c>
      <c r="F24" s="36">
        <f>SUMIFS(СВЦЭМ!$D$33:$D$776,СВЦЭМ!$A$33:$A$776,$A24,СВЦЭМ!$B$33:$B$776,F$11)+'СЕТ СН'!$F$11+СВЦЭМ!$D$10+'СЕТ СН'!$F$5-'СЕТ СН'!$F$21</f>
        <v>3403.8493383700002</v>
      </c>
      <c r="G24" s="36">
        <f>SUMIFS(СВЦЭМ!$D$33:$D$776,СВЦЭМ!$A$33:$A$776,$A24,СВЦЭМ!$B$33:$B$776,G$11)+'СЕТ СН'!$F$11+СВЦЭМ!$D$10+'СЕТ СН'!$F$5-'СЕТ СН'!$F$21</f>
        <v>3392.57818064</v>
      </c>
      <c r="H24" s="36">
        <f>SUMIFS(СВЦЭМ!$D$33:$D$776,СВЦЭМ!$A$33:$A$776,$A24,СВЦЭМ!$B$33:$B$776,H$11)+'СЕТ СН'!$F$11+СВЦЭМ!$D$10+'СЕТ СН'!$F$5-'СЕТ СН'!$F$21</f>
        <v>3368.6981494199999</v>
      </c>
      <c r="I24" s="36">
        <f>SUMIFS(СВЦЭМ!$D$33:$D$776,СВЦЭМ!$A$33:$A$776,$A24,СВЦЭМ!$B$33:$B$776,I$11)+'СЕТ СН'!$F$11+СВЦЭМ!$D$10+'СЕТ СН'!$F$5-'СЕТ СН'!$F$21</f>
        <v>3346.1287321600003</v>
      </c>
      <c r="J24" s="36">
        <f>SUMIFS(СВЦЭМ!$D$33:$D$776,СВЦЭМ!$A$33:$A$776,$A24,СВЦЭМ!$B$33:$B$776,J$11)+'СЕТ СН'!$F$11+СВЦЭМ!$D$10+'СЕТ СН'!$F$5-'СЕТ СН'!$F$21</f>
        <v>3342.0252705299999</v>
      </c>
      <c r="K24" s="36">
        <f>SUMIFS(СВЦЭМ!$D$33:$D$776,СВЦЭМ!$A$33:$A$776,$A24,СВЦЭМ!$B$33:$B$776,K$11)+'СЕТ СН'!$F$11+СВЦЭМ!$D$10+'СЕТ СН'!$F$5-'СЕТ СН'!$F$21</f>
        <v>3326.52054821</v>
      </c>
      <c r="L24" s="36">
        <f>SUMIFS(СВЦЭМ!$D$33:$D$776,СВЦЭМ!$A$33:$A$776,$A24,СВЦЭМ!$B$33:$B$776,L$11)+'СЕТ СН'!$F$11+СВЦЭМ!$D$10+'СЕТ СН'!$F$5-'СЕТ СН'!$F$21</f>
        <v>3323.3402409</v>
      </c>
      <c r="M24" s="36">
        <f>SUMIFS(СВЦЭМ!$D$33:$D$776,СВЦЭМ!$A$33:$A$776,$A24,СВЦЭМ!$B$33:$B$776,M$11)+'СЕТ СН'!$F$11+СВЦЭМ!$D$10+'СЕТ СН'!$F$5-'СЕТ СН'!$F$21</f>
        <v>3333.7977710700002</v>
      </c>
      <c r="N24" s="36">
        <f>SUMIFS(СВЦЭМ!$D$33:$D$776,СВЦЭМ!$A$33:$A$776,$A24,СВЦЭМ!$B$33:$B$776,N$11)+'СЕТ СН'!$F$11+СВЦЭМ!$D$10+'СЕТ СН'!$F$5-'СЕТ СН'!$F$21</f>
        <v>3354.12957314</v>
      </c>
      <c r="O24" s="36">
        <f>SUMIFS(СВЦЭМ!$D$33:$D$776,СВЦЭМ!$A$33:$A$776,$A24,СВЦЭМ!$B$33:$B$776,O$11)+'СЕТ СН'!$F$11+СВЦЭМ!$D$10+'СЕТ СН'!$F$5-'СЕТ СН'!$F$21</f>
        <v>3361.3148617300003</v>
      </c>
      <c r="P24" s="36">
        <f>SUMIFS(СВЦЭМ!$D$33:$D$776,СВЦЭМ!$A$33:$A$776,$A24,СВЦЭМ!$B$33:$B$776,P$11)+'СЕТ СН'!$F$11+СВЦЭМ!$D$10+'СЕТ СН'!$F$5-'СЕТ СН'!$F$21</f>
        <v>3366.6927798199999</v>
      </c>
      <c r="Q24" s="36">
        <f>SUMIFS(СВЦЭМ!$D$33:$D$776,СВЦЭМ!$A$33:$A$776,$A24,СВЦЭМ!$B$33:$B$776,Q$11)+'СЕТ СН'!$F$11+СВЦЭМ!$D$10+'СЕТ СН'!$F$5-'СЕТ СН'!$F$21</f>
        <v>3369.0193388799999</v>
      </c>
      <c r="R24" s="36">
        <f>SUMIFS(СВЦЭМ!$D$33:$D$776,СВЦЭМ!$A$33:$A$776,$A24,СВЦЭМ!$B$33:$B$776,R$11)+'СЕТ СН'!$F$11+СВЦЭМ!$D$10+'СЕТ СН'!$F$5-'СЕТ СН'!$F$21</f>
        <v>3368.8968005699999</v>
      </c>
      <c r="S24" s="36">
        <f>SUMIFS(СВЦЭМ!$D$33:$D$776,СВЦЭМ!$A$33:$A$776,$A24,СВЦЭМ!$B$33:$B$776,S$11)+'СЕТ СН'!$F$11+СВЦЭМ!$D$10+'СЕТ СН'!$F$5-'СЕТ СН'!$F$21</f>
        <v>3354.0898864400001</v>
      </c>
      <c r="T24" s="36">
        <f>SUMIFS(СВЦЭМ!$D$33:$D$776,СВЦЭМ!$A$33:$A$776,$A24,СВЦЭМ!$B$33:$B$776,T$11)+'СЕТ СН'!$F$11+СВЦЭМ!$D$10+'СЕТ СН'!$F$5-'СЕТ СН'!$F$21</f>
        <v>3318.45888715</v>
      </c>
      <c r="U24" s="36">
        <f>SUMIFS(СВЦЭМ!$D$33:$D$776,СВЦЭМ!$A$33:$A$776,$A24,СВЦЭМ!$B$33:$B$776,U$11)+'СЕТ СН'!$F$11+СВЦЭМ!$D$10+'СЕТ СН'!$F$5-'СЕТ СН'!$F$21</f>
        <v>3309.3186829400001</v>
      </c>
      <c r="V24" s="36">
        <f>SUMIFS(СВЦЭМ!$D$33:$D$776,СВЦЭМ!$A$33:$A$776,$A24,СВЦЭМ!$B$33:$B$776,V$11)+'СЕТ СН'!$F$11+СВЦЭМ!$D$10+'СЕТ СН'!$F$5-'СЕТ СН'!$F$21</f>
        <v>3304.0589780600003</v>
      </c>
      <c r="W24" s="36">
        <f>SUMIFS(СВЦЭМ!$D$33:$D$776,СВЦЭМ!$A$33:$A$776,$A24,СВЦЭМ!$B$33:$B$776,W$11)+'СЕТ СН'!$F$11+СВЦЭМ!$D$10+'СЕТ СН'!$F$5-'СЕТ СН'!$F$21</f>
        <v>3321.78223811</v>
      </c>
      <c r="X24" s="36">
        <f>SUMIFS(СВЦЭМ!$D$33:$D$776,СВЦЭМ!$A$33:$A$776,$A24,СВЦЭМ!$B$33:$B$776,X$11)+'СЕТ СН'!$F$11+СВЦЭМ!$D$10+'СЕТ СН'!$F$5-'СЕТ СН'!$F$21</f>
        <v>3334.19451523</v>
      </c>
      <c r="Y24" s="36">
        <f>SUMIFS(СВЦЭМ!$D$33:$D$776,СВЦЭМ!$A$33:$A$776,$A24,СВЦЭМ!$B$33:$B$776,Y$11)+'СЕТ СН'!$F$11+СВЦЭМ!$D$10+'СЕТ СН'!$F$5-'СЕТ СН'!$F$21</f>
        <v>3355.9451647599999</v>
      </c>
    </row>
    <row r="25" spans="1:25" ht="15.75" x14ac:dyDescent="0.2">
      <c r="A25" s="35">
        <f t="shared" si="0"/>
        <v>43875</v>
      </c>
      <c r="B25" s="36">
        <f>SUMIFS(СВЦЭМ!$D$33:$D$776,СВЦЭМ!$A$33:$A$776,$A25,СВЦЭМ!$B$33:$B$776,B$11)+'СЕТ СН'!$F$11+СВЦЭМ!$D$10+'СЕТ СН'!$F$5-'СЕТ СН'!$F$21</f>
        <v>3381.9587753000001</v>
      </c>
      <c r="C25" s="36">
        <f>SUMIFS(СВЦЭМ!$D$33:$D$776,СВЦЭМ!$A$33:$A$776,$A25,СВЦЭМ!$B$33:$B$776,C$11)+'СЕТ СН'!$F$11+СВЦЭМ!$D$10+'СЕТ СН'!$F$5-'СЕТ СН'!$F$21</f>
        <v>3400.0153777</v>
      </c>
      <c r="D25" s="36">
        <f>SUMIFS(СВЦЭМ!$D$33:$D$776,СВЦЭМ!$A$33:$A$776,$A25,СВЦЭМ!$B$33:$B$776,D$11)+'СЕТ СН'!$F$11+СВЦЭМ!$D$10+'СЕТ СН'!$F$5-'СЕТ СН'!$F$21</f>
        <v>3416.3830882500001</v>
      </c>
      <c r="E25" s="36">
        <f>SUMIFS(СВЦЭМ!$D$33:$D$776,СВЦЭМ!$A$33:$A$776,$A25,СВЦЭМ!$B$33:$B$776,E$11)+'СЕТ СН'!$F$11+СВЦЭМ!$D$10+'СЕТ СН'!$F$5-'СЕТ СН'!$F$21</f>
        <v>3414.85466731</v>
      </c>
      <c r="F25" s="36">
        <f>SUMIFS(СВЦЭМ!$D$33:$D$776,СВЦЭМ!$A$33:$A$776,$A25,СВЦЭМ!$B$33:$B$776,F$11)+'СЕТ СН'!$F$11+СВЦЭМ!$D$10+'СЕТ СН'!$F$5-'СЕТ СН'!$F$21</f>
        <v>3410.1102151499999</v>
      </c>
      <c r="G25" s="36">
        <f>SUMIFS(СВЦЭМ!$D$33:$D$776,СВЦЭМ!$A$33:$A$776,$A25,СВЦЭМ!$B$33:$B$776,G$11)+'СЕТ СН'!$F$11+СВЦЭМ!$D$10+'СЕТ СН'!$F$5-'СЕТ СН'!$F$21</f>
        <v>3399.9779761</v>
      </c>
      <c r="H25" s="36">
        <f>SUMIFS(СВЦЭМ!$D$33:$D$776,СВЦЭМ!$A$33:$A$776,$A25,СВЦЭМ!$B$33:$B$776,H$11)+'СЕТ СН'!$F$11+СВЦЭМ!$D$10+'СЕТ СН'!$F$5-'СЕТ СН'!$F$21</f>
        <v>3370.0353539299999</v>
      </c>
      <c r="I25" s="36">
        <f>SUMIFS(СВЦЭМ!$D$33:$D$776,СВЦЭМ!$A$33:$A$776,$A25,СВЦЭМ!$B$33:$B$776,I$11)+'СЕТ СН'!$F$11+СВЦЭМ!$D$10+'СЕТ СН'!$F$5-'СЕТ СН'!$F$21</f>
        <v>3348.3855725600001</v>
      </c>
      <c r="J25" s="36">
        <f>SUMIFS(СВЦЭМ!$D$33:$D$776,СВЦЭМ!$A$33:$A$776,$A25,СВЦЭМ!$B$33:$B$776,J$11)+'СЕТ СН'!$F$11+СВЦЭМ!$D$10+'СЕТ СН'!$F$5-'СЕТ СН'!$F$21</f>
        <v>3333.8533044999999</v>
      </c>
      <c r="K25" s="36">
        <f>SUMIFS(СВЦЭМ!$D$33:$D$776,СВЦЭМ!$A$33:$A$776,$A25,СВЦЭМ!$B$33:$B$776,K$11)+'СЕТ СН'!$F$11+СВЦЭМ!$D$10+'СЕТ СН'!$F$5-'СЕТ СН'!$F$21</f>
        <v>3315.9835080000003</v>
      </c>
      <c r="L25" s="36">
        <f>SUMIFS(СВЦЭМ!$D$33:$D$776,СВЦЭМ!$A$33:$A$776,$A25,СВЦЭМ!$B$33:$B$776,L$11)+'СЕТ СН'!$F$11+СВЦЭМ!$D$10+'СЕТ СН'!$F$5-'СЕТ СН'!$F$21</f>
        <v>3314.06373932</v>
      </c>
      <c r="M25" s="36">
        <f>SUMIFS(СВЦЭМ!$D$33:$D$776,СВЦЭМ!$A$33:$A$776,$A25,СВЦЭМ!$B$33:$B$776,M$11)+'СЕТ СН'!$F$11+СВЦЭМ!$D$10+'СЕТ СН'!$F$5-'СЕТ СН'!$F$21</f>
        <v>3314.0473046900001</v>
      </c>
      <c r="N25" s="36">
        <f>SUMIFS(СВЦЭМ!$D$33:$D$776,СВЦЭМ!$A$33:$A$776,$A25,СВЦЭМ!$B$33:$B$776,N$11)+'СЕТ СН'!$F$11+СВЦЭМ!$D$10+'СЕТ СН'!$F$5-'СЕТ СН'!$F$21</f>
        <v>3335.5003169700003</v>
      </c>
      <c r="O25" s="36">
        <f>SUMIFS(СВЦЭМ!$D$33:$D$776,СВЦЭМ!$A$33:$A$776,$A25,СВЦЭМ!$B$33:$B$776,O$11)+'СЕТ СН'!$F$11+СВЦЭМ!$D$10+'СЕТ СН'!$F$5-'СЕТ СН'!$F$21</f>
        <v>3345.3810935199999</v>
      </c>
      <c r="P25" s="36">
        <f>SUMIFS(СВЦЭМ!$D$33:$D$776,СВЦЭМ!$A$33:$A$776,$A25,СВЦЭМ!$B$33:$B$776,P$11)+'СЕТ СН'!$F$11+СВЦЭМ!$D$10+'СЕТ СН'!$F$5-'СЕТ СН'!$F$21</f>
        <v>3354.5576189100002</v>
      </c>
      <c r="Q25" s="36">
        <f>SUMIFS(СВЦЭМ!$D$33:$D$776,СВЦЭМ!$A$33:$A$776,$A25,СВЦЭМ!$B$33:$B$776,Q$11)+'СЕТ СН'!$F$11+СВЦЭМ!$D$10+'СЕТ СН'!$F$5-'СЕТ СН'!$F$21</f>
        <v>3359.28353483</v>
      </c>
      <c r="R25" s="36">
        <f>SUMIFS(СВЦЭМ!$D$33:$D$776,СВЦЭМ!$A$33:$A$776,$A25,СВЦЭМ!$B$33:$B$776,R$11)+'СЕТ СН'!$F$11+СВЦЭМ!$D$10+'СЕТ СН'!$F$5-'СЕТ СН'!$F$21</f>
        <v>3353.1499477500001</v>
      </c>
      <c r="S25" s="36">
        <f>SUMIFS(СВЦЭМ!$D$33:$D$776,СВЦЭМ!$A$33:$A$776,$A25,СВЦЭМ!$B$33:$B$776,S$11)+'СЕТ СН'!$F$11+СВЦЭМ!$D$10+'СЕТ СН'!$F$5-'СЕТ СН'!$F$21</f>
        <v>3335.5705127700003</v>
      </c>
      <c r="T25" s="36">
        <f>SUMIFS(СВЦЭМ!$D$33:$D$776,СВЦЭМ!$A$33:$A$776,$A25,СВЦЭМ!$B$33:$B$776,T$11)+'СЕТ СН'!$F$11+СВЦЭМ!$D$10+'СЕТ СН'!$F$5-'СЕТ СН'!$F$21</f>
        <v>3318.3913093700003</v>
      </c>
      <c r="U25" s="36">
        <f>SUMIFS(СВЦЭМ!$D$33:$D$776,СВЦЭМ!$A$33:$A$776,$A25,СВЦЭМ!$B$33:$B$776,U$11)+'СЕТ СН'!$F$11+СВЦЭМ!$D$10+'СЕТ СН'!$F$5-'СЕТ СН'!$F$21</f>
        <v>3314.0839895700001</v>
      </c>
      <c r="V25" s="36">
        <f>SUMIFS(СВЦЭМ!$D$33:$D$776,СВЦЭМ!$A$33:$A$776,$A25,СВЦЭМ!$B$33:$B$776,V$11)+'СЕТ СН'!$F$11+СВЦЭМ!$D$10+'СЕТ СН'!$F$5-'СЕТ СН'!$F$21</f>
        <v>3317.1989043799999</v>
      </c>
      <c r="W25" s="36">
        <f>SUMIFS(СВЦЭМ!$D$33:$D$776,СВЦЭМ!$A$33:$A$776,$A25,СВЦЭМ!$B$33:$B$776,W$11)+'СЕТ СН'!$F$11+СВЦЭМ!$D$10+'СЕТ СН'!$F$5-'СЕТ СН'!$F$21</f>
        <v>3335.2925732100002</v>
      </c>
      <c r="X25" s="36">
        <f>SUMIFS(СВЦЭМ!$D$33:$D$776,СВЦЭМ!$A$33:$A$776,$A25,СВЦЭМ!$B$33:$B$776,X$11)+'СЕТ СН'!$F$11+СВЦЭМ!$D$10+'СЕТ СН'!$F$5-'СЕТ СН'!$F$21</f>
        <v>3351.9280504100002</v>
      </c>
      <c r="Y25" s="36">
        <f>SUMIFS(СВЦЭМ!$D$33:$D$776,СВЦЭМ!$A$33:$A$776,$A25,СВЦЭМ!$B$33:$B$776,Y$11)+'СЕТ СН'!$F$11+СВЦЭМ!$D$10+'СЕТ СН'!$F$5-'СЕТ СН'!$F$21</f>
        <v>3356.1671856000003</v>
      </c>
    </row>
    <row r="26" spans="1:25" ht="15.75" x14ac:dyDescent="0.2">
      <c r="A26" s="35">
        <f t="shared" si="0"/>
        <v>43876</v>
      </c>
      <c r="B26" s="36">
        <f>SUMIFS(СВЦЭМ!$D$33:$D$776,СВЦЭМ!$A$33:$A$776,$A26,СВЦЭМ!$B$33:$B$776,B$11)+'СЕТ СН'!$F$11+СВЦЭМ!$D$10+'СЕТ СН'!$F$5-'СЕТ СН'!$F$21</f>
        <v>3266.40358737</v>
      </c>
      <c r="C26" s="36">
        <f>SUMIFS(СВЦЭМ!$D$33:$D$776,СВЦЭМ!$A$33:$A$776,$A26,СВЦЭМ!$B$33:$B$776,C$11)+'СЕТ СН'!$F$11+СВЦЭМ!$D$10+'СЕТ СН'!$F$5-'СЕТ СН'!$F$21</f>
        <v>3282.7902673600001</v>
      </c>
      <c r="D26" s="36">
        <f>SUMIFS(СВЦЭМ!$D$33:$D$776,СВЦЭМ!$A$33:$A$776,$A26,СВЦЭМ!$B$33:$B$776,D$11)+'СЕТ СН'!$F$11+СВЦЭМ!$D$10+'СЕТ СН'!$F$5-'СЕТ СН'!$F$21</f>
        <v>3307.0248692300001</v>
      </c>
      <c r="E26" s="36">
        <f>SUMIFS(СВЦЭМ!$D$33:$D$776,СВЦЭМ!$A$33:$A$776,$A26,СВЦЭМ!$B$33:$B$776,E$11)+'СЕТ СН'!$F$11+СВЦЭМ!$D$10+'СЕТ СН'!$F$5-'СЕТ СН'!$F$21</f>
        <v>3321.6627481</v>
      </c>
      <c r="F26" s="36">
        <f>SUMIFS(СВЦЭМ!$D$33:$D$776,СВЦЭМ!$A$33:$A$776,$A26,СВЦЭМ!$B$33:$B$776,F$11)+'СЕТ СН'!$F$11+СВЦЭМ!$D$10+'СЕТ СН'!$F$5-'СЕТ СН'!$F$21</f>
        <v>3321.1361122400003</v>
      </c>
      <c r="G26" s="36">
        <f>SUMIFS(СВЦЭМ!$D$33:$D$776,СВЦЭМ!$A$33:$A$776,$A26,СВЦЭМ!$B$33:$B$776,G$11)+'СЕТ СН'!$F$11+СВЦЭМ!$D$10+'СЕТ СН'!$F$5-'СЕТ СН'!$F$21</f>
        <v>3308.1955466099998</v>
      </c>
      <c r="H26" s="36">
        <f>SUMIFS(СВЦЭМ!$D$33:$D$776,СВЦЭМ!$A$33:$A$776,$A26,СВЦЭМ!$B$33:$B$776,H$11)+'СЕТ СН'!$F$11+СВЦЭМ!$D$10+'СЕТ СН'!$F$5-'СЕТ СН'!$F$21</f>
        <v>3302.3106357800002</v>
      </c>
      <c r="I26" s="36">
        <f>SUMIFS(СВЦЭМ!$D$33:$D$776,СВЦЭМ!$A$33:$A$776,$A26,СВЦЭМ!$B$33:$B$776,I$11)+'СЕТ СН'!$F$11+СВЦЭМ!$D$10+'СЕТ СН'!$F$5-'СЕТ СН'!$F$21</f>
        <v>3303.9232699900003</v>
      </c>
      <c r="J26" s="36">
        <f>SUMIFS(СВЦЭМ!$D$33:$D$776,СВЦЭМ!$A$33:$A$776,$A26,СВЦЭМ!$B$33:$B$776,J$11)+'СЕТ СН'!$F$11+СВЦЭМ!$D$10+'СЕТ СН'!$F$5-'СЕТ СН'!$F$21</f>
        <v>3323.2512291399999</v>
      </c>
      <c r="K26" s="36">
        <f>SUMIFS(СВЦЭМ!$D$33:$D$776,СВЦЭМ!$A$33:$A$776,$A26,СВЦЭМ!$B$33:$B$776,K$11)+'СЕТ СН'!$F$11+СВЦЭМ!$D$10+'СЕТ СН'!$F$5-'СЕТ СН'!$F$21</f>
        <v>3333.22583657</v>
      </c>
      <c r="L26" s="36">
        <f>SUMIFS(СВЦЭМ!$D$33:$D$776,СВЦЭМ!$A$33:$A$776,$A26,СВЦЭМ!$B$33:$B$776,L$11)+'СЕТ СН'!$F$11+СВЦЭМ!$D$10+'СЕТ СН'!$F$5-'СЕТ СН'!$F$21</f>
        <v>3339.6056067700001</v>
      </c>
      <c r="M26" s="36">
        <f>SUMIFS(СВЦЭМ!$D$33:$D$776,СВЦЭМ!$A$33:$A$776,$A26,СВЦЭМ!$B$33:$B$776,M$11)+'СЕТ СН'!$F$11+СВЦЭМ!$D$10+'СЕТ СН'!$F$5-'СЕТ СН'!$F$21</f>
        <v>3326.7993552799999</v>
      </c>
      <c r="N26" s="36">
        <f>SUMIFS(СВЦЭМ!$D$33:$D$776,СВЦЭМ!$A$33:$A$776,$A26,СВЦЭМ!$B$33:$B$776,N$11)+'СЕТ СН'!$F$11+СВЦЭМ!$D$10+'СЕТ СН'!$F$5-'СЕТ СН'!$F$21</f>
        <v>3323.0812231899999</v>
      </c>
      <c r="O26" s="36">
        <f>SUMIFS(СВЦЭМ!$D$33:$D$776,СВЦЭМ!$A$33:$A$776,$A26,СВЦЭМ!$B$33:$B$776,O$11)+'СЕТ СН'!$F$11+СВЦЭМ!$D$10+'СЕТ СН'!$F$5-'СЕТ СН'!$F$21</f>
        <v>3322.90366051</v>
      </c>
      <c r="P26" s="36">
        <f>SUMIFS(СВЦЭМ!$D$33:$D$776,СВЦЭМ!$A$33:$A$776,$A26,СВЦЭМ!$B$33:$B$776,P$11)+'СЕТ СН'!$F$11+СВЦЭМ!$D$10+'СЕТ СН'!$F$5-'СЕТ СН'!$F$21</f>
        <v>3311.3571965400001</v>
      </c>
      <c r="Q26" s="36">
        <f>SUMIFS(СВЦЭМ!$D$33:$D$776,СВЦЭМ!$A$33:$A$776,$A26,СВЦЭМ!$B$33:$B$776,Q$11)+'СЕТ СН'!$F$11+СВЦЭМ!$D$10+'СЕТ СН'!$F$5-'СЕТ СН'!$F$21</f>
        <v>3298.6428815899999</v>
      </c>
      <c r="R26" s="36">
        <f>SUMIFS(СВЦЭМ!$D$33:$D$776,СВЦЭМ!$A$33:$A$776,$A26,СВЦЭМ!$B$33:$B$776,R$11)+'СЕТ СН'!$F$11+СВЦЭМ!$D$10+'СЕТ СН'!$F$5-'СЕТ СН'!$F$21</f>
        <v>3305.0444284499999</v>
      </c>
      <c r="S26" s="36">
        <f>SUMIFS(СВЦЭМ!$D$33:$D$776,СВЦЭМ!$A$33:$A$776,$A26,СВЦЭМ!$B$33:$B$776,S$11)+'СЕТ СН'!$F$11+СВЦЭМ!$D$10+'СЕТ СН'!$F$5-'СЕТ СН'!$F$21</f>
        <v>3310.9113081700002</v>
      </c>
      <c r="T26" s="36">
        <f>SUMIFS(СВЦЭМ!$D$33:$D$776,СВЦЭМ!$A$33:$A$776,$A26,СВЦЭМ!$B$33:$B$776,T$11)+'СЕТ СН'!$F$11+СВЦЭМ!$D$10+'СЕТ СН'!$F$5-'СЕТ СН'!$F$21</f>
        <v>3325.9055950299999</v>
      </c>
      <c r="U26" s="36">
        <f>SUMIFS(СВЦЭМ!$D$33:$D$776,СВЦЭМ!$A$33:$A$776,$A26,СВЦЭМ!$B$33:$B$776,U$11)+'СЕТ СН'!$F$11+СВЦЭМ!$D$10+'СЕТ СН'!$F$5-'СЕТ СН'!$F$21</f>
        <v>3329.9666744599999</v>
      </c>
      <c r="V26" s="36">
        <f>SUMIFS(СВЦЭМ!$D$33:$D$776,СВЦЭМ!$A$33:$A$776,$A26,СВЦЭМ!$B$33:$B$776,V$11)+'СЕТ СН'!$F$11+СВЦЭМ!$D$10+'СЕТ СН'!$F$5-'СЕТ СН'!$F$21</f>
        <v>3314.0948601199998</v>
      </c>
      <c r="W26" s="36">
        <f>SUMIFS(СВЦЭМ!$D$33:$D$776,СВЦЭМ!$A$33:$A$776,$A26,СВЦЭМ!$B$33:$B$776,W$11)+'СЕТ СН'!$F$11+СВЦЭМ!$D$10+'СЕТ СН'!$F$5-'СЕТ СН'!$F$21</f>
        <v>3312.1360498600002</v>
      </c>
      <c r="X26" s="36">
        <f>SUMIFS(СВЦЭМ!$D$33:$D$776,СВЦЭМ!$A$33:$A$776,$A26,СВЦЭМ!$B$33:$B$776,X$11)+'СЕТ СН'!$F$11+СВЦЭМ!$D$10+'СЕТ СН'!$F$5-'СЕТ СН'!$F$21</f>
        <v>3306.00134002</v>
      </c>
      <c r="Y26" s="36">
        <f>SUMIFS(СВЦЭМ!$D$33:$D$776,СВЦЭМ!$A$33:$A$776,$A26,СВЦЭМ!$B$33:$B$776,Y$11)+'СЕТ СН'!$F$11+СВЦЭМ!$D$10+'СЕТ СН'!$F$5-'СЕТ СН'!$F$21</f>
        <v>3278.2252641700002</v>
      </c>
    </row>
    <row r="27" spans="1:25" ht="15.75" x14ac:dyDescent="0.2">
      <c r="A27" s="35">
        <f t="shared" si="0"/>
        <v>43877</v>
      </c>
      <c r="B27" s="36">
        <f>SUMIFS(СВЦЭМ!$D$33:$D$776,СВЦЭМ!$A$33:$A$776,$A27,СВЦЭМ!$B$33:$B$776,B$11)+'СЕТ СН'!$F$11+СВЦЭМ!$D$10+'СЕТ СН'!$F$5-'СЕТ СН'!$F$21</f>
        <v>3375.4988147399999</v>
      </c>
      <c r="C27" s="36">
        <f>SUMIFS(СВЦЭМ!$D$33:$D$776,СВЦЭМ!$A$33:$A$776,$A27,СВЦЭМ!$B$33:$B$776,C$11)+'СЕТ СН'!$F$11+СВЦЭМ!$D$10+'СЕТ СН'!$F$5-'СЕТ СН'!$F$21</f>
        <v>3406.0437408600001</v>
      </c>
      <c r="D27" s="36">
        <f>SUMIFS(СВЦЭМ!$D$33:$D$776,СВЦЭМ!$A$33:$A$776,$A27,СВЦЭМ!$B$33:$B$776,D$11)+'СЕТ СН'!$F$11+СВЦЭМ!$D$10+'СЕТ СН'!$F$5-'СЕТ СН'!$F$21</f>
        <v>3417.1115955400001</v>
      </c>
      <c r="E27" s="36">
        <f>SUMIFS(СВЦЭМ!$D$33:$D$776,СВЦЭМ!$A$33:$A$776,$A27,СВЦЭМ!$B$33:$B$776,E$11)+'СЕТ СН'!$F$11+СВЦЭМ!$D$10+'СЕТ СН'!$F$5-'СЕТ СН'!$F$21</f>
        <v>3425.8843201600002</v>
      </c>
      <c r="F27" s="36">
        <f>SUMIFS(СВЦЭМ!$D$33:$D$776,СВЦЭМ!$A$33:$A$776,$A27,СВЦЭМ!$B$33:$B$776,F$11)+'СЕТ СН'!$F$11+СВЦЭМ!$D$10+'СЕТ СН'!$F$5-'СЕТ СН'!$F$21</f>
        <v>3426.7480078899998</v>
      </c>
      <c r="G27" s="36">
        <f>SUMIFS(СВЦЭМ!$D$33:$D$776,СВЦЭМ!$A$33:$A$776,$A27,СВЦЭМ!$B$33:$B$776,G$11)+'СЕТ СН'!$F$11+СВЦЭМ!$D$10+'СЕТ СН'!$F$5-'СЕТ СН'!$F$21</f>
        <v>3416.2990461600002</v>
      </c>
      <c r="H27" s="36">
        <f>SUMIFS(СВЦЭМ!$D$33:$D$776,СВЦЭМ!$A$33:$A$776,$A27,СВЦЭМ!$B$33:$B$776,H$11)+'СЕТ СН'!$F$11+СВЦЭМ!$D$10+'СЕТ СН'!$F$5-'СЕТ СН'!$F$21</f>
        <v>3390.3929613199998</v>
      </c>
      <c r="I27" s="36">
        <f>SUMIFS(СВЦЭМ!$D$33:$D$776,СВЦЭМ!$A$33:$A$776,$A27,СВЦЭМ!$B$33:$B$776,I$11)+'СЕТ СН'!$F$11+СВЦЭМ!$D$10+'СЕТ СН'!$F$5-'СЕТ СН'!$F$21</f>
        <v>3362.7749619699998</v>
      </c>
      <c r="J27" s="36">
        <f>SUMIFS(СВЦЭМ!$D$33:$D$776,СВЦЭМ!$A$33:$A$776,$A27,СВЦЭМ!$B$33:$B$776,J$11)+'СЕТ СН'!$F$11+СВЦЭМ!$D$10+'СЕТ СН'!$F$5-'СЕТ СН'!$F$21</f>
        <v>3330.5093993600003</v>
      </c>
      <c r="K27" s="36">
        <f>SUMIFS(СВЦЭМ!$D$33:$D$776,СВЦЭМ!$A$33:$A$776,$A27,СВЦЭМ!$B$33:$B$776,K$11)+'СЕТ СН'!$F$11+СВЦЭМ!$D$10+'СЕТ СН'!$F$5-'СЕТ СН'!$F$21</f>
        <v>3308.9687200400003</v>
      </c>
      <c r="L27" s="36">
        <f>SUMIFS(СВЦЭМ!$D$33:$D$776,СВЦЭМ!$A$33:$A$776,$A27,СВЦЭМ!$B$33:$B$776,L$11)+'СЕТ СН'!$F$11+СВЦЭМ!$D$10+'СЕТ СН'!$F$5-'СЕТ СН'!$F$21</f>
        <v>3298.3500446400003</v>
      </c>
      <c r="M27" s="36">
        <f>SUMIFS(СВЦЭМ!$D$33:$D$776,СВЦЭМ!$A$33:$A$776,$A27,СВЦЭМ!$B$33:$B$776,M$11)+'СЕТ СН'!$F$11+СВЦЭМ!$D$10+'СЕТ СН'!$F$5-'СЕТ СН'!$F$21</f>
        <v>3307.1528581699999</v>
      </c>
      <c r="N27" s="36">
        <f>SUMIFS(СВЦЭМ!$D$33:$D$776,СВЦЭМ!$A$33:$A$776,$A27,СВЦЭМ!$B$33:$B$776,N$11)+'СЕТ СН'!$F$11+СВЦЭМ!$D$10+'СЕТ СН'!$F$5-'СЕТ СН'!$F$21</f>
        <v>3319.7109839100003</v>
      </c>
      <c r="O27" s="36">
        <f>SUMIFS(СВЦЭМ!$D$33:$D$776,СВЦЭМ!$A$33:$A$776,$A27,СВЦЭМ!$B$33:$B$776,O$11)+'СЕТ СН'!$F$11+СВЦЭМ!$D$10+'СЕТ СН'!$F$5-'СЕТ СН'!$F$21</f>
        <v>3331.26992883</v>
      </c>
      <c r="P27" s="36">
        <f>SUMIFS(СВЦЭМ!$D$33:$D$776,СВЦЭМ!$A$33:$A$776,$A27,СВЦЭМ!$B$33:$B$776,P$11)+'СЕТ СН'!$F$11+СВЦЭМ!$D$10+'СЕТ СН'!$F$5-'СЕТ СН'!$F$21</f>
        <v>3345.7209557300002</v>
      </c>
      <c r="Q27" s="36">
        <f>SUMIFS(СВЦЭМ!$D$33:$D$776,СВЦЭМ!$A$33:$A$776,$A27,СВЦЭМ!$B$33:$B$776,Q$11)+'СЕТ СН'!$F$11+СВЦЭМ!$D$10+'СЕТ СН'!$F$5-'СЕТ СН'!$F$21</f>
        <v>3352.9972975400001</v>
      </c>
      <c r="R27" s="36">
        <f>SUMIFS(СВЦЭМ!$D$33:$D$776,СВЦЭМ!$A$33:$A$776,$A27,СВЦЭМ!$B$33:$B$776,R$11)+'СЕТ СН'!$F$11+СВЦЭМ!$D$10+'СЕТ СН'!$F$5-'СЕТ СН'!$F$21</f>
        <v>3345.9954470900002</v>
      </c>
      <c r="S27" s="36">
        <f>SUMIFS(СВЦЭМ!$D$33:$D$776,СВЦЭМ!$A$33:$A$776,$A27,СВЦЭМ!$B$33:$B$776,S$11)+'СЕТ СН'!$F$11+СВЦЭМ!$D$10+'СЕТ СН'!$F$5-'СЕТ СН'!$F$21</f>
        <v>3336.5322917799999</v>
      </c>
      <c r="T27" s="36">
        <f>SUMIFS(СВЦЭМ!$D$33:$D$776,СВЦЭМ!$A$33:$A$776,$A27,СВЦЭМ!$B$33:$B$776,T$11)+'СЕТ СН'!$F$11+СВЦЭМ!$D$10+'СЕТ СН'!$F$5-'СЕТ СН'!$F$21</f>
        <v>3307.8303614699998</v>
      </c>
      <c r="U27" s="36">
        <f>SUMIFS(СВЦЭМ!$D$33:$D$776,СВЦЭМ!$A$33:$A$776,$A27,СВЦЭМ!$B$33:$B$776,U$11)+'СЕТ СН'!$F$11+СВЦЭМ!$D$10+'СЕТ СН'!$F$5-'СЕТ СН'!$F$21</f>
        <v>3309.3526782200001</v>
      </c>
      <c r="V27" s="36">
        <f>SUMIFS(СВЦЭМ!$D$33:$D$776,СВЦЭМ!$A$33:$A$776,$A27,СВЦЭМ!$B$33:$B$776,V$11)+'СЕТ СН'!$F$11+СВЦЭМ!$D$10+'СЕТ СН'!$F$5-'СЕТ СН'!$F$21</f>
        <v>3314.5937875700001</v>
      </c>
      <c r="W27" s="36">
        <f>SUMIFS(СВЦЭМ!$D$33:$D$776,СВЦЭМ!$A$33:$A$776,$A27,СВЦЭМ!$B$33:$B$776,W$11)+'СЕТ СН'!$F$11+СВЦЭМ!$D$10+'СЕТ СН'!$F$5-'СЕТ СН'!$F$21</f>
        <v>3332.8706703900002</v>
      </c>
      <c r="X27" s="36">
        <f>SUMIFS(СВЦЭМ!$D$33:$D$776,СВЦЭМ!$A$33:$A$776,$A27,СВЦЭМ!$B$33:$B$776,X$11)+'СЕТ СН'!$F$11+СВЦЭМ!$D$10+'СЕТ СН'!$F$5-'СЕТ СН'!$F$21</f>
        <v>3321.1407448700002</v>
      </c>
      <c r="Y27" s="36">
        <f>SUMIFS(СВЦЭМ!$D$33:$D$776,СВЦЭМ!$A$33:$A$776,$A27,СВЦЭМ!$B$33:$B$776,Y$11)+'СЕТ СН'!$F$11+СВЦЭМ!$D$10+'СЕТ СН'!$F$5-'СЕТ СН'!$F$21</f>
        <v>3343.8916318199999</v>
      </c>
    </row>
    <row r="28" spans="1:25" ht="15.75" x14ac:dyDescent="0.2">
      <c r="A28" s="35">
        <f t="shared" si="0"/>
        <v>43878</v>
      </c>
      <c r="B28" s="36">
        <f>SUMIFS(СВЦЭМ!$D$33:$D$776,СВЦЭМ!$A$33:$A$776,$A28,СВЦЭМ!$B$33:$B$776,B$11)+'СЕТ СН'!$F$11+СВЦЭМ!$D$10+'СЕТ СН'!$F$5-'СЕТ СН'!$F$21</f>
        <v>3369.51712374</v>
      </c>
      <c r="C28" s="36">
        <f>SUMIFS(СВЦЭМ!$D$33:$D$776,СВЦЭМ!$A$33:$A$776,$A28,СВЦЭМ!$B$33:$B$776,C$11)+'СЕТ СН'!$F$11+СВЦЭМ!$D$10+'СЕТ СН'!$F$5-'СЕТ СН'!$F$21</f>
        <v>3383.56651096</v>
      </c>
      <c r="D28" s="36">
        <f>SUMIFS(СВЦЭМ!$D$33:$D$776,СВЦЭМ!$A$33:$A$776,$A28,СВЦЭМ!$B$33:$B$776,D$11)+'СЕТ СН'!$F$11+СВЦЭМ!$D$10+'СЕТ СН'!$F$5-'СЕТ СН'!$F$21</f>
        <v>3397.12662959</v>
      </c>
      <c r="E28" s="36">
        <f>SUMIFS(СВЦЭМ!$D$33:$D$776,СВЦЭМ!$A$33:$A$776,$A28,СВЦЭМ!$B$33:$B$776,E$11)+'СЕТ СН'!$F$11+СВЦЭМ!$D$10+'СЕТ СН'!$F$5-'СЕТ СН'!$F$21</f>
        <v>3404.2032786899999</v>
      </c>
      <c r="F28" s="36">
        <f>SUMIFS(СВЦЭМ!$D$33:$D$776,СВЦЭМ!$A$33:$A$776,$A28,СВЦЭМ!$B$33:$B$776,F$11)+'СЕТ СН'!$F$11+СВЦЭМ!$D$10+'СЕТ СН'!$F$5-'СЕТ СН'!$F$21</f>
        <v>3402.15919261</v>
      </c>
      <c r="G28" s="36">
        <f>SUMIFS(СВЦЭМ!$D$33:$D$776,СВЦЭМ!$A$33:$A$776,$A28,СВЦЭМ!$B$33:$B$776,G$11)+'СЕТ СН'!$F$11+СВЦЭМ!$D$10+'СЕТ СН'!$F$5-'СЕТ СН'!$F$21</f>
        <v>3386.2254445100002</v>
      </c>
      <c r="H28" s="36">
        <f>SUMIFS(СВЦЭМ!$D$33:$D$776,СВЦЭМ!$A$33:$A$776,$A28,СВЦЭМ!$B$33:$B$776,H$11)+'СЕТ СН'!$F$11+СВЦЭМ!$D$10+'СЕТ СН'!$F$5-'СЕТ СН'!$F$21</f>
        <v>3351.52069446</v>
      </c>
      <c r="I28" s="36">
        <f>SUMIFS(СВЦЭМ!$D$33:$D$776,СВЦЭМ!$A$33:$A$776,$A28,СВЦЭМ!$B$33:$B$776,I$11)+'СЕТ СН'!$F$11+СВЦЭМ!$D$10+'СЕТ СН'!$F$5-'СЕТ СН'!$F$21</f>
        <v>3323.6983312000002</v>
      </c>
      <c r="J28" s="36">
        <f>SUMIFS(СВЦЭМ!$D$33:$D$776,СВЦЭМ!$A$33:$A$776,$A28,СВЦЭМ!$B$33:$B$776,J$11)+'СЕТ СН'!$F$11+СВЦЭМ!$D$10+'СЕТ СН'!$F$5-'СЕТ СН'!$F$21</f>
        <v>3348.4242386000001</v>
      </c>
      <c r="K28" s="36">
        <f>SUMIFS(СВЦЭМ!$D$33:$D$776,СВЦЭМ!$A$33:$A$776,$A28,СВЦЭМ!$B$33:$B$776,K$11)+'СЕТ СН'!$F$11+СВЦЭМ!$D$10+'СЕТ СН'!$F$5-'СЕТ СН'!$F$21</f>
        <v>3321.0893334500001</v>
      </c>
      <c r="L28" s="36">
        <f>SUMIFS(СВЦЭМ!$D$33:$D$776,СВЦЭМ!$A$33:$A$776,$A28,СВЦЭМ!$B$33:$B$776,L$11)+'СЕТ СН'!$F$11+СВЦЭМ!$D$10+'СЕТ СН'!$F$5-'СЕТ СН'!$F$21</f>
        <v>3314.4974912799998</v>
      </c>
      <c r="M28" s="36">
        <f>SUMIFS(СВЦЭМ!$D$33:$D$776,СВЦЭМ!$A$33:$A$776,$A28,СВЦЭМ!$B$33:$B$776,M$11)+'СЕТ СН'!$F$11+СВЦЭМ!$D$10+'СЕТ СН'!$F$5-'СЕТ СН'!$F$21</f>
        <v>3325.93704316</v>
      </c>
      <c r="N28" s="36">
        <f>SUMIFS(СВЦЭМ!$D$33:$D$776,СВЦЭМ!$A$33:$A$776,$A28,СВЦЭМ!$B$33:$B$776,N$11)+'СЕТ СН'!$F$11+СВЦЭМ!$D$10+'СЕТ СН'!$F$5-'СЕТ СН'!$F$21</f>
        <v>3341.1976886800003</v>
      </c>
      <c r="O28" s="36">
        <f>SUMIFS(СВЦЭМ!$D$33:$D$776,СВЦЭМ!$A$33:$A$776,$A28,СВЦЭМ!$B$33:$B$776,O$11)+'СЕТ СН'!$F$11+СВЦЭМ!$D$10+'СЕТ СН'!$F$5-'СЕТ СН'!$F$21</f>
        <v>3349.6961295000001</v>
      </c>
      <c r="P28" s="36">
        <f>SUMIFS(СВЦЭМ!$D$33:$D$776,СВЦЭМ!$A$33:$A$776,$A28,СВЦЭМ!$B$33:$B$776,P$11)+'СЕТ СН'!$F$11+СВЦЭМ!$D$10+'СЕТ СН'!$F$5-'СЕТ СН'!$F$21</f>
        <v>3368.2690810300001</v>
      </c>
      <c r="Q28" s="36">
        <f>SUMIFS(СВЦЭМ!$D$33:$D$776,СВЦЭМ!$A$33:$A$776,$A28,СВЦЭМ!$B$33:$B$776,Q$11)+'СЕТ СН'!$F$11+СВЦЭМ!$D$10+'СЕТ СН'!$F$5-'СЕТ СН'!$F$21</f>
        <v>3387.0492338600002</v>
      </c>
      <c r="R28" s="36">
        <f>SUMIFS(СВЦЭМ!$D$33:$D$776,СВЦЭМ!$A$33:$A$776,$A28,СВЦЭМ!$B$33:$B$776,R$11)+'СЕТ СН'!$F$11+СВЦЭМ!$D$10+'СЕТ СН'!$F$5-'СЕТ СН'!$F$21</f>
        <v>3384.9233543999999</v>
      </c>
      <c r="S28" s="36">
        <f>SUMIFS(СВЦЭМ!$D$33:$D$776,СВЦЭМ!$A$33:$A$776,$A28,СВЦЭМ!$B$33:$B$776,S$11)+'СЕТ СН'!$F$11+СВЦЭМ!$D$10+'СЕТ СН'!$F$5-'СЕТ СН'!$F$21</f>
        <v>3367.2227117399998</v>
      </c>
      <c r="T28" s="36">
        <f>SUMIFS(СВЦЭМ!$D$33:$D$776,СВЦЭМ!$A$33:$A$776,$A28,СВЦЭМ!$B$33:$B$776,T$11)+'СЕТ СН'!$F$11+СВЦЭМ!$D$10+'СЕТ СН'!$F$5-'СЕТ СН'!$F$21</f>
        <v>3329.0953203500003</v>
      </c>
      <c r="U28" s="36">
        <f>SUMIFS(СВЦЭМ!$D$33:$D$776,СВЦЭМ!$A$33:$A$776,$A28,СВЦЭМ!$B$33:$B$776,U$11)+'СЕТ СН'!$F$11+СВЦЭМ!$D$10+'СЕТ СН'!$F$5-'СЕТ СН'!$F$21</f>
        <v>3316.7436356500002</v>
      </c>
      <c r="V28" s="36">
        <f>SUMIFS(СВЦЭМ!$D$33:$D$776,СВЦЭМ!$A$33:$A$776,$A28,СВЦЭМ!$B$33:$B$776,V$11)+'СЕТ СН'!$F$11+СВЦЭМ!$D$10+'СЕТ СН'!$F$5-'СЕТ СН'!$F$21</f>
        <v>3320.9517165799998</v>
      </c>
      <c r="W28" s="36">
        <f>SUMIFS(СВЦЭМ!$D$33:$D$776,СВЦЭМ!$A$33:$A$776,$A28,СВЦЭМ!$B$33:$B$776,W$11)+'СЕТ СН'!$F$11+СВЦЭМ!$D$10+'СЕТ СН'!$F$5-'СЕТ СН'!$F$21</f>
        <v>3343.4508308100003</v>
      </c>
      <c r="X28" s="36">
        <f>SUMIFS(СВЦЭМ!$D$33:$D$776,СВЦЭМ!$A$33:$A$776,$A28,СВЦЭМ!$B$33:$B$776,X$11)+'СЕТ СН'!$F$11+СВЦЭМ!$D$10+'СЕТ СН'!$F$5-'СЕТ СН'!$F$21</f>
        <v>3354.3231781700001</v>
      </c>
      <c r="Y28" s="36">
        <f>SUMIFS(СВЦЭМ!$D$33:$D$776,СВЦЭМ!$A$33:$A$776,$A28,СВЦЭМ!$B$33:$B$776,Y$11)+'СЕТ СН'!$F$11+СВЦЭМ!$D$10+'СЕТ СН'!$F$5-'СЕТ СН'!$F$21</f>
        <v>3390.5732575900001</v>
      </c>
    </row>
    <row r="29" spans="1:25" ht="15.75" x14ac:dyDescent="0.2">
      <c r="A29" s="35">
        <f t="shared" si="0"/>
        <v>43879</v>
      </c>
      <c r="B29" s="36">
        <f>SUMIFS(СВЦЭМ!$D$33:$D$776,СВЦЭМ!$A$33:$A$776,$A29,СВЦЭМ!$B$33:$B$776,B$11)+'СЕТ СН'!$F$11+СВЦЭМ!$D$10+'СЕТ СН'!$F$5-'СЕТ СН'!$F$21</f>
        <v>3346.9836706999999</v>
      </c>
      <c r="C29" s="36">
        <f>SUMIFS(СВЦЭМ!$D$33:$D$776,СВЦЭМ!$A$33:$A$776,$A29,СВЦЭМ!$B$33:$B$776,C$11)+'СЕТ СН'!$F$11+СВЦЭМ!$D$10+'СЕТ СН'!$F$5-'СЕТ СН'!$F$21</f>
        <v>3378.7001103699999</v>
      </c>
      <c r="D29" s="36">
        <f>SUMIFS(СВЦЭМ!$D$33:$D$776,СВЦЭМ!$A$33:$A$776,$A29,СВЦЭМ!$B$33:$B$776,D$11)+'СЕТ СН'!$F$11+СВЦЭМ!$D$10+'СЕТ СН'!$F$5-'СЕТ СН'!$F$21</f>
        <v>3386.9503653100001</v>
      </c>
      <c r="E29" s="36">
        <f>SUMIFS(СВЦЭМ!$D$33:$D$776,СВЦЭМ!$A$33:$A$776,$A29,СВЦЭМ!$B$33:$B$776,E$11)+'СЕТ СН'!$F$11+СВЦЭМ!$D$10+'СЕТ СН'!$F$5-'СЕТ СН'!$F$21</f>
        <v>3394.3032189700002</v>
      </c>
      <c r="F29" s="36">
        <f>SUMIFS(СВЦЭМ!$D$33:$D$776,СВЦЭМ!$A$33:$A$776,$A29,СВЦЭМ!$B$33:$B$776,F$11)+'СЕТ СН'!$F$11+СВЦЭМ!$D$10+'СЕТ СН'!$F$5-'СЕТ СН'!$F$21</f>
        <v>3385.9965132400002</v>
      </c>
      <c r="G29" s="36">
        <f>SUMIFS(СВЦЭМ!$D$33:$D$776,СВЦЭМ!$A$33:$A$776,$A29,СВЦЭМ!$B$33:$B$776,G$11)+'СЕТ СН'!$F$11+СВЦЭМ!$D$10+'СЕТ СН'!$F$5-'СЕТ СН'!$F$21</f>
        <v>3372.5386485099998</v>
      </c>
      <c r="H29" s="36">
        <f>SUMIFS(СВЦЭМ!$D$33:$D$776,СВЦЭМ!$A$33:$A$776,$A29,СВЦЭМ!$B$33:$B$776,H$11)+'СЕТ СН'!$F$11+СВЦЭМ!$D$10+'СЕТ СН'!$F$5-'СЕТ СН'!$F$21</f>
        <v>3343.3792067100003</v>
      </c>
      <c r="I29" s="36">
        <f>SUMIFS(СВЦЭМ!$D$33:$D$776,СВЦЭМ!$A$33:$A$776,$A29,СВЦЭМ!$B$33:$B$776,I$11)+'СЕТ СН'!$F$11+СВЦЭМ!$D$10+'СЕТ СН'!$F$5-'СЕТ СН'!$F$21</f>
        <v>3313.9359847800001</v>
      </c>
      <c r="J29" s="36">
        <f>SUMIFS(СВЦЭМ!$D$33:$D$776,СВЦЭМ!$A$33:$A$776,$A29,СВЦЭМ!$B$33:$B$776,J$11)+'СЕТ СН'!$F$11+СВЦЭМ!$D$10+'СЕТ СН'!$F$5-'СЕТ СН'!$F$21</f>
        <v>3308.83737561</v>
      </c>
      <c r="K29" s="36">
        <f>SUMIFS(СВЦЭМ!$D$33:$D$776,СВЦЭМ!$A$33:$A$776,$A29,СВЦЭМ!$B$33:$B$776,K$11)+'СЕТ СН'!$F$11+СВЦЭМ!$D$10+'СЕТ СН'!$F$5-'СЕТ СН'!$F$21</f>
        <v>3309.7253965999998</v>
      </c>
      <c r="L29" s="36">
        <f>SUMIFS(СВЦЭМ!$D$33:$D$776,СВЦЭМ!$A$33:$A$776,$A29,СВЦЭМ!$B$33:$B$776,L$11)+'СЕТ СН'!$F$11+СВЦЭМ!$D$10+'СЕТ СН'!$F$5-'СЕТ СН'!$F$21</f>
        <v>3309.9390637500001</v>
      </c>
      <c r="M29" s="36">
        <f>SUMIFS(СВЦЭМ!$D$33:$D$776,СВЦЭМ!$A$33:$A$776,$A29,СВЦЭМ!$B$33:$B$776,M$11)+'СЕТ СН'!$F$11+СВЦЭМ!$D$10+'СЕТ СН'!$F$5-'СЕТ СН'!$F$21</f>
        <v>3325.8556337499999</v>
      </c>
      <c r="N29" s="36">
        <f>SUMIFS(СВЦЭМ!$D$33:$D$776,СВЦЭМ!$A$33:$A$776,$A29,СВЦЭМ!$B$33:$B$776,N$11)+'СЕТ СН'!$F$11+СВЦЭМ!$D$10+'СЕТ СН'!$F$5-'СЕТ СН'!$F$21</f>
        <v>3357.72005648</v>
      </c>
      <c r="O29" s="36">
        <f>SUMIFS(СВЦЭМ!$D$33:$D$776,СВЦЭМ!$A$33:$A$776,$A29,СВЦЭМ!$B$33:$B$776,O$11)+'СЕТ СН'!$F$11+СВЦЭМ!$D$10+'СЕТ СН'!$F$5-'СЕТ СН'!$F$21</f>
        <v>3397.5553426699998</v>
      </c>
      <c r="P29" s="36">
        <f>SUMIFS(СВЦЭМ!$D$33:$D$776,СВЦЭМ!$A$33:$A$776,$A29,СВЦЭМ!$B$33:$B$776,P$11)+'СЕТ СН'!$F$11+СВЦЭМ!$D$10+'СЕТ СН'!$F$5-'СЕТ СН'!$F$21</f>
        <v>3413.90842806</v>
      </c>
      <c r="Q29" s="36">
        <f>SUMIFS(СВЦЭМ!$D$33:$D$776,СВЦЭМ!$A$33:$A$776,$A29,СВЦЭМ!$B$33:$B$776,Q$11)+'СЕТ СН'!$F$11+СВЦЭМ!$D$10+'СЕТ СН'!$F$5-'СЕТ СН'!$F$21</f>
        <v>3423.1330072199999</v>
      </c>
      <c r="R29" s="36">
        <f>SUMIFS(СВЦЭМ!$D$33:$D$776,СВЦЭМ!$A$33:$A$776,$A29,СВЦЭМ!$B$33:$B$776,R$11)+'СЕТ СН'!$F$11+СВЦЭМ!$D$10+'СЕТ СН'!$F$5-'СЕТ СН'!$F$21</f>
        <v>3418.2540699900001</v>
      </c>
      <c r="S29" s="36">
        <f>SUMIFS(СВЦЭМ!$D$33:$D$776,СВЦЭМ!$A$33:$A$776,$A29,СВЦЭМ!$B$33:$B$776,S$11)+'СЕТ СН'!$F$11+СВЦЭМ!$D$10+'СЕТ СН'!$F$5-'СЕТ СН'!$F$21</f>
        <v>3401.9791326</v>
      </c>
      <c r="T29" s="36">
        <f>SUMIFS(СВЦЭМ!$D$33:$D$776,СВЦЭМ!$A$33:$A$776,$A29,СВЦЭМ!$B$33:$B$776,T$11)+'СЕТ СН'!$F$11+СВЦЭМ!$D$10+'СЕТ СН'!$F$5-'СЕТ СН'!$F$21</f>
        <v>3366.06256248</v>
      </c>
      <c r="U29" s="36">
        <f>SUMIFS(СВЦЭМ!$D$33:$D$776,СВЦЭМ!$A$33:$A$776,$A29,СВЦЭМ!$B$33:$B$776,U$11)+'СЕТ СН'!$F$11+СВЦЭМ!$D$10+'СЕТ СН'!$F$5-'СЕТ СН'!$F$21</f>
        <v>3353.40251025</v>
      </c>
      <c r="V29" s="36">
        <f>SUMIFS(СВЦЭМ!$D$33:$D$776,СВЦЭМ!$A$33:$A$776,$A29,СВЦЭМ!$B$33:$B$776,V$11)+'СЕТ СН'!$F$11+СВЦЭМ!$D$10+'СЕТ СН'!$F$5-'СЕТ СН'!$F$21</f>
        <v>3344.2068782300003</v>
      </c>
      <c r="W29" s="36">
        <f>SUMIFS(СВЦЭМ!$D$33:$D$776,СВЦЭМ!$A$33:$A$776,$A29,СВЦЭМ!$B$33:$B$776,W$11)+'СЕТ СН'!$F$11+СВЦЭМ!$D$10+'СЕТ СН'!$F$5-'СЕТ СН'!$F$21</f>
        <v>3356.1548704300003</v>
      </c>
      <c r="X29" s="36">
        <f>SUMIFS(СВЦЭМ!$D$33:$D$776,СВЦЭМ!$A$33:$A$776,$A29,СВЦЭМ!$B$33:$B$776,X$11)+'СЕТ СН'!$F$11+СВЦЭМ!$D$10+'СЕТ СН'!$F$5-'СЕТ СН'!$F$21</f>
        <v>3354.3954302699999</v>
      </c>
      <c r="Y29" s="36">
        <f>SUMIFS(СВЦЭМ!$D$33:$D$776,СВЦЭМ!$A$33:$A$776,$A29,СВЦЭМ!$B$33:$B$776,Y$11)+'СЕТ СН'!$F$11+СВЦЭМ!$D$10+'СЕТ СН'!$F$5-'СЕТ СН'!$F$21</f>
        <v>3380.7732362000002</v>
      </c>
    </row>
    <row r="30" spans="1:25" ht="15.75" x14ac:dyDescent="0.2">
      <c r="A30" s="35">
        <f t="shared" si="0"/>
        <v>43880</v>
      </c>
      <c r="B30" s="36">
        <f>SUMIFS(СВЦЭМ!$D$33:$D$776,СВЦЭМ!$A$33:$A$776,$A30,СВЦЭМ!$B$33:$B$776,B$11)+'СЕТ СН'!$F$11+СВЦЭМ!$D$10+'СЕТ СН'!$F$5-'СЕТ СН'!$F$21</f>
        <v>3402.9867418100002</v>
      </c>
      <c r="C30" s="36">
        <f>SUMIFS(СВЦЭМ!$D$33:$D$776,СВЦЭМ!$A$33:$A$776,$A30,СВЦЭМ!$B$33:$B$776,C$11)+'СЕТ СН'!$F$11+СВЦЭМ!$D$10+'СЕТ СН'!$F$5-'СЕТ СН'!$F$21</f>
        <v>3405.4381803699998</v>
      </c>
      <c r="D30" s="36">
        <f>SUMIFS(СВЦЭМ!$D$33:$D$776,СВЦЭМ!$A$33:$A$776,$A30,СВЦЭМ!$B$33:$B$776,D$11)+'СЕТ СН'!$F$11+СВЦЭМ!$D$10+'СЕТ СН'!$F$5-'СЕТ СН'!$F$21</f>
        <v>3421.91651744</v>
      </c>
      <c r="E30" s="36">
        <f>SUMIFS(СВЦЭМ!$D$33:$D$776,СВЦЭМ!$A$33:$A$776,$A30,СВЦЭМ!$B$33:$B$776,E$11)+'СЕТ СН'!$F$11+СВЦЭМ!$D$10+'СЕТ СН'!$F$5-'СЕТ СН'!$F$21</f>
        <v>3428.6880105800001</v>
      </c>
      <c r="F30" s="36">
        <f>SUMIFS(СВЦЭМ!$D$33:$D$776,СВЦЭМ!$A$33:$A$776,$A30,СВЦЭМ!$B$33:$B$776,F$11)+'СЕТ СН'!$F$11+СВЦЭМ!$D$10+'СЕТ СН'!$F$5-'СЕТ СН'!$F$21</f>
        <v>3421.2960797000001</v>
      </c>
      <c r="G30" s="36">
        <f>SUMIFS(СВЦЭМ!$D$33:$D$776,СВЦЭМ!$A$33:$A$776,$A30,СВЦЭМ!$B$33:$B$776,G$11)+'СЕТ СН'!$F$11+СВЦЭМ!$D$10+'СЕТ СН'!$F$5-'СЕТ СН'!$F$21</f>
        <v>3415.1042587900001</v>
      </c>
      <c r="H30" s="36">
        <f>SUMIFS(СВЦЭМ!$D$33:$D$776,СВЦЭМ!$A$33:$A$776,$A30,СВЦЭМ!$B$33:$B$776,H$11)+'СЕТ СН'!$F$11+СВЦЭМ!$D$10+'СЕТ СН'!$F$5-'СЕТ СН'!$F$21</f>
        <v>3385.0912372299999</v>
      </c>
      <c r="I30" s="36">
        <f>SUMIFS(СВЦЭМ!$D$33:$D$776,СВЦЭМ!$A$33:$A$776,$A30,СВЦЭМ!$B$33:$B$776,I$11)+'СЕТ СН'!$F$11+СВЦЭМ!$D$10+'СЕТ СН'!$F$5-'СЕТ СН'!$F$21</f>
        <v>3353.0371408999999</v>
      </c>
      <c r="J30" s="36">
        <f>SUMIFS(СВЦЭМ!$D$33:$D$776,СВЦЭМ!$A$33:$A$776,$A30,СВЦЭМ!$B$33:$B$776,J$11)+'СЕТ СН'!$F$11+СВЦЭМ!$D$10+'СЕТ СН'!$F$5-'СЕТ СН'!$F$21</f>
        <v>3325.1667577500002</v>
      </c>
      <c r="K30" s="36">
        <f>SUMIFS(СВЦЭМ!$D$33:$D$776,СВЦЭМ!$A$33:$A$776,$A30,СВЦЭМ!$B$33:$B$776,K$11)+'СЕТ СН'!$F$11+СВЦЭМ!$D$10+'СЕТ СН'!$F$5-'СЕТ СН'!$F$21</f>
        <v>3304.2780079900003</v>
      </c>
      <c r="L30" s="36">
        <f>SUMIFS(СВЦЭМ!$D$33:$D$776,СВЦЭМ!$A$33:$A$776,$A30,СВЦЭМ!$B$33:$B$776,L$11)+'СЕТ СН'!$F$11+СВЦЭМ!$D$10+'СЕТ СН'!$F$5-'СЕТ СН'!$F$21</f>
        <v>3304.9964308200001</v>
      </c>
      <c r="M30" s="36">
        <f>SUMIFS(СВЦЭМ!$D$33:$D$776,СВЦЭМ!$A$33:$A$776,$A30,СВЦЭМ!$B$33:$B$776,M$11)+'СЕТ СН'!$F$11+СВЦЭМ!$D$10+'СЕТ СН'!$F$5-'СЕТ СН'!$F$21</f>
        <v>3313.1083014300002</v>
      </c>
      <c r="N30" s="36">
        <f>SUMIFS(СВЦЭМ!$D$33:$D$776,СВЦЭМ!$A$33:$A$776,$A30,СВЦЭМ!$B$33:$B$776,N$11)+'СЕТ СН'!$F$11+СВЦЭМ!$D$10+'СЕТ СН'!$F$5-'СЕТ СН'!$F$21</f>
        <v>3332.8200908500003</v>
      </c>
      <c r="O30" s="36">
        <f>SUMIFS(СВЦЭМ!$D$33:$D$776,СВЦЭМ!$A$33:$A$776,$A30,СВЦЭМ!$B$33:$B$776,O$11)+'СЕТ СН'!$F$11+СВЦЭМ!$D$10+'СЕТ СН'!$F$5-'СЕТ СН'!$F$21</f>
        <v>3353.8888890500002</v>
      </c>
      <c r="P30" s="36">
        <f>SUMIFS(СВЦЭМ!$D$33:$D$776,СВЦЭМ!$A$33:$A$776,$A30,СВЦЭМ!$B$33:$B$776,P$11)+'СЕТ СН'!$F$11+СВЦЭМ!$D$10+'СЕТ СН'!$F$5-'СЕТ СН'!$F$21</f>
        <v>3371.7934181700002</v>
      </c>
      <c r="Q30" s="36">
        <f>SUMIFS(СВЦЭМ!$D$33:$D$776,СВЦЭМ!$A$33:$A$776,$A30,СВЦЭМ!$B$33:$B$776,Q$11)+'СЕТ СН'!$F$11+СВЦЭМ!$D$10+'СЕТ СН'!$F$5-'СЕТ СН'!$F$21</f>
        <v>3376.7172047700001</v>
      </c>
      <c r="R30" s="36">
        <f>SUMIFS(СВЦЭМ!$D$33:$D$776,СВЦЭМ!$A$33:$A$776,$A30,СВЦЭМ!$B$33:$B$776,R$11)+'СЕТ СН'!$F$11+СВЦЭМ!$D$10+'СЕТ СН'!$F$5-'СЕТ СН'!$F$21</f>
        <v>3370.4059147100002</v>
      </c>
      <c r="S30" s="36">
        <f>SUMIFS(СВЦЭМ!$D$33:$D$776,СВЦЭМ!$A$33:$A$776,$A30,СВЦЭМ!$B$33:$B$776,S$11)+'СЕТ СН'!$F$11+СВЦЭМ!$D$10+'СЕТ СН'!$F$5-'СЕТ СН'!$F$21</f>
        <v>3345.8950112699999</v>
      </c>
      <c r="T30" s="36">
        <f>SUMIFS(СВЦЭМ!$D$33:$D$776,СВЦЭМ!$A$33:$A$776,$A30,СВЦЭМ!$B$33:$B$776,T$11)+'СЕТ СН'!$F$11+СВЦЭМ!$D$10+'СЕТ СН'!$F$5-'СЕТ СН'!$F$21</f>
        <v>3311.7338733300003</v>
      </c>
      <c r="U30" s="36">
        <f>SUMIFS(СВЦЭМ!$D$33:$D$776,СВЦЭМ!$A$33:$A$776,$A30,СВЦЭМ!$B$33:$B$776,U$11)+'СЕТ СН'!$F$11+СВЦЭМ!$D$10+'СЕТ СН'!$F$5-'СЕТ СН'!$F$21</f>
        <v>3305.20888289</v>
      </c>
      <c r="V30" s="36">
        <f>SUMIFS(СВЦЭМ!$D$33:$D$776,СВЦЭМ!$A$33:$A$776,$A30,СВЦЭМ!$B$33:$B$776,V$11)+'СЕТ СН'!$F$11+СВЦЭМ!$D$10+'СЕТ СН'!$F$5-'СЕТ СН'!$F$21</f>
        <v>3323.48489707</v>
      </c>
      <c r="W30" s="36">
        <f>SUMIFS(СВЦЭМ!$D$33:$D$776,СВЦЭМ!$A$33:$A$776,$A30,СВЦЭМ!$B$33:$B$776,W$11)+'СЕТ СН'!$F$11+СВЦЭМ!$D$10+'СЕТ СН'!$F$5-'СЕТ СН'!$F$21</f>
        <v>3315.7250900399999</v>
      </c>
      <c r="X30" s="36">
        <f>SUMIFS(СВЦЭМ!$D$33:$D$776,СВЦЭМ!$A$33:$A$776,$A30,СВЦЭМ!$B$33:$B$776,X$11)+'СЕТ СН'!$F$11+СВЦЭМ!$D$10+'СЕТ СН'!$F$5-'СЕТ СН'!$F$21</f>
        <v>3317.3780806300001</v>
      </c>
      <c r="Y30" s="36">
        <f>SUMIFS(СВЦЭМ!$D$33:$D$776,СВЦЭМ!$A$33:$A$776,$A30,СВЦЭМ!$B$33:$B$776,Y$11)+'СЕТ СН'!$F$11+СВЦЭМ!$D$10+'СЕТ СН'!$F$5-'СЕТ СН'!$F$21</f>
        <v>3355.9038434700001</v>
      </c>
    </row>
    <row r="31" spans="1:25" ht="15.75" x14ac:dyDescent="0.2">
      <c r="A31" s="35">
        <f t="shared" si="0"/>
        <v>43881</v>
      </c>
      <c r="B31" s="36">
        <f>SUMIFS(СВЦЭМ!$D$33:$D$776,СВЦЭМ!$A$33:$A$776,$A31,СВЦЭМ!$B$33:$B$776,B$11)+'СЕТ СН'!$F$11+СВЦЭМ!$D$10+'СЕТ СН'!$F$5-'СЕТ СН'!$F$21</f>
        <v>3359.1128661900002</v>
      </c>
      <c r="C31" s="36">
        <f>SUMIFS(СВЦЭМ!$D$33:$D$776,СВЦЭМ!$A$33:$A$776,$A31,СВЦЭМ!$B$33:$B$776,C$11)+'СЕТ СН'!$F$11+СВЦЭМ!$D$10+'СЕТ СН'!$F$5-'СЕТ СН'!$F$21</f>
        <v>3367.3352845300001</v>
      </c>
      <c r="D31" s="36">
        <f>SUMIFS(СВЦЭМ!$D$33:$D$776,СВЦЭМ!$A$33:$A$776,$A31,СВЦЭМ!$B$33:$B$776,D$11)+'СЕТ СН'!$F$11+СВЦЭМ!$D$10+'СЕТ СН'!$F$5-'СЕТ СН'!$F$21</f>
        <v>3380.1262514800001</v>
      </c>
      <c r="E31" s="36">
        <f>SUMIFS(СВЦЭМ!$D$33:$D$776,СВЦЭМ!$A$33:$A$776,$A31,СВЦЭМ!$B$33:$B$776,E$11)+'СЕТ СН'!$F$11+СВЦЭМ!$D$10+'СЕТ СН'!$F$5-'СЕТ СН'!$F$21</f>
        <v>3397.0292691200002</v>
      </c>
      <c r="F31" s="36">
        <f>SUMIFS(СВЦЭМ!$D$33:$D$776,СВЦЭМ!$A$33:$A$776,$A31,СВЦЭМ!$B$33:$B$776,F$11)+'СЕТ СН'!$F$11+СВЦЭМ!$D$10+'СЕТ СН'!$F$5-'СЕТ СН'!$F$21</f>
        <v>3400.3436932200002</v>
      </c>
      <c r="G31" s="36">
        <f>SUMIFS(СВЦЭМ!$D$33:$D$776,СВЦЭМ!$A$33:$A$776,$A31,СВЦЭМ!$B$33:$B$776,G$11)+'СЕТ СН'!$F$11+СВЦЭМ!$D$10+'СЕТ СН'!$F$5-'СЕТ СН'!$F$21</f>
        <v>3391.6340329200002</v>
      </c>
      <c r="H31" s="36">
        <f>SUMIFS(СВЦЭМ!$D$33:$D$776,СВЦЭМ!$A$33:$A$776,$A31,СВЦЭМ!$B$33:$B$776,H$11)+'СЕТ СН'!$F$11+СВЦЭМ!$D$10+'СЕТ СН'!$F$5-'СЕТ СН'!$F$21</f>
        <v>3363.0470665399998</v>
      </c>
      <c r="I31" s="36">
        <f>SUMIFS(СВЦЭМ!$D$33:$D$776,СВЦЭМ!$A$33:$A$776,$A31,СВЦЭМ!$B$33:$B$776,I$11)+'СЕТ СН'!$F$11+СВЦЭМ!$D$10+'СЕТ СН'!$F$5-'СЕТ СН'!$F$21</f>
        <v>3329.1723620100001</v>
      </c>
      <c r="J31" s="36">
        <f>SUMIFS(СВЦЭМ!$D$33:$D$776,СВЦЭМ!$A$33:$A$776,$A31,СВЦЭМ!$B$33:$B$776,J$11)+'СЕТ СН'!$F$11+СВЦЭМ!$D$10+'СЕТ СН'!$F$5-'СЕТ СН'!$F$21</f>
        <v>3293.6536453500003</v>
      </c>
      <c r="K31" s="36">
        <f>SUMIFS(СВЦЭМ!$D$33:$D$776,СВЦЭМ!$A$33:$A$776,$A31,СВЦЭМ!$B$33:$B$776,K$11)+'СЕТ СН'!$F$11+СВЦЭМ!$D$10+'СЕТ СН'!$F$5-'СЕТ СН'!$F$21</f>
        <v>3278.2616285100003</v>
      </c>
      <c r="L31" s="36">
        <f>SUMIFS(СВЦЭМ!$D$33:$D$776,СВЦЭМ!$A$33:$A$776,$A31,СВЦЭМ!$B$33:$B$776,L$11)+'СЕТ СН'!$F$11+СВЦЭМ!$D$10+'СЕТ СН'!$F$5-'СЕТ СН'!$F$21</f>
        <v>3279.50277082</v>
      </c>
      <c r="M31" s="36">
        <f>SUMIFS(СВЦЭМ!$D$33:$D$776,СВЦЭМ!$A$33:$A$776,$A31,СВЦЭМ!$B$33:$B$776,M$11)+'СЕТ СН'!$F$11+СВЦЭМ!$D$10+'СЕТ СН'!$F$5-'СЕТ СН'!$F$21</f>
        <v>3289.2502444299998</v>
      </c>
      <c r="N31" s="36">
        <f>SUMIFS(СВЦЭМ!$D$33:$D$776,СВЦЭМ!$A$33:$A$776,$A31,СВЦЭМ!$B$33:$B$776,N$11)+'СЕТ СН'!$F$11+СВЦЭМ!$D$10+'СЕТ СН'!$F$5-'СЕТ СН'!$F$21</f>
        <v>3315.6891914400003</v>
      </c>
      <c r="O31" s="36">
        <f>SUMIFS(СВЦЭМ!$D$33:$D$776,СВЦЭМ!$A$33:$A$776,$A31,СВЦЭМ!$B$33:$B$776,O$11)+'СЕТ СН'!$F$11+СВЦЭМ!$D$10+'СЕТ СН'!$F$5-'СЕТ СН'!$F$21</f>
        <v>3336.7832374300001</v>
      </c>
      <c r="P31" s="36">
        <f>SUMIFS(СВЦЭМ!$D$33:$D$776,СВЦЭМ!$A$33:$A$776,$A31,СВЦЭМ!$B$33:$B$776,P$11)+'СЕТ СН'!$F$11+СВЦЭМ!$D$10+'СЕТ СН'!$F$5-'СЕТ СН'!$F$21</f>
        <v>3352.6577829799999</v>
      </c>
      <c r="Q31" s="36">
        <f>SUMIFS(СВЦЭМ!$D$33:$D$776,СВЦЭМ!$A$33:$A$776,$A31,СВЦЭМ!$B$33:$B$776,Q$11)+'СЕТ СН'!$F$11+СВЦЭМ!$D$10+'СЕТ СН'!$F$5-'СЕТ СН'!$F$21</f>
        <v>3368.3733901800001</v>
      </c>
      <c r="R31" s="36">
        <f>SUMIFS(СВЦЭМ!$D$33:$D$776,СВЦЭМ!$A$33:$A$776,$A31,СВЦЭМ!$B$33:$B$776,R$11)+'СЕТ СН'!$F$11+СВЦЭМ!$D$10+'СЕТ СН'!$F$5-'СЕТ СН'!$F$21</f>
        <v>3362.9866818300002</v>
      </c>
      <c r="S31" s="36">
        <f>SUMIFS(СВЦЭМ!$D$33:$D$776,СВЦЭМ!$A$33:$A$776,$A31,СВЦЭМ!$B$33:$B$776,S$11)+'СЕТ СН'!$F$11+СВЦЭМ!$D$10+'СЕТ СН'!$F$5-'СЕТ СН'!$F$21</f>
        <v>3330.4471849700003</v>
      </c>
      <c r="T31" s="36">
        <f>SUMIFS(СВЦЭМ!$D$33:$D$776,СВЦЭМ!$A$33:$A$776,$A31,СВЦЭМ!$B$33:$B$776,T$11)+'СЕТ СН'!$F$11+СВЦЭМ!$D$10+'СЕТ СН'!$F$5-'СЕТ СН'!$F$21</f>
        <v>3301.7058546799999</v>
      </c>
      <c r="U31" s="36">
        <f>SUMIFS(СВЦЭМ!$D$33:$D$776,СВЦЭМ!$A$33:$A$776,$A31,СВЦЭМ!$B$33:$B$776,U$11)+'СЕТ СН'!$F$11+СВЦЭМ!$D$10+'СЕТ СН'!$F$5-'СЕТ СН'!$F$21</f>
        <v>3282.3748615200002</v>
      </c>
      <c r="V31" s="36">
        <f>SUMIFS(СВЦЭМ!$D$33:$D$776,СВЦЭМ!$A$33:$A$776,$A31,СВЦЭМ!$B$33:$B$776,V$11)+'СЕТ СН'!$F$11+СВЦЭМ!$D$10+'СЕТ СН'!$F$5-'СЕТ СН'!$F$21</f>
        <v>3285.9315291600001</v>
      </c>
      <c r="W31" s="36">
        <f>SUMIFS(СВЦЭМ!$D$33:$D$776,СВЦЭМ!$A$33:$A$776,$A31,СВЦЭМ!$B$33:$B$776,W$11)+'СЕТ СН'!$F$11+СВЦЭМ!$D$10+'СЕТ СН'!$F$5-'СЕТ СН'!$F$21</f>
        <v>3305.75476888</v>
      </c>
      <c r="X31" s="36">
        <f>SUMIFS(СВЦЭМ!$D$33:$D$776,СВЦЭМ!$A$33:$A$776,$A31,СВЦЭМ!$B$33:$B$776,X$11)+'СЕТ СН'!$F$11+СВЦЭМ!$D$10+'СЕТ СН'!$F$5-'СЕТ СН'!$F$21</f>
        <v>3323.7746278599998</v>
      </c>
      <c r="Y31" s="36">
        <f>SUMIFS(СВЦЭМ!$D$33:$D$776,СВЦЭМ!$A$33:$A$776,$A31,СВЦЭМ!$B$33:$B$776,Y$11)+'СЕТ СН'!$F$11+СВЦЭМ!$D$10+'СЕТ СН'!$F$5-'СЕТ СН'!$F$21</f>
        <v>3335.5945989900001</v>
      </c>
    </row>
    <row r="32" spans="1:25" ht="15.75" x14ac:dyDescent="0.2">
      <c r="A32" s="35">
        <f t="shared" si="0"/>
        <v>43882</v>
      </c>
      <c r="B32" s="36">
        <f>SUMIFS(СВЦЭМ!$D$33:$D$776,СВЦЭМ!$A$33:$A$776,$A32,СВЦЭМ!$B$33:$B$776,B$11)+'СЕТ СН'!$F$11+СВЦЭМ!$D$10+'СЕТ СН'!$F$5-'СЕТ СН'!$F$21</f>
        <v>3348.7832380700002</v>
      </c>
      <c r="C32" s="36">
        <f>SUMIFS(СВЦЭМ!$D$33:$D$776,СВЦЭМ!$A$33:$A$776,$A32,СВЦЭМ!$B$33:$B$776,C$11)+'СЕТ СН'!$F$11+СВЦЭМ!$D$10+'СЕТ СН'!$F$5-'СЕТ СН'!$F$21</f>
        <v>3372.4049748900002</v>
      </c>
      <c r="D32" s="36">
        <f>SUMIFS(СВЦЭМ!$D$33:$D$776,СВЦЭМ!$A$33:$A$776,$A32,СВЦЭМ!$B$33:$B$776,D$11)+'СЕТ СН'!$F$11+СВЦЭМ!$D$10+'СЕТ СН'!$F$5-'СЕТ СН'!$F$21</f>
        <v>3386.08732242</v>
      </c>
      <c r="E32" s="36">
        <f>SUMIFS(СВЦЭМ!$D$33:$D$776,СВЦЭМ!$A$33:$A$776,$A32,СВЦЭМ!$B$33:$B$776,E$11)+'СЕТ СН'!$F$11+СВЦЭМ!$D$10+'СЕТ СН'!$F$5-'СЕТ СН'!$F$21</f>
        <v>3389.8111707899998</v>
      </c>
      <c r="F32" s="36">
        <f>SUMIFS(СВЦЭМ!$D$33:$D$776,СВЦЭМ!$A$33:$A$776,$A32,СВЦЭМ!$B$33:$B$776,F$11)+'СЕТ СН'!$F$11+СВЦЭМ!$D$10+'СЕТ СН'!$F$5-'СЕТ СН'!$F$21</f>
        <v>3377.5112501900003</v>
      </c>
      <c r="G32" s="36">
        <f>SUMIFS(СВЦЭМ!$D$33:$D$776,СВЦЭМ!$A$33:$A$776,$A32,СВЦЭМ!$B$33:$B$776,G$11)+'СЕТ СН'!$F$11+СВЦЭМ!$D$10+'СЕТ СН'!$F$5-'СЕТ СН'!$F$21</f>
        <v>3354.1455696600001</v>
      </c>
      <c r="H32" s="36">
        <f>SUMIFS(СВЦЭМ!$D$33:$D$776,СВЦЭМ!$A$33:$A$776,$A32,СВЦЭМ!$B$33:$B$776,H$11)+'СЕТ СН'!$F$11+СВЦЭМ!$D$10+'СЕТ СН'!$F$5-'СЕТ СН'!$F$21</f>
        <v>3334.57196522</v>
      </c>
      <c r="I32" s="36">
        <f>SUMIFS(СВЦЭМ!$D$33:$D$776,СВЦЭМ!$A$33:$A$776,$A32,СВЦЭМ!$B$33:$B$776,I$11)+'СЕТ СН'!$F$11+СВЦЭМ!$D$10+'СЕТ СН'!$F$5-'СЕТ СН'!$F$21</f>
        <v>3316.9148974</v>
      </c>
      <c r="J32" s="36">
        <f>SUMIFS(СВЦЭМ!$D$33:$D$776,СВЦЭМ!$A$33:$A$776,$A32,СВЦЭМ!$B$33:$B$776,J$11)+'СЕТ СН'!$F$11+СВЦЭМ!$D$10+'СЕТ СН'!$F$5-'СЕТ СН'!$F$21</f>
        <v>3294.73135095</v>
      </c>
      <c r="K32" s="36">
        <f>SUMIFS(СВЦЭМ!$D$33:$D$776,СВЦЭМ!$A$33:$A$776,$A32,СВЦЭМ!$B$33:$B$776,K$11)+'СЕТ СН'!$F$11+СВЦЭМ!$D$10+'СЕТ СН'!$F$5-'СЕТ СН'!$F$21</f>
        <v>3289.38851944</v>
      </c>
      <c r="L32" s="36">
        <f>SUMIFS(СВЦЭМ!$D$33:$D$776,СВЦЭМ!$A$33:$A$776,$A32,СВЦЭМ!$B$33:$B$776,L$11)+'СЕТ СН'!$F$11+СВЦЭМ!$D$10+'СЕТ СН'!$F$5-'СЕТ СН'!$F$21</f>
        <v>3292.89282486</v>
      </c>
      <c r="M32" s="36">
        <f>SUMIFS(СВЦЭМ!$D$33:$D$776,СВЦЭМ!$A$33:$A$776,$A32,СВЦЭМ!$B$33:$B$776,M$11)+'СЕТ СН'!$F$11+СВЦЭМ!$D$10+'СЕТ СН'!$F$5-'СЕТ СН'!$F$21</f>
        <v>3305.7241548500001</v>
      </c>
      <c r="N32" s="36">
        <f>SUMIFS(СВЦЭМ!$D$33:$D$776,СВЦЭМ!$A$33:$A$776,$A32,СВЦЭМ!$B$33:$B$776,N$11)+'СЕТ СН'!$F$11+СВЦЭМ!$D$10+'СЕТ СН'!$F$5-'СЕТ СН'!$F$21</f>
        <v>3325.7553289299999</v>
      </c>
      <c r="O32" s="36">
        <f>SUMIFS(СВЦЭМ!$D$33:$D$776,СВЦЭМ!$A$33:$A$776,$A32,СВЦЭМ!$B$33:$B$776,O$11)+'СЕТ СН'!$F$11+СВЦЭМ!$D$10+'СЕТ СН'!$F$5-'СЕТ СН'!$F$21</f>
        <v>3346.9641162500002</v>
      </c>
      <c r="P32" s="36">
        <f>SUMIFS(СВЦЭМ!$D$33:$D$776,СВЦЭМ!$A$33:$A$776,$A32,СВЦЭМ!$B$33:$B$776,P$11)+'СЕТ СН'!$F$11+СВЦЭМ!$D$10+'СЕТ СН'!$F$5-'СЕТ СН'!$F$21</f>
        <v>3358.93475197</v>
      </c>
      <c r="Q32" s="36">
        <f>SUMIFS(СВЦЭМ!$D$33:$D$776,СВЦЭМ!$A$33:$A$776,$A32,СВЦЭМ!$B$33:$B$776,Q$11)+'СЕТ СН'!$F$11+СВЦЭМ!$D$10+'СЕТ СН'!$F$5-'СЕТ СН'!$F$21</f>
        <v>3366.0352919100001</v>
      </c>
      <c r="R32" s="36">
        <f>SUMIFS(СВЦЭМ!$D$33:$D$776,СВЦЭМ!$A$33:$A$776,$A32,СВЦЭМ!$B$33:$B$776,R$11)+'СЕТ СН'!$F$11+СВЦЭМ!$D$10+'СЕТ СН'!$F$5-'СЕТ СН'!$F$21</f>
        <v>3362.8977022500003</v>
      </c>
      <c r="S32" s="36">
        <f>SUMIFS(СВЦЭМ!$D$33:$D$776,СВЦЭМ!$A$33:$A$776,$A32,СВЦЭМ!$B$33:$B$776,S$11)+'СЕТ СН'!$F$11+СВЦЭМ!$D$10+'СЕТ СН'!$F$5-'СЕТ СН'!$F$21</f>
        <v>3344.7716713</v>
      </c>
      <c r="T32" s="36">
        <f>SUMIFS(СВЦЭМ!$D$33:$D$776,СВЦЭМ!$A$33:$A$776,$A32,СВЦЭМ!$B$33:$B$776,T$11)+'СЕТ СН'!$F$11+СВЦЭМ!$D$10+'СЕТ СН'!$F$5-'СЕТ СН'!$F$21</f>
        <v>3312.35405158</v>
      </c>
      <c r="U32" s="36">
        <f>SUMIFS(СВЦЭМ!$D$33:$D$776,СВЦЭМ!$A$33:$A$776,$A32,СВЦЭМ!$B$33:$B$776,U$11)+'СЕТ СН'!$F$11+СВЦЭМ!$D$10+'СЕТ СН'!$F$5-'СЕТ СН'!$F$21</f>
        <v>3289.5009960000002</v>
      </c>
      <c r="V32" s="36">
        <f>SUMIFS(СВЦЭМ!$D$33:$D$776,СВЦЭМ!$A$33:$A$776,$A32,СВЦЭМ!$B$33:$B$776,V$11)+'СЕТ СН'!$F$11+СВЦЭМ!$D$10+'СЕТ СН'!$F$5-'СЕТ СН'!$F$21</f>
        <v>3257.7929631400002</v>
      </c>
      <c r="W32" s="36">
        <f>SUMIFS(СВЦЭМ!$D$33:$D$776,СВЦЭМ!$A$33:$A$776,$A32,СВЦЭМ!$B$33:$B$776,W$11)+'СЕТ СН'!$F$11+СВЦЭМ!$D$10+'СЕТ СН'!$F$5-'СЕТ СН'!$F$21</f>
        <v>3263.37822603</v>
      </c>
      <c r="X32" s="36">
        <f>SUMIFS(СВЦЭМ!$D$33:$D$776,СВЦЭМ!$A$33:$A$776,$A32,СВЦЭМ!$B$33:$B$776,X$11)+'СЕТ СН'!$F$11+СВЦЭМ!$D$10+'СЕТ СН'!$F$5-'СЕТ СН'!$F$21</f>
        <v>3271.7305135199999</v>
      </c>
      <c r="Y32" s="36">
        <f>SUMIFS(СВЦЭМ!$D$33:$D$776,СВЦЭМ!$A$33:$A$776,$A32,СВЦЭМ!$B$33:$B$776,Y$11)+'СЕТ СН'!$F$11+СВЦЭМ!$D$10+'СЕТ СН'!$F$5-'СЕТ СН'!$F$21</f>
        <v>3292.9346835800002</v>
      </c>
    </row>
    <row r="33" spans="1:27" ht="15.75" x14ac:dyDescent="0.2">
      <c r="A33" s="35">
        <f t="shared" si="0"/>
        <v>43883</v>
      </c>
      <c r="B33" s="36">
        <f>SUMIFS(СВЦЭМ!$D$33:$D$776,СВЦЭМ!$A$33:$A$776,$A33,СВЦЭМ!$B$33:$B$776,B$11)+'СЕТ СН'!$F$11+СВЦЭМ!$D$10+'СЕТ СН'!$F$5-'СЕТ СН'!$F$21</f>
        <v>3323.7144917999999</v>
      </c>
      <c r="C33" s="36">
        <f>SUMIFS(СВЦЭМ!$D$33:$D$776,СВЦЭМ!$A$33:$A$776,$A33,СВЦЭМ!$B$33:$B$776,C$11)+'СЕТ СН'!$F$11+СВЦЭМ!$D$10+'СЕТ СН'!$F$5-'СЕТ СН'!$F$21</f>
        <v>3340.5816829200003</v>
      </c>
      <c r="D33" s="36">
        <f>SUMIFS(СВЦЭМ!$D$33:$D$776,СВЦЭМ!$A$33:$A$776,$A33,СВЦЭМ!$B$33:$B$776,D$11)+'СЕТ СН'!$F$11+СВЦЭМ!$D$10+'СЕТ СН'!$F$5-'СЕТ СН'!$F$21</f>
        <v>3345.4825348300001</v>
      </c>
      <c r="E33" s="36">
        <f>SUMIFS(СВЦЭМ!$D$33:$D$776,СВЦЭМ!$A$33:$A$776,$A33,СВЦЭМ!$B$33:$B$776,E$11)+'СЕТ СН'!$F$11+СВЦЭМ!$D$10+'СЕТ СН'!$F$5-'СЕТ СН'!$F$21</f>
        <v>3346.7798123800003</v>
      </c>
      <c r="F33" s="36">
        <f>SUMIFS(СВЦЭМ!$D$33:$D$776,СВЦЭМ!$A$33:$A$776,$A33,СВЦЭМ!$B$33:$B$776,F$11)+'СЕТ СН'!$F$11+СВЦЭМ!$D$10+'СЕТ СН'!$F$5-'СЕТ СН'!$F$21</f>
        <v>3343.5257144400002</v>
      </c>
      <c r="G33" s="36">
        <f>SUMIFS(СВЦЭМ!$D$33:$D$776,СВЦЭМ!$A$33:$A$776,$A33,СВЦЭМ!$B$33:$B$776,G$11)+'СЕТ СН'!$F$11+СВЦЭМ!$D$10+'СЕТ СН'!$F$5-'СЕТ СН'!$F$21</f>
        <v>3335.5187320300001</v>
      </c>
      <c r="H33" s="36">
        <f>SUMIFS(СВЦЭМ!$D$33:$D$776,СВЦЭМ!$A$33:$A$776,$A33,СВЦЭМ!$B$33:$B$776,H$11)+'СЕТ СН'!$F$11+СВЦЭМ!$D$10+'СЕТ СН'!$F$5-'СЕТ СН'!$F$21</f>
        <v>3314.04688093</v>
      </c>
      <c r="I33" s="36">
        <f>SUMIFS(СВЦЭМ!$D$33:$D$776,СВЦЭМ!$A$33:$A$776,$A33,СВЦЭМ!$B$33:$B$776,I$11)+'СЕТ СН'!$F$11+СВЦЭМ!$D$10+'СЕТ СН'!$F$5-'СЕТ СН'!$F$21</f>
        <v>3282.1756186800003</v>
      </c>
      <c r="J33" s="36">
        <f>SUMIFS(СВЦЭМ!$D$33:$D$776,СВЦЭМ!$A$33:$A$776,$A33,СВЦЭМ!$B$33:$B$776,J$11)+'СЕТ СН'!$F$11+СВЦЭМ!$D$10+'СЕТ СН'!$F$5-'СЕТ СН'!$F$21</f>
        <v>3286.8692817199999</v>
      </c>
      <c r="K33" s="36">
        <f>SUMIFS(СВЦЭМ!$D$33:$D$776,СВЦЭМ!$A$33:$A$776,$A33,СВЦЭМ!$B$33:$B$776,K$11)+'СЕТ СН'!$F$11+СВЦЭМ!$D$10+'СЕТ СН'!$F$5-'СЕТ СН'!$F$21</f>
        <v>3296.2425869600002</v>
      </c>
      <c r="L33" s="36">
        <f>SUMIFS(СВЦЭМ!$D$33:$D$776,СВЦЭМ!$A$33:$A$776,$A33,СВЦЭМ!$B$33:$B$776,L$11)+'СЕТ СН'!$F$11+СВЦЭМ!$D$10+'СЕТ СН'!$F$5-'СЕТ СН'!$F$21</f>
        <v>3306.47409797</v>
      </c>
      <c r="M33" s="36">
        <f>SUMIFS(СВЦЭМ!$D$33:$D$776,СВЦЭМ!$A$33:$A$776,$A33,СВЦЭМ!$B$33:$B$776,M$11)+'СЕТ СН'!$F$11+СВЦЭМ!$D$10+'СЕТ СН'!$F$5-'СЕТ СН'!$F$21</f>
        <v>3314.8320306999999</v>
      </c>
      <c r="N33" s="36">
        <f>SUMIFS(СВЦЭМ!$D$33:$D$776,СВЦЭМ!$A$33:$A$776,$A33,СВЦЭМ!$B$33:$B$776,N$11)+'СЕТ СН'!$F$11+СВЦЭМ!$D$10+'СЕТ СН'!$F$5-'СЕТ СН'!$F$21</f>
        <v>3316.9489859</v>
      </c>
      <c r="O33" s="36">
        <f>SUMIFS(СВЦЭМ!$D$33:$D$776,СВЦЭМ!$A$33:$A$776,$A33,СВЦЭМ!$B$33:$B$776,O$11)+'СЕТ СН'!$F$11+СВЦЭМ!$D$10+'СЕТ СН'!$F$5-'СЕТ СН'!$F$21</f>
        <v>3316.8605431999999</v>
      </c>
      <c r="P33" s="36">
        <f>SUMIFS(СВЦЭМ!$D$33:$D$776,СВЦЭМ!$A$33:$A$776,$A33,СВЦЭМ!$B$33:$B$776,P$11)+'СЕТ СН'!$F$11+СВЦЭМ!$D$10+'СЕТ СН'!$F$5-'СЕТ СН'!$F$21</f>
        <v>3310.8153811399998</v>
      </c>
      <c r="Q33" s="36">
        <f>SUMIFS(СВЦЭМ!$D$33:$D$776,СВЦЭМ!$A$33:$A$776,$A33,СВЦЭМ!$B$33:$B$776,Q$11)+'СЕТ СН'!$F$11+СВЦЭМ!$D$10+'СЕТ СН'!$F$5-'СЕТ СН'!$F$21</f>
        <v>3306.6847693999998</v>
      </c>
      <c r="R33" s="36">
        <f>SUMIFS(СВЦЭМ!$D$33:$D$776,СВЦЭМ!$A$33:$A$776,$A33,СВЦЭМ!$B$33:$B$776,R$11)+'СЕТ СН'!$F$11+СВЦЭМ!$D$10+'СЕТ СН'!$F$5-'СЕТ СН'!$F$21</f>
        <v>3301.4589925099999</v>
      </c>
      <c r="S33" s="36">
        <f>SUMIFS(СВЦЭМ!$D$33:$D$776,СВЦЭМ!$A$33:$A$776,$A33,СВЦЭМ!$B$33:$B$776,S$11)+'СЕТ СН'!$F$11+СВЦЭМ!$D$10+'СЕТ СН'!$F$5-'СЕТ СН'!$F$21</f>
        <v>3303.1549245599999</v>
      </c>
      <c r="T33" s="36">
        <f>SUMIFS(СВЦЭМ!$D$33:$D$776,СВЦЭМ!$A$33:$A$776,$A33,СВЦЭМ!$B$33:$B$776,T$11)+'СЕТ СН'!$F$11+СВЦЭМ!$D$10+'СЕТ СН'!$F$5-'СЕТ СН'!$F$21</f>
        <v>3306.3575567900002</v>
      </c>
      <c r="U33" s="36">
        <f>SUMIFS(СВЦЭМ!$D$33:$D$776,СВЦЭМ!$A$33:$A$776,$A33,СВЦЭМ!$B$33:$B$776,U$11)+'СЕТ СН'!$F$11+СВЦЭМ!$D$10+'СЕТ СН'!$F$5-'СЕТ СН'!$F$21</f>
        <v>3310.3076178900001</v>
      </c>
      <c r="V33" s="36">
        <f>SUMIFS(СВЦЭМ!$D$33:$D$776,СВЦЭМ!$A$33:$A$776,$A33,СВЦЭМ!$B$33:$B$776,V$11)+'СЕТ СН'!$F$11+СВЦЭМ!$D$10+'СЕТ СН'!$F$5-'СЕТ СН'!$F$21</f>
        <v>3318.76401463</v>
      </c>
      <c r="W33" s="36">
        <f>SUMIFS(СВЦЭМ!$D$33:$D$776,СВЦЭМ!$A$33:$A$776,$A33,СВЦЭМ!$B$33:$B$776,W$11)+'СЕТ СН'!$F$11+СВЦЭМ!$D$10+'СЕТ СН'!$F$5-'СЕТ СН'!$F$21</f>
        <v>3316.07204576</v>
      </c>
      <c r="X33" s="36">
        <f>SUMIFS(СВЦЭМ!$D$33:$D$776,СВЦЭМ!$A$33:$A$776,$A33,СВЦЭМ!$B$33:$B$776,X$11)+'СЕТ СН'!$F$11+СВЦЭМ!$D$10+'СЕТ СН'!$F$5-'СЕТ СН'!$F$21</f>
        <v>3306.3039323600001</v>
      </c>
      <c r="Y33" s="36">
        <f>SUMIFS(СВЦЭМ!$D$33:$D$776,СВЦЭМ!$A$33:$A$776,$A33,СВЦЭМ!$B$33:$B$776,Y$11)+'СЕТ СН'!$F$11+СВЦЭМ!$D$10+'СЕТ СН'!$F$5-'СЕТ СН'!$F$21</f>
        <v>3296.2545059100003</v>
      </c>
    </row>
    <row r="34" spans="1:27" ht="15.75" x14ac:dyDescent="0.2">
      <c r="A34" s="35">
        <f t="shared" si="0"/>
        <v>43884</v>
      </c>
      <c r="B34" s="36">
        <f>SUMIFS(СВЦЭМ!$D$33:$D$776,СВЦЭМ!$A$33:$A$776,$A34,СВЦЭМ!$B$33:$B$776,B$11)+'СЕТ СН'!$F$11+СВЦЭМ!$D$10+'СЕТ СН'!$F$5-'СЕТ СН'!$F$21</f>
        <v>3330.5157321000002</v>
      </c>
      <c r="C34" s="36">
        <f>SUMIFS(СВЦЭМ!$D$33:$D$776,СВЦЭМ!$A$33:$A$776,$A34,СВЦЭМ!$B$33:$B$776,C$11)+'СЕТ СН'!$F$11+СВЦЭМ!$D$10+'СЕТ СН'!$F$5-'СЕТ СН'!$F$21</f>
        <v>3349.23529495</v>
      </c>
      <c r="D34" s="36">
        <f>SUMIFS(СВЦЭМ!$D$33:$D$776,СВЦЭМ!$A$33:$A$776,$A34,СВЦЭМ!$B$33:$B$776,D$11)+'СЕТ СН'!$F$11+СВЦЭМ!$D$10+'СЕТ СН'!$F$5-'СЕТ СН'!$F$21</f>
        <v>3360.7520308200001</v>
      </c>
      <c r="E34" s="36">
        <f>SUMIFS(СВЦЭМ!$D$33:$D$776,СВЦЭМ!$A$33:$A$776,$A34,СВЦЭМ!$B$33:$B$776,E$11)+'СЕТ СН'!$F$11+СВЦЭМ!$D$10+'СЕТ СН'!$F$5-'СЕТ СН'!$F$21</f>
        <v>3366.0927846499999</v>
      </c>
      <c r="F34" s="36">
        <f>SUMIFS(СВЦЭМ!$D$33:$D$776,СВЦЭМ!$A$33:$A$776,$A34,СВЦЭМ!$B$33:$B$776,F$11)+'СЕТ СН'!$F$11+СВЦЭМ!$D$10+'СЕТ СН'!$F$5-'СЕТ СН'!$F$21</f>
        <v>3368.4318038900001</v>
      </c>
      <c r="G34" s="36">
        <f>SUMIFS(СВЦЭМ!$D$33:$D$776,СВЦЭМ!$A$33:$A$776,$A34,СВЦЭМ!$B$33:$B$776,G$11)+'СЕТ СН'!$F$11+СВЦЭМ!$D$10+'СЕТ СН'!$F$5-'СЕТ СН'!$F$21</f>
        <v>3370.3911659</v>
      </c>
      <c r="H34" s="36">
        <f>SUMIFS(СВЦЭМ!$D$33:$D$776,СВЦЭМ!$A$33:$A$776,$A34,СВЦЭМ!$B$33:$B$776,H$11)+'СЕТ СН'!$F$11+СВЦЭМ!$D$10+'СЕТ СН'!$F$5-'СЕТ СН'!$F$21</f>
        <v>3358.8222032100002</v>
      </c>
      <c r="I34" s="36">
        <f>SUMIFS(СВЦЭМ!$D$33:$D$776,СВЦЭМ!$A$33:$A$776,$A34,СВЦЭМ!$B$33:$B$776,I$11)+'СЕТ СН'!$F$11+СВЦЭМ!$D$10+'СЕТ СН'!$F$5-'СЕТ СН'!$F$21</f>
        <v>3346.9485173900002</v>
      </c>
      <c r="J34" s="36">
        <f>SUMIFS(СВЦЭМ!$D$33:$D$776,СВЦЭМ!$A$33:$A$776,$A34,СВЦЭМ!$B$33:$B$776,J$11)+'СЕТ СН'!$F$11+СВЦЭМ!$D$10+'СЕТ СН'!$F$5-'СЕТ СН'!$F$21</f>
        <v>3318.7505752300003</v>
      </c>
      <c r="K34" s="36">
        <f>SUMIFS(СВЦЭМ!$D$33:$D$776,СВЦЭМ!$A$33:$A$776,$A34,СВЦЭМ!$B$33:$B$776,K$11)+'СЕТ СН'!$F$11+СВЦЭМ!$D$10+'СЕТ СН'!$F$5-'СЕТ СН'!$F$21</f>
        <v>3276.61423135</v>
      </c>
      <c r="L34" s="36">
        <f>SUMIFS(СВЦЭМ!$D$33:$D$776,СВЦЭМ!$A$33:$A$776,$A34,СВЦЭМ!$B$33:$B$776,L$11)+'СЕТ СН'!$F$11+СВЦЭМ!$D$10+'СЕТ СН'!$F$5-'СЕТ СН'!$F$21</f>
        <v>3257.2692863800003</v>
      </c>
      <c r="M34" s="36">
        <f>SUMIFS(СВЦЭМ!$D$33:$D$776,СВЦЭМ!$A$33:$A$776,$A34,СВЦЭМ!$B$33:$B$776,M$11)+'СЕТ СН'!$F$11+СВЦЭМ!$D$10+'СЕТ СН'!$F$5-'СЕТ СН'!$F$21</f>
        <v>3263.33540163</v>
      </c>
      <c r="N34" s="36">
        <f>SUMIFS(СВЦЭМ!$D$33:$D$776,СВЦЭМ!$A$33:$A$776,$A34,СВЦЭМ!$B$33:$B$776,N$11)+'СЕТ СН'!$F$11+СВЦЭМ!$D$10+'СЕТ СН'!$F$5-'СЕТ СН'!$F$21</f>
        <v>3282.0290937600003</v>
      </c>
      <c r="O34" s="36">
        <f>SUMIFS(СВЦЭМ!$D$33:$D$776,СВЦЭМ!$A$33:$A$776,$A34,СВЦЭМ!$B$33:$B$776,O$11)+'СЕТ СН'!$F$11+СВЦЭМ!$D$10+'СЕТ СН'!$F$5-'СЕТ СН'!$F$21</f>
        <v>3296.3525717500002</v>
      </c>
      <c r="P34" s="36">
        <f>SUMIFS(СВЦЭМ!$D$33:$D$776,СВЦЭМ!$A$33:$A$776,$A34,СВЦЭМ!$B$33:$B$776,P$11)+'СЕТ СН'!$F$11+СВЦЭМ!$D$10+'СЕТ СН'!$F$5-'СЕТ СН'!$F$21</f>
        <v>3303.7756572899998</v>
      </c>
      <c r="Q34" s="36">
        <f>SUMIFS(СВЦЭМ!$D$33:$D$776,СВЦЭМ!$A$33:$A$776,$A34,СВЦЭМ!$B$33:$B$776,Q$11)+'СЕТ СН'!$F$11+СВЦЭМ!$D$10+'СЕТ СН'!$F$5-'СЕТ СН'!$F$21</f>
        <v>3313.8748467</v>
      </c>
      <c r="R34" s="36">
        <f>SUMIFS(СВЦЭМ!$D$33:$D$776,СВЦЭМ!$A$33:$A$776,$A34,СВЦЭМ!$B$33:$B$776,R$11)+'СЕТ СН'!$F$11+СВЦЭМ!$D$10+'СЕТ СН'!$F$5-'СЕТ СН'!$F$21</f>
        <v>3312.5765355799999</v>
      </c>
      <c r="S34" s="36">
        <f>SUMIFS(СВЦЭМ!$D$33:$D$776,СВЦЭМ!$A$33:$A$776,$A34,СВЦЭМ!$B$33:$B$776,S$11)+'СЕТ СН'!$F$11+СВЦЭМ!$D$10+'СЕТ СН'!$F$5-'СЕТ СН'!$F$21</f>
        <v>3302.86911065</v>
      </c>
      <c r="T34" s="36">
        <f>SUMIFS(СВЦЭМ!$D$33:$D$776,СВЦЭМ!$A$33:$A$776,$A34,СВЦЭМ!$B$33:$B$776,T$11)+'СЕТ СН'!$F$11+СВЦЭМ!$D$10+'СЕТ СН'!$F$5-'СЕТ СН'!$F$21</f>
        <v>3280.5885631400001</v>
      </c>
      <c r="U34" s="36">
        <f>SUMIFS(СВЦЭМ!$D$33:$D$776,СВЦЭМ!$A$33:$A$776,$A34,СВЦЭМ!$B$33:$B$776,U$11)+'СЕТ СН'!$F$11+СВЦЭМ!$D$10+'СЕТ СН'!$F$5-'СЕТ СН'!$F$21</f>
        <v>3264.4213956399999</v>
      </c>
      <c r="V34" s="36">
        <f>SUMIFS(СВЦЭМ!$D$33:$D$776,СВЦЭМ!$A$33:$A$776,$A34,СВЦЭМ!$B$33:$B$776,V$11)+'СЕТ СН'!$F$11+СВЦЭМ!$D$10+'СЕТ СН'!$F$5-'СЕТ СН'!$F$21</f>
        <v>3275.4142825600002</v>
      </c>
      <c r="W34" s="36">
        <f>SUMIFS(СВЦЭМ!$D$33:$D$776,СВЦЭМ!$A$33:$A$776,$A34,СВЦЭМ!$B$33:$B$776,W$11)+'СЕТ СН'!$F$11+СВЦЭМ!$D$10+'СЕТ СН'!$F$5-'СЕТ СН'!$F$21</f>
        <v>3286.8571076899998</v>
      </c>
      <c r="X34" s="36">
        <f>SUMIFS(СВЦЭМ!$D$33:$D$776,СВЦЭМ!$A$33:$A$776,$A34,СВЦЭМ!$B$33:$B$776,X$11)+'СЕТ СН'!$F$11+СВЦЭМ!$D$10+'СЕТ СН'!$F$5-'СЕТ СН'!$F$21</f>
        <v>3306.2967299900001</v>
      </c>
      <c r="Y34" s="36">
        <f>SUMIFS(СВЦЭМ!$D$33:$D$776,СВЦЭМ!$A$33:$A$776,$A34,СВЦЭМ!$B$33:$B$776,Y$11)+'СЕТ СН'!$F$11+СВЦЭМ!$D$10+'СЕТ СН'!$F$5-'СЕТ СН'!$F$21</f>
        <v>3325.12713644</v>
      </c>
    </row>
    <row r="35" spans="1:27" ht="15.75" x14ac:dyDescent="0.2">
      <c r="A35" s="35">
        <f t="shared" si="0"/>
        <v>43885</v>
      </c>
      <c r="B35" s="36">
        <f>SUMIFS(СВЦЭМ!$D$33:$D$776,СВЦЭМ!$A$33:$A$776,$A35,СВЦЭМ!$B$33:$B$776,B$11)+'СЕТ СН'!$F$11+СВЦЭМ!$D$10+'СЕТ СН'!$F$5-'СЕТ СН'!$F$21</f>
        <v>3325.0712540700001</v>
      </c>
      <c r="C35" s="36">
        <f>SUMIFS(СВЦЭМ!$D$33:$D$776,СВЦЭМ!$A$33:$A$776,$A35,СВЦЭМ!$B$33:$B$776,C$11)+'СЕТ СН'!$F$11+СВЦЭМ!$D$10+'СЕТ СН'!$F$5-'СЕТ СН'!$F$21</f>
        <v>3337.12632282</v>
      </c>
      <c r="D35" s="36">
        <f>SUMIFS(СВЦЭМ!$D$33:$D$776,СВЦЭМ!$A$33:$A$776,$A35,СВЦЭМ!$B$33:$B$776,D$11)+'СЕТ СН'!$F$11+СВЦЭМ!$D$10+'СЕТ СН'!$F$5-'СЕТ СН'!$F$21</f>
        <v>3352.7235753800001</v>
      </c>
      <c r="E35" s="36">
        <f>SUMIFS(СВЦЭМ!$D$33:$D$776,СВЦЭМ!$A$33:$A$776,$A35,СВЦЭМ!$B$33:$B$776,E$11)+'СЕТ СН'!$F$11+СВЦЭМ!$D$10+'СЕТ СН'!$F$5-'СЕТ СН'!$F$21</f>
        <v>3369.8692181699998</v>
      </c>
      <c r="F35" s="36">
        <f>SUMIFS(СВЦЭМ!$D$33:$D$776,СВЦЭМ!$A$33:$A$776,$A35,СВЦЭМ!$B$33:$B$776,F$11)+'СЕТ СН'!$F$11+СВЦЭМ!$D$10+'СЕТ СН'!$F$5-'СЕТ СН'!$F$21</f>
        <v>3371.8144360199999</v>
      </c>
      <c r="G35" s="36">
        <f>SUMIFS(СВЦЭМ!$D$33:$D$776,СВЦЭМ!$A$33:$A$776,$A35,СВЦЭМ!$B$33:$B$776,G$11)+'СЕТ СН'!$F$11+СВЦЭМ!$D$10+'СЕТ СН'!$F$5-'СЕТ СН'!$F$21</f>
        <v>3369.2864143199999</v>
      </c>
      <c r="H35" s="36">
        <f>SUMIFS(СВЦЭМ!$D$33:$D$776,СВЦЭМ!$A$33:$A$776,$A35,СВЦЭМ!$B$33:$B$776,H$11)+'СЕТ СН'!$F$11+СВЦЭМ!$D$10+'СЕТ СН'!$F$5-'СЕТ СН'!$F$21</f>
        <v>3360.95399352</v>
      </c>
      <c r="I35" s="36">
        <f>SUMIFS(СВЦЭМ!$D$33:$D$776,СВЦЭМ!$A$33:$A$776,$A35,СВЦЭМ!$B$33:$B$776,I$11)+'СЕТ СН'!$F$11+СВЦЭМ!$D$10+'СЕТ СН'!$F$5-'СЕТ СН'!$F$21</f>
        <v>3342.15530197</v>
      </c>
      <c r="J35" s="36">
        <f>SUMIFS(СВЦЭМ!$D$33:$D$776,СВЦЭМ!$A$33:$A$776,$A35,СВЦЭМ!$B$33:$B$776,J$11)+'СЕТ СН'!$F$11+СВЦЭМ!$D$10+'СЕТ СН'!$F$5-'СЕТ СН'!$F$21</f>
        <v>3310.3006581</v>
      </c>
      <c r="K35" s="36">
        <f>SUMIFS(СВЦЭМ!$D$33:$D$776,СВЦЭМ!$A$33:$A$776,$A35,СВЦЭМ!$B$33:$B$776,K$11)+'СЕТ СН'!$F$11+СВЦЭМ!$D$10+'СЕТ СН'!$F$5-'СЕТ СН'!$F$21</f>
        <v>3279.31614554</v>
      </c>
      <c r="L35" s="36">
        <f>SUMIFS(СВЦЭМ!$D$33:$D$776,СВЦЭМ!$A$33:$A$776,$A35,СВЦЭМ!$B$33:$B$776,L$11)+'СЕТ СН'!$F$11+СВЦЭМ!$D$10+'СЕТ СН'!$F$5-'СЕТ СН'!$F$21</f>
        <v>3274.9801187900002</v>
      </c>
      <c r="M35" s="36">
        <f>SUMIFS(СВЦЭМ!$D$33:$D$776,СВЦЭМ!$A$33:$A$776,$A35,СВЦЭМ!$B$33:$B$776,M$11)+'СЕТ СН'!$F$11+СВЦЭМ!$D$10+'СЕТ СН'!$F$5-'СЕТ СН'!$F$21</f>
        <v>3278.6974190700003</v>
      </c>
      <c r="N35" s="36">
        <f>SUMIFS(СВЦЭМ!$D$33:$D$776,СВЦЭМ!$A$33:$A$776,$A35,СВЦЭМ!$B$33:$B$776,N$11)+'СЕТ СН'!$F$11+СВЦЭМ!$D$10+'СЕТ СН'!$F$5-'СЕТ СН'!$F$21</f>
        <v>3289.35768469</v>
      </c>
      <c r="O35" s="36">
        <f>SUMIFS(СВЦЭМ!$D$33:$D$776,СВЦЭМ!$A$33:$A$776,$A35,СВЦЭМ!$B$33:$B$776,O$11)+'СЕТ СН'!$F$11+СВЦЭМ!$D$10+'СЕТ СН'!$F$5-'СЕТ СН'!$F$21</f>
        <v>3307.6536111300002</v>
      </c>
      <c r="P35" s="36">
        <f>SUMIFS(СВЦЭМ!$D$33:$D$776,СВЦЭМ!$A$33:$A$776,$A35,СВЦЭМ!$B$33:$B$776,P$11)+'СЕТ СН'!$F$11+СВЦЭМ!$D$10+'СЕТ СН'!$F$5-'СЕТ СН'!$F$21</f>
        <v>3317.5524530299999</v>
      </c>
      <c r="Q35" s="36">
        <f>SUMIFS(СВЦЭМ!$D$33:$D$776,СВЦЭМ!$A$33:$A$776,$A35,СВЦЭМ!$B$33:$B$776,Q$11)+'СЕТ СН'!$F$11+СВЦЭМ!$D$10+'СЕТ СН'!$F$5-'СЕТ СН'!$F$21</f>
        <v>3317.0386833500002</v>
      </c>
      <c r="R35" s="36">
        <f>SUMIFS(СВЦЭМ!$D$33:$D$776,СВЦЭМ!$A$33:$A$776,$A35,СВЦЭМ!$B$33:$B$776,R$11)+'СЕТ СН'!$F$11+СВЦЭМ!$D$10+'СЕТ СН'!$F$5-'СЕТ СН'!$F$21</f>
        <v>3315.1770650799999</v>
      </c>
      <c r="S35" s="36">
        <f>SUMIFS(СВЦЭМ!$D$33:$D$776,СВЦЭМ!$A$33:$A$776,$A35,СВЦЭМ!$B$33:$B$776,S$11)+'СЕТ СН'!$F$11+СВЦЭМ!$D$10+'СЕТ СН'!$F$5-'СЕТ СН'!$F$21</f>
        <v>3302.4895571100001</v>
      </c>
      <c r="T35" s="36">
        <f>SUMIFS(СВЦЭМ!$D$33:$D$776,СВЦЭМ!$A$33:$A$776,$A35,СВЦЭМ!$B$33:$B$776,T$11)+'СЕТ СН'!$F$11+СВЦЭМ!$D$10+'СЕТ СН'!$F$5-'СЕТ СН'!$F$21</f>
        <v>3275.99732735</v>
      </c>
      <c r="U35" s="36">
        <f>SUMIFS(СВЦЭМ!$D$33:$D$776,СВЦЭМ!$A$33:$A$776,$A35,СВЦЭМ!$B$33:$B$776,U$11)+'СЕТ СН'!$F$11+СВЦЭМ!$D$10+'СЕТ СН'!$F$5-'СЕТ СН'!$F$21</f>
        <v>3252.91982895</v>
      </c>
      <c r="V35" s="36">
        <f>SUMIFS(СВЦЭМ!$D$33:$D$776,СВЦЭМ!$A$33:$A$776,$A35,СВЦЭМ!$B$33:$B$776,V$11)+'СЕТ СН'!$F$11+СВЦЭМ!$D$10+'СЕТ СН'!$F$5-'СЕТ СН'!$F$21</f>
        <v>3260.8383113700002</v>
      </c>
      <c r="W35" s="36">
        <f>SUMIFS(СВЦЭМ!$D$33:$D$776,СВЦЭМ!$A$33:$A$776,$A35,СВЦЭМ!$B$33:$B$776,W$11)+'СЕТ СН'!$F$11+СВЦЭМ!$D$10+'СЕТ СН'!$F$5-'СЕТ СН'!$F$21</f>
        <v>3276.4779293900001</v>
      </c>
      <c r="X35" s="36">
        <f>SUMIFS(СВЦЭМ!$D$33:$D$776,СВЦЭМ!$A$33:$A$776,$A35,СВЦЭМ!$B$33:$B$776,X$11)+'СЕТ СН'!$F$11+СВЦЭМ!$D$10+'СЕТ СН'!$F$5-'СЕТ СН'!$F$21</f>
        <v>3286.9854725099999</v>
      </c>
      <c r="Y35" s="36">
        <f>SUMIFS(СВЦЭМ!$D$33:$D$776,СВЦЭМ!$A$33:$A$776,$A35,СВЦЭМ!$B$33:$B$776,Y$11)+'СЕТ СН'!$F$11+СВЦЭМ!$D$10+'СЕТ СН'!$F$5-'СЕТ СН'!$F$21</f>
        <v>3311.7400401499999</v>
      </c>
    </row>
    <row r="36" spans="1:27" ht="15.75" x14ac:dyDescent="0.2">
      <c r="A36" s="35">
        <f t="shared" si="0"/>
        <v>43886</v>
      </c>
      <c r="B36" s="36">
        <f>SUMIFS(СВЦЭМ!$D$33:$D$776,СВЦЭМ!$A$33:$A$776,$A36,СВЦЭМ!$B$33:$B$776,B$11)+'СЕТ СН'!$F$11+СВЦЭМ!$D$10+'СЕТ СН'!$F$5-'СЕТ СН'!$F$21</f>
        <v>3356.35746346</v>
      </c>
      <c r="C36" s="36">
        <f>SUMIFS(СВЦЭМ!$D$33:$D$776,СВЦЭМ!$A$33:$A$776,$A36,СВЦЭМ!$B$33:$B$776,C$11)+'СЕТ СН'!$F$11+СВЦЭМ!$D$10+'СЕТ СН'!$F$5-'СЕТ СН'!$F$21</f>
        <v>3365.2036354800002</v>
      </c>
      <c r="D36" s="36">
        <f>SUMIFS(СВЦЭМ!$D$33:$D$776,СВЦЭМ!$A$33:$A$776,$A36,СВЦЭМ!$B$33:$B$776,D$11)+'СЕТ СН'!$F$11+СВЦЭМ!$D$10+'СЕТ СН'!$F$5-'СЕТ СН'!$F$21</f>
        <v>3383.1276854600001</v>
      </c>
      <c r="E36" s="36">
        <f>SUMIFS(СВЦЭМ!$D$33:$D$776,СВЦЭМ!$A$33:$A$776,$A36,СВЦЭМ!$B$33:$B$776,E$11)+'СЕТ СН'!$F$11+СВЦЭМ!$D$10+'СЕТ СН'!$F$5-'СЕТ СН'!$F$21</f>
        <v>3400.0220508100001</v>
      </c>
      <c r="F36" s="36">
        <f>SUMIFS(СВЦЭМ!$D$33:$D$776,СВЦЭМ!$A$33:$A$776,$A36,СВЦЭМ!$B$33:$B$776,F$11)+'СЕТ СН'!$F$11+СВЦЭМ!$D$10+'СЕТ СН'!$F$5-'СЕТ СН'!$F$21</f>
        <v>3389.0193721800001</v>
      </c>
      <c r="G36" s="36">
        <f>SUMIFS(СВЦЭМ!$D$33:$D$776,СВЦЭМ!$A$33:$A$776,$A36,СВЦЭМ!$B$33:$B$776,G$11)+'СЕТ СН'!$F$11+СВЦЭМ!$D$10+'СЕТ СН'!$F$5-'СЕТ СН'!$F$21</f>
        <v>3368.4806244500001</v>
      </c>
      <c r="H36" s="36">
        <f>SUMIFS(СВЦЭМ!$D$33:$D$776,СВЦЭМ!$A$33:$A$776,$A36,СВЦЭМ!$B$33:$B$776,H$11)+'СЕТ СН'!$F$11+СВЦЭМ!$D$10+'СЕТ СН'!$F$5-'СЕТ СН'!$F$21</f>
        <v>3341.69690623</v>
      </c>
      <c r="I36" s="36">
        <f>SUMIFS(СВЦЭМ!$D$33:$D$776,СВЦЭМ!$A$33:$A$776,$A36,СВЦЭМ!$B$33:$B$776,I$11)+'СЕТ СН'!$F$11+СВЦЭМ!$D$10+'СЕТ СН'!$F$5-'СЕТ СН'!$F$21</f>
        <v>3316.3582530000003</v>
      </c>
      <c r="J36" s="36">
        <f>SUMIFS(СВЦЭМ!$D$33:$D$776,СВЦЭМ!$A$33:$A$776,$A36,СВЦЭМ!$B$33:$B$776,J$11)+'СЕТ СН'!$F$11+СВЦЭМ!$D$10+'СЕТ СН'!$F$5-'СЕТ СН'!$F$21</f>
        <v>3292.7284250800003</v>
      </c>
      <c r="K36" s="36">
        <f>SUMIFS(СВЦЭМ!$D$33:$D$776,СВЦЭМ!$A$33:$A$776,$A36,СВЦЭМ!$B$33:$B$776,K$11)+'СЕТ СН'!$F$11+СВЦЭМ!$D$10+'СЕТ СН'!$F$5-'СЕТ СН'!$F$21</f>
        <v>3273.8107964199999</v>
      </c>
      <c r="L36" s="36">
        <f>SUMIFS(СВЦЭМ!$D$33:$D$776,СВЦЭМ!$A$33:$A$776,$A36,СВЦЭМ!$B$33:$B$776,L$11)+'СЕТ СН'!$F$11+СВЦЭМ!$D$10+'СЕТ СН'!$F$5-'СЕТ СН'!$F$21</f>
        <v>3273.5811988800001</v>
      </c>
      <c r="M36" s="36">
        <f>SUMIFS(СВЦЭМ!$D$33:$D$776,СВЦЭМ!$A$33:$A$776,$A36,СВЦЭМ!$B$33:$B$776,M$11)+'СЕТ СН'!$F$11+СВЦЭМ!$D$10+'СЕТ СН'!$F$5-'СЕТ СН'!$F$21</f>
        <v>3284.0737241000002</v>
      </c>
      <c r="N36" s="36">
        <f>SUMIFS(СВЦЭМ!$D$33:$D$776,СВЦЭМ!$A$33:$A$776,$A36,СВЦЭМ!$B$33:$B$776,N$11)+'СЕТ СН'!$F$11+СВЦЭМ!$D$10+'СЕТ СН'!$F$5-'СЕТ СН'!$F$21</f>
        <v>3295.2916797799999</v>
      </c>
      <c r="O36" s="36">
        <f>SUMIFS(СВЦЭМ!$D$33:$D$776,СВЦЭМ!$A$33:$A$776,$A36,СВЦЭМ!$B$33:$B$776,O$11)+'СЕТ СН'!$F$11+СВЦЭМ!$D$10+'СЕТ СН'!$F$5-'СЕТ СН'!$F$21</f>
        <v>3313.1527546100001</v>
      </c>
      <c r="P36" s="36">
        <f>SUMIFS(СВЦЭМ!$D$33:$D$776,СВЦЭМ!$A$33:$A$776,$A36,СВЦЭМ!$B$33:$B$776,P$11)+'СЕТ СН'!$F$11+СВЦЭМ!$D$10+'СЕТ СН'!$F$5-'СЕТ СН'!$F$21</f>
        <v>3346.2702162200003</v>
      </c>
      <c r="Q36" s="36">
        <f>SUMIFS(СВЦЭМ!$D$33:$D$776,СВЦЭМ!$A$33:$A$776,$A36,СВЦЭМ!$B$33:$B$776,Q$11)+'СЕТ СН'!$F$11+СВЦЭМ!$D$10+'СЕТ СН'!$F$5-'СЕТ СН'!$F$21</f>
        <v>3364.51704776</v>
      </c>
      <c r="R36" s="36">
        <f>SUMIFS(СВЦЭМ!$D$33:$D$776,СВЦЭМ!$A$33:$A$776,$A36,СВЦЭМ!$B$33:$B$776,R$11)+'СЕТ СН'!$F$11+СВЦЭМ!$D$10+'СЕТ СН'!$F$5-'СЕТ СН'!$F$21</f>
        <v>3362.99860967</v>
      </c>
      <c r="S36" s="36">
        <f>SUMIFS(СВЦЭМ!$D$33:$D$776,СВЦЭМ!$A$33:$A$776,$A36,СВЦЭМ!$B$33:$B$776,S$11)+'СЕТ СН'!$F$11+СВЦЭМ!$D$10+'СЕТ СН'!$F$5-'СЕТ СН'!$F$21</f>
        <v>3324.2335200699999</v>
      </c>
      <c r="T36" s="36">
        <f>SUMIFS(СВЦЭМ!$D$33:$D$776,СВЦЭМ!$A$33:$A$776,$A36,СВЦЭМ!$B$33:$B$776,T$11)+'СЕТ СН'!$F$11+СВЦЭМ!$D$10+'СЕТ СН'!$F$5-'СЕТ СН'!$F$21</f>
        <v>3290.5167573700001</v>
      </c>
      <c r="U36" s="36">
        <f>SUMIFS(СВЦЭМ!$D$33:$D$776,СВЦЭМ!$A$33:$A$776,$A36,СВЦЭМ!$B$33:$B$776,U$11)+'СЕТ СН'!$F$11+СВЦЭМ!$D$10+'СЕТ СН'!$F$5-'СЕТ СН'!$F$21</f>
        <v>3265.53476649</v>
      </c>
      <c r="V36" s="36">
        <f>SUMIFS(СВЦЭМ!$D$33:$D$776,СВЦЭМ!$A$33:$A$776,$A36,СВЦЭМ!$B$33:$B$776,V$11)+'СЕТ СН'!$F$11+СВЦЭМ!$D$10+'СЕТ СН'!$F$5-'СЕТ СН'!$F$21</f>
        <v>3262.5730205999998</v>
      </c>
      <c r="W36" s="36">
        <f>SUMIFS(СВЦЭМ!$D$33:$D$776,СВЦЭМ!$A$33:$A$776,$A36,СВЦЭМ!$B$33:$B$776,W$11)+'СЕТ СН'!$F$11+СВЦЭМ!$D$10+'СЕТ СН'!$F$5-'СЕТ СН'!$F$21</f>
        <v>3289.8430515300001</v>
      </c>
      <c r="X36" s="36">
        <f>SUMIFS(СВЦЭМ!$D$33:$D$776,СВЦЭМ!$A$33:$A$776,$A36,СВЦЭМ!$B$33:$B$776,X$11)+'СЕТ СН'!$F$11+СВЦЭМ!$D$10+'СЕТ СН'!$F$5-'СЕТ СН'!$F$21</f>
        <v>3312.9204839200002</v>
      </c>
      <c r="Y36" s="36">
        <f>SUMIFS(СВЦЭМ!$D$33:$D$776,СВЦЭМ!$A$33:$A$776,$A36,СВЦЭМ!$B$33:$B$776,Y$11)+'СЕТ СН'!$F$11+СВЦЭМ!$D$10+'СЕТ СН'!$F$5-'СЕТ СН'!$F$21</f>
        <v>3336.6780608899999</v>
      </c>
    </row>
    <row r="37" spans="1:27" ht="15.75" x14ac:dyDescent="0.2">
      <c r="A37" s="35">
        <f t="shared" si="0"/>
        <v>43887</v>
      </c>
      <c r="B37" s="36">
        <f>SUMIFS(СВЦЭМ!$D$33:$D$776,СВЦЭМ!$A$33:$A$776,$A37,СВЦЭМ!$B$33:$B$776,B$11)+'СЕТ СН'!$F$11+СВЦЭМ!$D$10+'СЕТ СН'!$F$5-'СЕТ СН'!$F$21</f>
        <v>3362.5451138799999</v>
      </c>
      <c r="C37" s="36">
        <f>SUMIFS(СВЦЭМ!$D$33:$D$776,СВЦЭМ!$A$33:$A$776,$A37,СВЦЭМ!$B$33:$B$776,C$11)+'СЕТ СН'!$F$11+СВЦЭМ!$D$10+'СЕТ СН'!$F$5-'СЕТ СН'!$F$21</f>
        <v>3385.4073076700001</v>
      </c>
      <c r="D37" s="36">
        <f>SUMIFS(СВЦЭМ!$D$33:$D$776,СВЦЭМ!$A$33:$A$776,$A37,СВЦЭМ!$B$33:$B$776,D$11)+'СЕТ СН'!$F$11+СВЦЭМ!$D$10+'СЕТ СН'!$F$5-'СЕТ СН'!$F$21</f>
        <v>3394.3251067700003</v>
      </c>
      <c r="E37" s="36">
        <f>SUMIFS(СВЦЭМ!$D$33:$D$776,СВЦЭМ!$A$33:$A$776,$A37,СВЦЭМ!$B$33:$B$776,E$11)+'СЕТ СН'!$F$11+СВЦЭМ!$D$10+'СЕТ СН'!$F$5-'СЕТ СН'!$F$21</f>
        <v>3407.9054940999999</v>
      </c>
      <c r="F37" s="36">
        <f>SUMIFS(СВЦЭМ!$D$33:$D$776,СВЦЭМ!$A$33:$A$776,$A37,СВЦЭМ!$B$33:$B$776,F$11)+'СЕТ СН'!$F$11+СВЦЭМ!$D$10+'СЕТ СН'!$F$5-'СЕТ СН'!$F$21</f>
        <v>3398.4191185600002</v>
      </c>
      <c r="G37" s="36">
        <f>SUMIFS(СВЦЭМ!$D$33:$D$776,СВЦЭМ!$A$33:$A$776,$A37,СВЦЭМ!$B$33:$B$776,G$11)+'СЕТ СН'!$F$11+СВЦЭМ!$D$10+'СЕТ СН'!$F$5-'СЕТ СН'!$F$21</f>
        <v>3374.59684763</v>
      </c>
      <c r="H37" s="36">
        <f>SUMIFS(СВЦЭМ!$D$33:$D$776,СВЦЭМ!$A$33:$A$776,$A37,СВЦЭМ!$B$33:$B$776,H$11)+'СЕТ СН'!$F$11+СВЦЭМ!$D$10+'СЕТ СН'!$F$5-'СЕТ СН'!$F$21</f>
        <v>3338.2520177699998</v>
      </c>
      <c r="I37" s="36">
        <f>SUMIFS(СВЦЭМ!$D$33:$D$776,СВЦЭМ!$A$33:$A$776,$A37,СВЦЭМ!$B$33:$B$776,I$11)+'СЕТ СН'!$F$11+СВЦЭМ!$D$10+'СЕТ СН'!$F$5-'СЕТ СН'!$F$21</f>
        <v>3313.2049239899998</v>
      </c>
      <c r="J37" s="36">
        <f>SUMIFS(СВЦЭМ!$D$33:$D$776,СВЦЭМ!$A$33:$A$776,$A37,СВЦЭМ!$B$33:$B$776,J$11)+'СЕТ СН'!$F$11+СВЦЭМ!$D$10+'СЕТ СН'!$F$5-'СЕТ СН'!$F$21</f>
        <v>3281.43203937</v>
      </c>
      <c r="K37" s="36">
        <f>SUMIFS(СВЦЭМ!$D$33:$D$776,СВЦЭМ!$A$33:$A$776,$A37,СВЦЭМ!$B$33:$B$776,K$11)+'СЕТ СН'!$F$11+СВЦЭМ!$D$10+'СЕТ СН'!$F$5-'СЕТ СН'!$F$21</f>
        <v>3266.3743713600002</v>
      </c>
      <c r="L37" s="36">
        <f>SUMIFS(СВЦЭМ!$D$33:$D$776,СВЦЭМ!$A$33:$A$776,$A37,СВЦЭМ!$B$33:$B$776,L$11)+'СЕТ СН'!$F$11+СВЦЭМ!$D$10+'СЕТ СН'!$F$5-'СЕТ СН'!$F$21</f>
        <v>3273.8108239799999</v>
      </c>
      <c r="M37" s="36">
        <f>SUMIFS(СВЦЭМ!$D$33:$D$776,СВЦЭМ!$A$33:$A$776,$A37,СВЦЭМ!$B$33:$B$776,M$11)+'СЕТ СН'!$F$11+СВЦЭМ!$D$10+'СЕТ СН'!$F$5-'СЕТ СН'!$F$21</f>
        <v>3281.41680593</v>
      </c>
      <c r="N37" s="36">
        <f>SUMIFS(СВЦЭМ!$D$33:$D$776,СВЦЭМ!$A$33:$A$776,$A37,СВЦЭМ!$B$33:$B$776,N$11)+'СЕТ СН'!$F$11+СВЦЭМ!$D$10+'СЕТ СН'!$F$5-'СЕТ СН'!$F$21</f>
        <v>3292.51477948</v>
      </c>
      <c r="O37" s="36">
        <f>SUMIFS(СВЦЭМ!$D$33:$D$776,СВЦЭМ!$A$33:$A$776,$A37,СВЦЭМ!$B$33:$B$776,O$11)+'СЕТ СН'!$F$11+СВЦЭМ!$D$10+'СЕТ СН'!$F$5-'СЕТ СН'!$F$21</f>
        <v>3307.2831687600001</v>
      </c>
      <c r="P37" s="36">
        <f>SUMIFS(СВЦЭМ!$D$33:$D$776,СВЦЭМ!$A$33:$A$776,$A37,СВЦЭМ!$B$33:$B$776,P$11)+'СЕТ СН'!$F$11+СВЦЭМ!$D$10+'СЕТ СН'!$F$5-'СЕТ СН'!$F$21</f>
        <v>3319.5688938399999</v>
      </c>
      <c r="Q37" s="36">
        <f>SUMIFS(СВЦЭМ!$D$33:$D$776,СВЦЭМ!$A$33:$A$776,$A37,СВЦЭМ!$B$33:$B$776,Q$11)+'СЕТ СН'!$F$11+СВЦЭМ!$D$10+'СЕТ СН'!$F$5-'СЕТ СН'!$F$21</f>
        <v>3325.96189185</v>
      </c>
      <c r="R37" s="36">
        <f>SUMIFS(СВЦЭМ!$D$33:$D$776,СВЦЭМ!$A$33:$A$776,$A37,СВЦЭМ!$B$33:$B$776,R$11)+'СЕТ СН'!$F$11+СВЦЭМ!$D$10+'СЕТ СН'!$F$5-'СЕТ СН'!$F$21</f>
        <v>3317.79750285</v>
      </c>
      <c r="S37" s="36">
        <f>SUMIFS(СВЦЭМ!$D$33:$D$776,СВЦЭМ!$A$33:$A$776,$A37,СВЦЭМ!$B$33:$B$776,S$11)+'СЕТ СН'!$F$11+СВЦЭМ!$D$10+'СЕТ СН'!$F$5-'СЕТ СН'!$F$21</f>
        <v>3301.3294501</v>
      </c>
      <c r="T37" s="36">
        <f>SUMIFS(СВЦЭМ!$D$33:$D$776,СВЦЭМ!$A$33:$A$776,$A37,СВЦЭМ!$B$33:$B$776,T$11)+'СЕТ СН'!$F$11+СВЦЭМ!$D$10+'СЕТ СН'!$F$5-'СЕТ СН'!$F$21</f>
        <v>3276.7619159200003</v>
      </c>
      <c r="U37" s="36">
        <f>SUMIFS(СВЦЭМ!$D$33:$D$776,СВЦЭМ!$A$33:$A$776,$A37,СВЦЭМ!$B$33:$B$776,U$11)+'СЕТ СН'!$F$11+СВЦЭМ!$D$10+'СЕТ СН'!$F$5-'СЕТ СН'!$F$21</f>
        <v>3268.3530844699999</v>
      </c>
      <c r="V37" s="36">
        <f>SUMIFS(СВЦЭМ!$D$33:$D$776,СВЦЭМ!$A$33:$A$776,$A37,СВЦЭМ!$B$33:$B$776,V$11)+'СЕТ СН'!$F$11+СВЦЭМ!$D$10+'СЕТ СН'!$F$5-'СЕТ СН'!$F$21</f>
        <v>3272.37113439</v>
      </c>
      <c r="W37" s="36">
        <f>SUMIFS(СВЦЭМ!$D$33:$D$776,СВЦЭМ!$A$33:$A$776,$A37,СВЦЭМ!$B$33:$B$776,W$11)+'СЕТ СН'!$F$11+СВЦЭМ!$D$10+'СЕТ СН'!$F$5-'СЕТ СН'!$F$21</f>
        <v>3282.56895691</v>
      </c>
      <c r="X37" s="36">
        <f>SUMIFS(СВЦЭМ!$D$33:$D$776,СВЦЭМ!$A$33:$A$776,$A37,СВЦЭМ!$B$33:$B$776,X$11)+'СЕТ СН'!$F$11+СВЦЭМ!$D$10+'СЕТ СН'!$F$5-'СЕТ СН'!$F$21</f>
        <v>3299.4456956100003</v>
      </c>
      <c r="Y37" s="36">
        <f>SUMIFS(СВЦЭМ!$D$33:$D$776,СВЦЭМ!$A$33:$A$776,$A37,СВЦЭМ!$B$33:$B$776,Y$11)+'СЕТ СН'!$F$11+СВЦЭМ!$D$10+'СЕТ СН'!$F$5-'СЕТ СН'!$F$21</f>
        <v>3319.1754636599999</v>
      </c>
    </row>
    <row r="38" spans="1:27" ht="15.75" x14ac:dyDescent="0.2">
      <c r="A38" s="35">
        <f t="shared" si="0"/>
        <v>43888</v>
      </c>
      <c r="B38" s="36">
        <f>SUMIFS(СВЦЭМ!$D$33:$D$776,СВЦЭМ!$A$33:$A$776,$A38,СВЦЭМ!$B$33:$B$776,B$11)+'СЕТ СН'!$F$11+СВЦЭМ!$D$10+'СЕТ СН'!$F$5-'СЕТ СН'!$F$21</f>
        <v>3367.21944859</v>
      </c>
      <c r="C38" s="36">
        <f>SUMIFS(СВЦЭМ!$D$33:$D$776,СВЦЭМ!$A$33:$A$776,$A38,СВЦЭМ!$B$33:$B$776,C$11)+'СЕТ СН'!$F$11+СВЦЭМ!$D$10+'СЕТ СН'!$F$5-'СЕТ СН'!$F$21</f>
        <v>3383.16787144</v>
      </c>
      <c r="D38" s="36">
        <f>SUMIFS(СВЦЭМ!$D$33:$D$776,СВЦЭМ!$A$33:$A$776,$A38,СВЦЭМ!$B$33:$B$776,D$11)+'СЕТ СН'!$F$11+СВЦЭМ!$D$10+'СЕТ СН'!$F$5-'СЕТ СН'!$F$21</f>
        <v>3391.2340240600001</v>
      </c>
      <c r="E38" s="36">
        <f>SUMIFS(СВЦЭМ!$D$33:$D$776,СВЦЭМ!$A$33:$A$776,$A38,СВЦЭМ!$B$33:$B$776,E$11)+'СЕТ СН'!$F$11+СВЦЭМ!$D$10+'СЕТ СН'!$F$5-'СЕТ СН'!$F$21</f>
        <v>3403.1127011799999</v>
      </c>
      <c r="F38" s="36">
        <f>SUMIFS(СВЦЭМ!$D$33:$D$776,СВЦЭМ!$A$33:$A$776,$A38,СВЦЭМ!$B$33:$B$776,F$11)+'СЕТ СН'!$F$11+СВЦЭМ!$D$10+'СЕТ СН'!$F$5-'СЕТ СН'!$F$21</f>
        <v>3390.3745077200001</v>
      </c>
      <c r="G38" s="36">
        <f>SUMIFS(СВЦЭМ!$D$33:$D$776,СВЦЭМ!$A$33:$A$776,$A38,СВЦЭМ!$B$33:$B$776,G$11)+'СЕТ СН'!$F$11+СВЦЭМ!$D$10+'СЕТ СН'!$F$5-'СЕТ СН'!$F$21</f>
        <v>3363.1777345999999</v>
      </c>
      <c r="H38" s="36">
        <f>SUMIFS(СВЦЭМ!$D$33:$D$776,СВЦЭМ!$A$33:$A$776,$A38,СВЦЭМ!$B$33:$B$776,H$11)+'СЕТ СН'!$F$11+СВЦЭМ!$D$10+'СЕТ СН'!$F$5-'СЕТ СН'!$F$21</f>
        <v>3336.4412173199999</v>
      </c>
      <c r="I38" s="36">
        <f>SUMIFS(СВЦЭМ!$D$33:$D$776,СВЦЭМ!$A$33:$A$776,$A38,СВЦЭМ!$B$33:$B$776,I$11)+'СЕТ СН'!$F$11+СВЦЭМ!$D$10+'СЕТ СН'!$F$5-'СЕТ СН'!$F$21</f>
        <v>3310.5768692199999</v>
      </c>
      <c r="J38" s="36">
        <f>SUMIFS(СВЦЭМ!$D$33:$D$776,СВЦЭМ!$A$33:$A$776,$A38,СВЦЭМ!$B$33:$B$776,J$11)+'СЕТ СН'!$F$11+СВЦЭМ!$D$10+'СЕТ СН'!$F$5-'СЕТ СН'!$F$21</f>
        <v>3287.6617760600002</v>
      </c>
      <c r="K38" s="36">
        <f>SUMIFS(СВЦЭМ!$D$33:$D$776,СВЦЭМ!$A$33:$A$776,$A38,СВЦЭМ!$B$33:$B$776,K$11)+'СЕТ СН'!$F$11+СВЦЭМ!$D$10+'СЕТ СН'!$F$5-'СЕТ СН'!$F$21</f>
        <v>3268.3770607000001</v>
      </c>
      <c r="L38" s="36">
        <f>SUMIFS(СВЦЭМ!$D$33:$D$776,СВЦЭМ!$A$33:$A$776,$A38,СВЦЭМ!$B$33:$B$776,L$11)+'СЕТ СН'!$F$11+СВЦЭМ!$D$10+'СЕТ СН'!$F$5-'СЕТ СН'!$F$21</f>
        <v>3272.00380877</v>
      </c>
      <c r="M38" s="36">
        <f>SUMIFS(СВЦЭМ!$D$33:$D$776,СВЦЭМ!$A$33:$A$776,$A38,СВЦЭМ!$B$33:$B$776,M$11)+'СЕТ СН'!$F$11+СВЦЭМ!$D$10+'СЕТ СН'!$F$5-'СЕТ СН'!$F$21</f>
        <v>3286.7496699000003</v>
      </c>
      <c r="N38" s="36">
        <f>SUMIFS(СВЦЭМ!$D$33:$D$776,СВЦЭМ!$A$33:$A$776,$A38,СВЦЭМ!$B$33:$B$776,N$11)+'СЕТ СН'!$F$11+СВЦЭМ!$D$10+'СЕТ СН'!$F$5-'СЕТ СН'!$F$21</f>
        <v>3290.4364151300001</v>
      </c>
      <c r="O38" s="36">
        <f>SUMIFS(СВЦЭМ!$D$33:$D$776,СВЦЭМ!$A$33:$A$776,$A38,СВЦЭМ!$B$33:$B$776,O$11)+'СЕТ СН'!$F$11+СВЦЭМ!$D$10+'СЕТ СН'!$F$5-'СЕТ СН'!$F$21</f>
        <v>3306.9906478299999</v>
      </c>
      <c r="P38" s="36">
        <f>SUMIFS(СВЦЭМ!$D$33:$D$776,СВЦЭМ!$A$33:$A$776,$A38,СВЦЭМ!$B$33:$B$776,P$11)+'СЕТ СН'!$F$11+СВЦЭМ!$D$10+'СЕТ СН'!$F$5-'СЕТ СН'!$F$21</f>
        <v>3322.0439693500002</v>
      </c>
      <c r="Q38" s="36">
        <f>SUMIFS(СВЦЭМ!$D$33:$D$776,СВЦЭМ!$A$33:$A$776,$A38,СВЦЭМ!$B$33:$B$776,Q$11)+'СЕТ СН'!$F$11+СВЦЭМ!$D$10+'СЕТ СН'!$F$5-'СЕТ СН'!$F$21</f>
        <v>3333.2486950800003</v>
      </c>
      <c r="R38" s="36">
        <f>SUMIFS(СВЦЭМ!$D$33:$D$776,СВЦЭМ!$A$33:$A$776,$A38,СВЦЭМ!$B$33:$B$776,R$11)+'СЕТ СН'!$F$11+СВЦЭМ!$D$10+'СЕТ СН'!$F$5-'СЕТ СН'!$F$21</f>
        <v>3336.9843251299999</v>
      </c>
      <c r="S38" s="36">
        <f>SUMIFS(СВЦЭМ!$D$33:$D$776,СВЦЭМ!$A$33:$A$776,$A38,СВЦЭМ!$B$33:$B$776,S$11)+'СЕТ СН'!$F$11+СВЦЭМ!$D$10+'СЕТ СН'!$F$5-'СЕТ СН'!$F$21</f>
        <v>3322.6111046300002</v>
      </c>
      <c r="T38" s="36">
        <f>SUMIFS(СВЦЭМ!$D$33:$D$776,СВЦЭМ!$A$33:$A$776,$A38,СВЦЭМ!$B$33:$B$776,T$11)+'СЕТ СН'!$F$11+СВЦЭМ!$D$10+'СЕТ СН'!$F$5-'СЕТ СН'!$F$21</f>
        <v>3286.0901956299999</v>
      </c>
      <c r="U38" s="36">
        <f>SUMIFS(СВЦЭМ!$D$33:$D$776,СВЦЭМ!$A$33:$A$776,$A38,СВЦЭМ!$B$33:$B$776,U$11)+'СЕТ СН'!$F$11+СВЦЭМ!$D$10+'СЕТ СН'!$F$5-'СЕТ СН'!$F$21</f>
        <v>3281.97666101</v>
      </c>
      <c r="V38" s="36">
        <f>SUMIFS(СВЦЭМ!$D$33:$D$776,СВЦЭМ!$A$33:$A$776,$A38,СВЦЭМ!$B$33:$B$776,V$11)+'СЕТ СН'!$F$11+СВЦЭМ!$D$10+'СЕТ СН'!$F$5-'СЕТ СН'!$F$21</f>
        <v>3283.5560199400002</v>
      </c>
      <c r="W38" s="36">
        <f>SUMIFS(СВЦЭМ!$D$33:$D$776,СВЦЭМ!$A$33:$A$776,$A38,СВЦЭМ!$B$33:$B$776,W$11)+'СЕТ СН'!$F$11+СВЦЭМ!$D$10+'СЕТ СН'!$F$5-'СЕТ СН'!$F$21</f>
        <v>3297.9219148699999</v>
      </c>
      <c r="X38" s="36">
        <f>SUMIFS(СВЦЭМ!$D$33:$D$776,СВЦЭМ!$A$33:$A$776,$A38,СВЦЭМ!$B$33:$B$776,X$11)+'СЕТ СН'!$F$11+СВЦЭМ!$D$10+'СЕТ СН'!$F$5-'СЕТ СН'!$F$21</f>
        <v>3304.3589017100003</v>
      </c>
      <c r="Y38" s="36">
        <f>SUMIFS(СВЦЭМ!$D$33:$D$776,СВЦЭМ!$A$33:$A$776,$A38,СВЦЭМ!$B$33:$B$776,Y$11)+'СЕТ СН'!$F$11+СВЦЭМ!$D$10+'СЕТ СН'!$F$5-'СЕТ СН'!$F$21</f>
        <v>3329.36025754</v>
      </c>
    </row>
    <row r="39" spans="1:27" ht="15.75" x14ac:dyDescent="0.2">
      <c r="A39" s="35">
        <f t="shared" si="0"/>
        <v>43889</v>
      </c>
      <c r="B39" s="36">
        <f>SUMIFS(СВЦЭМ!$D$33:$D$776,СВЦЭМ!$A$33:$A$776,$A39,СВЦЭМ!$B$33:$B$776,B$11)+'СЕТ СН'!$F$11+СВЦЭМ!$D$10+'СЕТ СН'!$F$5-'СЕТ СН'!$F$21</f>
        <v>3344.8622156700003</v>
      </c>
      <c r="C39" s="36">
        <f>SUMIFS(СВЦЭМ!$D$33:$D$776,СВЦЭМ!$A$33:$A$776,$A39,СВЦЭМ!$B$33:$B$776,C$11)+'СЕТ СН'!$F$11+СВЦЭМ!$D$10+'СЕТ СН'!$F$5-'СЕТ СН'!$F$21</f>
        <v>3374.2216822700002</v>
      </c>
      <c r="D39" s="36">
        <f>SUMIFS(СВЦЭМ!$D$33:$D$776,СВЦЭМ!$A$33:$A$776,$A39,СВЦЭМ!$B$33:$B$776,D$11)+'СЕТ СН'!$F$11+СВЦЭМ!$D$10+'СЕТ СН'!$F$5-'СЕТ СН'!$F$21</f>
        <v>3388.8470706400003</v>
      </c>
      <c r="E39" s="36">
        <f>SUMIFS(СВЦЭМ!$D$33:$D$776,СВЦЭМ!$A$33:$A$776,$A39,СВЦЭМ!$B$33:$B$776,E$11)+'СЕТ СН'!$F$11+СВЦЭМ!$D$10+'СЕТ СН'!$F$5-'СЕТ СН'!$F$21</f>
        <v>3391.0360706299998</v>
      </c>
      <c r="F39" s="36">
        <f>SUMIFS(СВЦЭМ!$D$33:$D$776,СВЦЭМ!$A$33:$A$776,$A39,СВЦЭМ!$B$33:$B$776,F$11)+'СЕТ СН'!$F$11+СВЦЭМ!$D$10+'СЕТ СН'!$F$5-'СЕТ СН'!$F$21</f>
        <v>3378.9862602000003</v>
      </c>
      <c r="G39" s="36">
        <f>SUMIFS(СВЦЭМ!$D$33:$D$776,СВЦЭМ!$A$33:$A$776,$A39,СВЦЭМ!$B$33:$B$776,G$11)+'СЕТ СН'!$F$11+СВЦЭМ!$D$10+'СЕТ СН'!$F$5-'СЕТ СН'!$F$21</f>
        <v>3360.7927198500001</v>
      </c>
      <c r="H39" s="36">
        <f>SUMIFS(СВЦЭМ!$D$33:$D$776,СВЦЭМ!$A$33:$A$776,$A39,СВЦЭМ!$B$33:$B$776,H$11)+'СЕТ СН'!$F$11+СВЦЭМ!$D$10+'СЕТ СН'!$F$5-'СЕТ СН'!$F$21</f>
        <v>3314.0565719900001</v>
      </c>
      <c r="I39" s="36">
        <f>SUMIFS(СВЦЭМ!$D$33:$D$776,СВЦЭМ!$A$33:$A$776,$A39,СВЦЭМ!$B$33:$B$776,I$11)+'СЕТ СН'!$F$11+СВЦЭМ!$D$10+'СЕТ СН'!$F$5-'СЕТ СН'!$F$21</f>
        <v>3290.3538786399999</v>
      </c>
      <c r="J39" s="36">
        <f>SUMIFS(СВЦЭМ!$D$33:$D$776,СВЦЭМ!$A$33:$A$776,$A39,СВЦЭМ!$B$33:$B$776,J$11)+'СЕТ СН'!$F$11+СВЦЭМ!$D$10+'СЕТ СН'!$F$5-'СЕТ СН'!$F$21</f>
        <v>3286.4957833399999</v>
      </c>
      <c r="K39" s="36">
        <f>SUMIFS(СВЦЭМ!$D$33:$D$776,СВЦЭМ!$A$33:$A$776,$A39,СВЦЭМ!$B$33:$B$776,K$11)+'СЕТ СН'!$F$11+СВЦЭМ!$D$10+'СЕТ СН'!$F$5-'СЕТ СН'!$F$21</f>
        <v>3278.1154463299999</v>
      </c>
      <c r="L39" s="36">
        <f>SUMIFS(СВЦЭМ!$D$33:$D$776,СВЦЭМ!$A$33:$A$776,$A39,СВЦЭМ!$B$33:$B$776,L$11)+'СЕТ СН'!$F$11+СВЦЭМ!$D$10+'СЕТ СН'!$F$5-'СЕТ СН'!$F$21</f>
        <v>3280.4842399999998</v>
      </c>
      <c r="M39" s="36">
        <f>SUMIFS(СВЦЭМ!$D$33:$D$776,СВЦЭМ!$A$33:$A$776,$A39,СВЦЭМ!$B$33:$B$776,M$11)+'СЕТ СН'!$F$11+СВЦЭМ!$D$10+'СЕТ СН'!$F$5-'СЕТ СН'!$F$21</f>
        <v>3285.9013636</v>
      </c>
      <c r="N39" s="36">
        <f>SUMIFS(СВЦЭМ!$D$33:$D$776,СВЦЭМ!$A$33:$A$776,$A39,СВЦЭМ!$B$33:$B$776,N$11)+'СЕТ СН'!$F$11+СВЦЭМ!$D$10+'СЕТ СН'!$F$5-'СЕТ СН'!$F$21</f>
        <v>3283.9416612200002</v>
      </c>
      <c r="O39" s="36">
        <f>SUMIFS(СВЦЭМ!$D$33:$D$776,СВЦЭМ!$A$33:$A$776,$A39,СВЦЭМ!$B$33:$B$776,O$11)+'СЕТ СН'!$F$11+СВЦЭМ!$D$10+'СЕТ СН'!$F$5-'СЕТ СН'!$F$21</f>
        <v>3298.26404189</v>
      </c>
      <c r="P39" s="36">
        <f>SUMIFS(СВЦЭМ!$D$33:$D$776,СВЦЭМ!$A$33:$A$776,$A39,СВЦЭМ!$B$33:$B$776,P$11)+'СЕТ СН'!$F$11+СВЦЭМ!$D$10+'СЕТ СН'!$F$5-'СЕТ СН'!$F$21</f>
        <v>3308.9950099400003</v>
      </c>
      <c r="Q39" s="36">
        <f>SUMIFS(СВЦЭМ!$D$33:$D$776,СВЦЭМ!$A$33:$A$776,$A39,СВЦЭМ!$B$33:$B$776,Q$11)+'СЕТ СН'!$F$11+СВЦЭМ!$D$10+'СЕТ СН'!$F$5-'СЕТ СН'!$F$21</f>
        <v>3310.9236655</v>
      </c>
      <c r="R39" s="36">
        <f>SUMIFS(СВЦЭМ!$D$33:$D$776,СВЦЭМ!$A$33:$A$776,$A39,СВЦЭМ!$B$33:$B$776,R$11)+'СЕТ СН'!$F$11+СВЦЭМ!$D$10+'СЕТ СН'!$F$5-'СЕТ СН'!$F$21</f>
        <v>3299.2565598199999</v>
      </c>
      <c r="S39" s="36">
        <f>SUMIFS(СВЦЭМ!$D$33:$D$776,СВЦЭМ!$A$33:$A$776,$A39,СВЦЭМ!$B$33:$B$776,S$11)+'СЕТ СН'!$F$11+СВЦЭМ!$D$10+'СЕТ СН'!$F$5-'СЕТ СН'!$F$21</f>
        <v>3273.86144014</v>
      </c>
      <c r="T39" s="36">
        <f>SUMIFS(СВЦЭМ!$D$33:$D$776,СВЦЭМ!$A$33:$A$776,$A39,СВЦЭМ!$B$33:$B$776,T$11)+'СЕТ СН'!$F$11+СВЦЭМ!$D$10+'СЕТ СН'!$F$5-'СЕТ СН'!$F$21</f>
        <v>3269.80443728</v>
      </c>
      <c r="U39" s="36">
        <f>SUMIFS(СВЦЭМ!$D$33:$D$776,СВЦЭМ!$A$33:$A$776,$A39,СВЦЭМ!$B$33:$B$776,U$11)+'СЕТ СН'!$F$11+СВЦЭМ!$D$10+'СЕТ СН'!$F$5-'СЕТ СН'!$F$21</f>
        <v>3271.29770874</v>
      </c>
      <c r="V39" s="36">
        <f>SUMIFS(СВЦЭМ!$D$33:$D$776,СВЦЭМ!$A$33:$A$776,$A39,СВЦЭМ!$B$33:$B$776,V$11)+'СЕТ СН'!$F$11+СВЦЭМ!$D$10+'СЕТ СН'!$F$5-'СЕТ СН'!$F$21</f>
        <v>3278.26591607</v>
      </c>
      <c r="W39" s="36">
        <f>SUMIFS(СВЦЭМ!$D$33:$D$776,СВЦЭМ!$A$33:$A$776,$A39,СВЦЭМ!$B$33:$B$776,W$11)+'СЕТ СН'!$F$11+СВЦЭМ!$D$10+'СЕТ СН'!$F$5-'СЕТ СН'!$F$21</f>
        <v>3293.0802787299999</v>
      </c>
      <c r="X39" s="36">
        <f>SUMIFS(СВЦЭМ!$D$33:$D$776,СВЦЭМ!$A$33:$A$776,$A39,СВЦЭМ!$B$33:$B$776,X$11)+'СЕТ СН'!$F$11+СВЦЭМ!$D$10+'СЕТ СН'!$F$5-'СЕТ СН'!$F$21</f>
        <v>3294.8361113700003</v>
      </c>
      <c r="Y39" s="36">
        <f>SUMIFS(СВЦЭМ!$D$33:$D$776,СВЦЭМ!$A$33:$A$776,$A39,СВЦЭМ!$B$33:$B$776,Y$11)+'СЕТ СН'!$F$11+СВЦЭМ!$D$10+'СЕТ СН'!$F$5-'СЕТ СН'!$F$21</f>
        <v>3309.25802221</v>
      </c>
    </row>
    <row r="40" spans="1:27" ht="15.75" x14ac:dyDescent="0.2">
      <c r="A40" s="35">
        <f t="shared" si="0"/>
        <v>43890</v>
      </c>
      <c r="B40" s="36">
        <f>SUMIFS(СВЦЭМ!$D$33:$D$776,СВЦЭМ!$A$33:$A$776,$A40,СВЦЭМ!$B$33:$B$776,B$11)+'СЕТ СН'!$F$11+СВЦЭМ!$D$10+'СЕТ СН'!$F$5-'СЕТ СН'!$F$21</f>
        <v>3338.5740312799999</v>
      </c>
      <c r="C40" s="36">
        <f>SUMIFS(СВЦЭМ!$D$33:$D$776,СВЦЭМ!$A$33:$A$776,$A40,СВЦЭМ!$B$33:$B$776,C$11)+'СЕТ СН'!$F$11+СВЦЭМ!$D$10+'СЕТ СН'!$F$5-'СЕТ СН'!$F$21</f>
        <v>3338.7621530500001</v>
      </c>
      <c r="D40" s="36">
        <f>SUMIFS(СВЦЭМ!$D$33:$D$776,СВЦЭМ!$A$33:$A$776,$A40,СВЦЭМ!$B$33:$B$776,D$11)+'СЕТ СН'!$F$11+СВЦЭМ!$D$10+'СЕТ СН'!$F$5-'СЕТ СН'!$F$21</f>
        <v>3358.81742867</v>
      </c>
      <c r="E40" s="36">
        <f>SUMIFS(СВЦЭМ!$D$33:$D$776,СВЦЭМ!$A$33:$A$776,$A40,СВЦЭМ!$B$33:$B$776,E$11)+'СЕТ СН'!$F$11+СВЦЭМ!$D$10+'СЕТ СН'!$F$5-'СЕТ СН'!$F$21</f>
        <v>3374.2837733800002</v>
      </c>
      <c r="F40" s="36">
        <f>SUMIFS(СВЦЭМ!$D$33:$D$776,СВЦЭМ!$A$33:$A$776,$A40,СВЦЭМ!$B$33:$B$776,F$11)+'СЕТ СН'!$F$11+СВЦЭМ!$D$10+'СЕТ СН'!$F$5-'СЕТ СН'!$F$21</f>
        <v>3382.1102125799998</v>
      </c>
      <c r="G40" s="36">
        <f>SUMIFS(СВЦЭМ!$D$33:$D$776,СВЦЭМ!$A$33:$A$776,$A40,СВЦЭМ!$B$33:$B$776,G$11)+'СЕТ СН'!$F$11+СВЦЭМ!$D$10+'СЕТ СН'!$F$5-'СЕТ СН'!$F$21</f>
        <v>3382.38855418</v>
      </c>
      <c r="H40" s="36">
        <f>SUMIFS(СВЦЭМ!$D$33:$D$776,СВЦЭМ!$A$33:$A$776,$A40,СВЦЭМ!$B$33:$B$776,H$11)+'СЕТ СН'!$F$11+СВЦЭМ!$D$10+'СЕТ СН'!$F$5-'СЕТ СН'!$F$21</f>
        <v>3356.8659154100001</v>
      </c>
      <c r="I40" s="36">
        <f>SUMIFS(СВЦЭМ!$D$33:$D$776,СВЦЭМ!$A$33:$A$776,$A40,СВЦЭМ!$B$33:$B$776,I$11)+'СЕТ СН'!$F$11+СВЦЭМ!$D$10+'СЕТ СН'!$F$5-'СЕТ СН'!$F$21</f>
        <v>3324.94268672</v>
      </c>
      <c r="J40" s="36">
        <f>SUMIFS(СВЦЭМ!$D$33:$D$776,СВЦЭМ!$A$33:$A$776,$A40,СВЦЭМ!$B$33:$B$776,J$11)+'СЕТ СН'!$F$11+СВЦЭМ!$D$10+'СЕТ СН'!$F$5-'СЕТ СН'!$F$21</f>
        <v>3292.2131014199999</v>
      </c>
      <c r="K40" s="36">
        <f>SUMIFS(СВЦЭМ!$D$33:$D$776,СВЦЭМ!$A$33:$A$776,$A40,СВЦЭМ!$B$33:$B$776,K$11)+'СЕТ СН'!$F$11+СВЦЭМ!$D$10+'СЕТ СН'!$F$5-'СЕТ СН'!$F$21</f>
        <v>3296.14184389</v>
      </c>
      <c r="L40" s="36">
        <f>SUMIFS(СВЦЭМ!$D$33:$D$776,СВЦЭМ!$A$33:$A$776,$A40,СВЦЭМ!$B$33:$B$776,L$11)+'СЕТ СН'!$F$11+СВЦЭМ!$D$10+'СЕТ СН'!$F$5-'СЕТ СН'!$F$21</f>
        <v>3289.6354704300002</v>
      </c>
      <c r="M40" s="36">
        <f>SUMIFS(СВЦЭМ!$D$33:$D$776,СВЦЭМ!$A$33:$A$776,$A40,СВЦЭМ!$B$33:$B$776,M$11)+'СЕТ СН'!$F$11+СВЦЭМ!$D$10+'СЕТ СН'!$F$5-'СЕТ СН'!$F$21</f>
        <v>3292.8144034000002</v>
      </c>
      <c r="N40" s="36">
        <f>SUMIFS(СВЦЭМ!$D$33:$D$776,СВЦЭМ!$A$33:$A$776,$A40,СВЦЭМ!$B$33:$B$776,N$11)+'СЕТ СН'!$F$11+СВЦЭМ!$D$10+'СЕТ СН'!$F$5-'СЕТ СН'!$F$21</f>
        <v>3297.9038232900002</v>
      </c>
      <c r="O40" s="36">
        <f>SUMIFS(СВЦЭМ!$D$33:$D$776,СВЦЭМ!$A$33:$A$776,$A40,СВЦЭМ!$B$33:$B$776,O$11)+'СЕТ СН'!$F$11+СВЦЭМ!$D$10+'СЕТ СН'!$F$5-'СЕТ СН'!$F$21</f>
        <v>3302.2057309400002</v>
      </c>
      <c r="P40" s="36">
        <f>SUMIFS(СВЦЭМ!$D$33:$D$776,СВЦЭМ!$A$33:$A$776,$A40,СВЦЭМ!$B$33:$B$776,P$11)+'СЕТ СН'!$F$11+СВЦЭМ!$D$10+'СЕТ СН'!$F$5-'СЕТ СН'!$F$21</f>
        <v>3313.6063959799999</v>
      </c>
      <c r="Q40" s="36">
        <f>SUMIFS(СВЦЭМ!$D$33:$D$776,СВЦЭМ!$A$33:$A$776,$A40,СВЦЭМ!$B$33:$B$776,Q$11)+'СЕТ СН'!$F$11+СВЦЭМ!$D$10+'СЕТ СН'!$F$5-'СЕТ СН'!$F$21</f>
        <v>3323.3811586700003</v>
      </c>
      <c r="R40" s="36">
        <f>SUMIFS(СВЦЭМ!$D$33:$D$776,СВЦЭМ!$A$33:$A$776,$A40,СВЦЭМ!$B$33:$B$776,R$11)+'СЕТ СН'!$F$11+СВЦЭМ!$D$10+'СЕТ СН'!$F$5-'СЕТ СН'!$F$21</f>
        <v>3319.6421856900001</v>
      </c>
      <c r="S40" s="36">
        <f>SUMIFS(СВЦЭМ!$D$33:$D$776,СВЦЭМ!$A$33:$A$776,$A40,СВЦЭМ!$B$33:$B$776,S$11)+'СЕТ СН'!$F$11+СВЦЭМ!$D$10+'СЕТ СН'!$F$5-'СЕТ СН'!$F$21</f>
        <v>3315.3579697099999</v>
      </c>
      <c r="T40" s="36">
        <f>SUMIFS(СВЦЭМ!$D$33:$D$776,СВЦЭМ!$A$33:$A$776,$A40,СВЦЭМ!$B$33:$B$776,T$11)+'СЕТ СН'!$F$11+СВЦЭМ!$D$10+'СЕТ СН'!$F$5-'СЕТ СН'!$F$21</f>
        <v>3299.4821075499999</v>
      </c>
      <c r="U40" s="36">
        <f>SUMIFS(СВЦЭМ!$D$33:$D$776,СВЦЭМ!$A$33:$A$776,$A40,СВЦЭМ!$B$33:$B$776,U$11)+'СЕТ СН'!$F$11+СВЦЭМ!$D$10+'СЕТ СН'!$F$5-'СЕТ СН'!$F$21</f>
        <v>3301.3812294099998</v>
      </c>
      <c r="V40" s="36">
        <f>SUMIFS(СВЦЭМ!$D$33:$D$776,СВЦЭМ!$A$33:$A$776,$A40,СВЦЭМ!$B$33:$B$776,V$11)+'СЕТ СН'!$F$11+СВЦЭМ!$D$10+'СЕТ СН'!$F$5-'СЕТ СН'!$F$21</f>
        <v>3294.3144916900001</v>
      </c>
      <c r="W40" s="36">
        <f>SUMIFS(СВЦЭМ!$D$33:$D$776,СВЦЭМ!$A$33:$A$776,$A40,СВЦЭМ!$B$33:$B$776,W$11)+'СЕТ СН'!$F$11+СВЦЭМ!$D$10+'СЕТ СН'!$F$5-'СЕТ СН'!$F$21</f>
        <v>3304.56209915</v>
      </c>
      <c r="X40" s="36">
        <f>SUMIFS(СВЦЭМ!$D$33:$D$776,СВЦЭМ!$A$33:$A$776,$A40,СВЦЭМ!$B$33:$B$776,X$11)+'СЕТ СН'!$F$11+СВЦЭМ!$D$10+'СЕТ СН'!$F$5-'СЕТ СН'!$F$21</f>
        <v>3308.1080916599999</v>
      </c>
      <c r="Y40" s="36">
        <f>SUMIFS(СВЦЭМ!$D$33:$D$776,СВЦЭМ!$A$33:$A$776,$A40,СВЦЭМ!$B$33:$B$776,Y$11)+'СЕТ СН'!$F$11+СВЦЭМ!$D$10+'СЕТ СН'!$F$5-'СЕТ СН'!$F$21</f>
        <v>3321.96966449</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30" t="s">
        <v>7</v>
      </c>
      <c r="B43" s="124" t="s">
        <v>74</v>
      </c>
      <c r="C43" s="125"/>
      <c r="D43" s="125"/>
      <c r="E43" s="125"/>
      <c r="F43" s="125"/>
      <c r="G43" s="125"/>
      <c r="H43" s="125"/>
      <c r="I43" s="125"/>
      <c r="J43" s="125"/>
      <c r="K43" s="125"/>
      <c r="L43" s="125"/>
      <c r="M43" s="125"/>
      <c r="N43" s="125"/>
      <c r="O43" s="125"/>
      <c r="P43" s="125"/>
      <c r="Q43" s="125"/>
      <c r="R43" s="125"/>
      <c r="S43" s="125"/>
      <c r="T43" s="125"/>
      <c r="U43" s="125"/>
      <c r="V43" s="125"/>
      <c r="W43" s="125"/>
      <c r="X43" s="125"/>
      <c r="Y43" s="126"/>
    </row>
    <row r="44" spans="1:27" ht="12.75" customHeight="1" x14ac:dyDescent="0.2">
      <c r="A44" s="131"/>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9"/>
    </row>
    <row r="45" spans="1:27" ht="12.75" customHeight="1" x14ac:dyDescent="0.2">
      <c r="A45" s="132"/>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01.02.2020</v>
      </c>
      <c r="B46" s="36">
        <f>SUMIFS(СВЦЭМ!$D$33:$D$776,СВЦЭМ!$A$33:$A$776,$A46,СВЦЭМ!$B$33:$B$776,B$45)+'СЕТ СН'!$G$11+СВЦЭМ!$D$10+'СЕТ СН'!$G$5-'СЕТ СН'!$G$21</f>
        <v>3438.8695352499999</v>
      </c>
      <c r="C46" s="36">
        <f>SUMIFS(СВЦЭМ!$D$33:$D$776,СВЦЭМ!$A$33:$A$776,$A46,СВЦЭМ!$B$33:$B$776,C$45)+'СЕТ СН'!$G$11+СВЦЭМ!$D$10+'СЕТ СН'!$G$5-'СЕТ СН'!$G$21</f>
        <v>3471.1398098999998</v>
      </c>
      <c r="D46" s="36">
        <f>SUMIFS(СВЦЭМ!$D$33:$D$776,СВЦЭМ!$A$33:$A$776,$A46,СВЦЭМ!$B$33:$B$776,D$45)+'СЕТ СН'!$G$11+СВЦЭМ!$D$10+'СЕТ СН'!$G$5-'СЕТ СН'!$G$21</f>
        <v>3501.02928853</v>
      </c>
      <c r="E46" s="36">
        <f>SUMIFS(СВЦЭМ!$D$33:$D$776,СВЦЭМ!$A$33:$A$776,$A46,СВЦЭМ!$B$33:$B$776,E$45)+'СЕТ СН'!$G$11+СВЦЭМ!$D$10+'СЕТ СН'!$G$5-'СЕТ СН'!$G$21</f>
        <v>3496.4101852900003</v>
      </c>
      <c r="F46" s="36">
        <f>SUMIFS(СВЦЭМ!$D$33:$D$776,СВЦЭМ!$A$33:$A$776,$A46,СВЦЭМ!$B$33:$B$776,F$45)+'СЕТ СН'!$G$11+СВЦЭМ!$D$10+'СЕТ СН'!$G$5-'СЕТ СН'!$G$21</f>
        <v>3484.3687879600002</v>
      </c>
      <c r="G46" s="36">
        <f>SUMIFS(СВЦЭМ!$D$33:$D$776,СВЦЭМ!$A$33:$A$776,$A46,СВЦЭМ!$B$33:$B$776,G$45)+'СЕТ СН'!$G$11+СВЦЭМ!$D$10+'СЕТ СН'!$G$5-'СЕТ СН'!$G$21</f>
        <v>3467.6930971100001</v>
      </c>
      <c r="H46" s="36">
        <f>SUMIFS(СВЦЭМ!$D$33:$D$776,СВЦЭМ!$A$33:$A$776,$A46,СВЦЭМ!$B$33:$B$776,H$45)+'СЕТ СН'!$G$11+СВЦЭМ!$D$10+'СЕТ СН'!$G$5-'СЕТ СН'!$G$21</f>
        <v>3441.87259657</v>
      </c>
      <c r="I46" s="36">
        <f>SUMIFS(СВЦЭМ!$D$33:$D$776,СВЦЭМ!$A$33:$A$776,$A46,СВЦЭМ!$B$33:$B$776,I$45)+'СЕТ СН'!$G$11+СВЦЭМ!$D$10+'СЕТ СН'!$G$5-'СЕТ СН'!$G$21</f>
        <v>3415.1809896100003</v>
      </c>
      <c r="J46" s="36">
        <f>SUMIFS(СВЦЭМ!$D$33:$D$776,СВЦЭМ!$A$33:$A$776,$A46,СВЦЭМ!$B$33:$B$776,J$45)+'СЕТ СН'!$G$11+СВЦЭМ!$D$10+'СЕТ СН'!$G$5-'СЕТ СН'!$G$21</f>
        <v>3395.04027709</v>
      </c>
      <c r="K46" s="36">
        <f>SUMIFS(СВЦЭМ!$D$33:$D$776,СВЦЭМ!$A$33:$A$776,$A46,СВЦЭМ!$B$33:$B$776,K$45)+'СЕТ СН'!$G$11+СВЦЭМ!$D$10+'СЕТ СН'!$G$5-'СЕТ СН'!$G$21</f>
        <v>3362.8350152800003</v>
      </c>
      <c r="L46" s="36">
        <f>SUMIFS(СВЦЭМ!$D$33:$D$776,СВЦЭМ!$A$33:$A$776,$A46,СВЦЭМ!$B$33:$B$776,L$45)+'СЕТ СН'!$G$11+СВЦЭМ!$D$10+'СЕТ СН'!$G$5-'СЕТ СН'!$G$21</f>
        <v>3356.3222851199998</v>
      </c>
      <c r="M46" s="36">
        <f>SUMIFS(СВЦЭМ!$D$33:$D$776,СВЦЭМ!$A$33:$A$776,$A46,СВЦЭМ!$B$33:$B$776,M$45)+'СЕТ СН'!$G$11+СВЦЭМ!$D$10+'СЕТ СН'!$G$5-'СЕТ СН'!$G$21</f>
        <v>3363.3178316200001</v>
      </c>
      <c r="N46" s="36">
        <f>SUMIFS(СВЦЭМ!$D$33:$D$776,СВЦЭМ!$A$33:$A$776,$A46,СВЦЭМ!$B$33:$B$776,N$45)+'СЕТ СН'!$G$11+СВЦЭМ!$D$10+'СЕТ СН'!$G$5-'СЕТ СН'!$G$21</f>
        <v>3376.6139283800003</v>
      </c>
      <c r="O46" s="36">
        <f>SUMIFS(СВЦЭМ!$D$33:$D$776,СВЦЭМ!$A$33:$A$776,$A46,СВЦЭМ!$B$33:$B$776,O$45)+'СЕТ СН'!$G$11+СВЦЭМ!$D$10+'СЕТ СН'!$G$5-'СЕТ СН'!$G$21</f>
        <v>3402.7131323399999</v>
      </c>
      <c r="P46" s="36">
        <f>SUMIFS(СВЦЭМ!$D$33:$D$776,СВЦЭМ!$A$33:$A$776,$A46,СВЦЭМ!$B$33:$B$776,P$45)+'СЕТ СН'!$G$11+СВЦЭМ!$D$10+'СЕТ СН'!$G$5-'СЕТ СН'!$G$21</f>
        <v>3413.8024245000001</v>
      </c>
      <c r="Q46" s="36">
        <f>SUMIFS(СВЦЭМ!$D$33:$D$776,СВЦЭМ!$A$33:$A$776,$A46,СВЦЭМ!$B$33:$B$776,Q$45)+'СЕТ СН'!$G$11+СВЦЭМ!$D$10+'СЕТ СН'!$G$5-'СЕТ СН'!$G$21</f>
        <v>3418.9442908599999</v>
      </c>
      <c r="R46" s="36">
        <f>SUMIFS(СВЦЭМ!$D$33:$D$776,СВЦЭМ!$A$33:$A$776,$A46,СВЦЭМ!$B$33:$B$776,R$45)+'СЕТ СН'!$G$11+СВЦЭМ!$D$10+'СЕТ СН'!$G$5-'СЕТ СН'!$G$21</f>
        <v>3416.4353067699999</v>
      </c>
      <c r="S46" s="36">
        <f>SUMIFS(СВЦЭМ!$D$33:$D$776,СВЦЭМ!$A$33:$A$776,$A46,СВЦЭМ!$B$33:$B$776,S$45)+'СЕТ СН'!$G$11+СВЦЭМ!$D$10+'СЕТ СН'!$G$5-'СЕТ СН'!$G$21</f>
        <v>3405.8101026100003</v>
      </c>
      <c r="T46" s="36">
        <f>SUMIFS(СВЦЭМ!$D$33:$D$776,СВЦЭМ!$A$33:$A$776,$A46,СВЦЭМ!$B$33:$B$776,T$45)+'СЕТ СН'!$G$11+СВЦЭМ!$D$10+'СЕТ СН'!$G$5-'СЕТ СН'!$G$21</f>
        <v>3371.3690683599998</v>
      </c>
      <c r="U46" s="36">
        <f>SUMIFS(СВЦЭМ!$D$33:$D$776,СВЦЭМ!$A$33:$A$776,$A46,СВЦЭМ!$B$33:$B$776,U$45)+'СЕТ СН'!$G$11+СВЦЭМ!$D$10+'СЕТ СН'!$G$5-'СЕТ СН'!$G$21</f>
        <v>3374.6778961800001</v>
      </c>
      <c r="V46" s="36">
        <f>SUMIFS(СВЦЭМ!$D$33:$D$776,СВЦЭМ!$A$33:$A$776,$A46,СВЦЭМ!$B$33:$B$776,V$45)+'СЕТ СН'!$G$11+СВЦЭМ!$D$10+'СЕТ СН'!$G$5-'СЕТ СН'!$G$21</f>
        <v>3383.3256741700002</v>
      </c>
      <c r="W46" s="36">
        <f>SUMIFS(СВЦЭМ!$D$33:$D$776,СВЦЭМ!$A$33:$A$776,$A46,СВЦЭМ!$B$33:$B$776,W$45)+'СЕТ СН'!$G$11+СВЦЭМ!$D$10+'СЕТ СН'!$G$5-'СЕТ СН'!$G$21</f>
        <v>3396.47274255</v>
      </c>
      <c r="X46" s="36">
        <f>SUMIFS(СВЦЭМ!$D$33:$D$776,СВЦЭМ!$A$33:$A$776,$A46,СВЦЭМ!$B$33:$B$776,X$45)+'СЕТ СН'!$G$11+СВЦЭМ!$D$10+'СЕТ СН'!$G$5-'СЕТ СН'!$G$21</f>
        <v>3413.6259538899999</v>
      </c>
      <c r="Y46" s="36">
        <f>SUMIFS(СВЦЭМ!$D$33:$D$776,СВЦЭМ!$A$33:$A$776,$A46,СВЦЭМ!$B$33:$B$776,Y$45)+'СЕТ СН'!$G$11+СВЦЭМ!$D$10+'СЕТ СН'!$G$5-'СЕТ СН'!$G$21</f>
        <v>3431.1705934400002</v>
      </c>
      <c r="AA46" s="45"/>
    </row>
    <row r="47" spans="1:27" ht="15.75" x14ac:dyDescent="0.2">
      <c r="A47" s="35">
        <f>A46+1</f>
        <v>43863</v>
      </c>
      <c r="B47" s="36">
        <f>SUMIFS(СВЦЭМ!$D$33:$D$776,СВЦЭМ!$A$33:$A$776,$A47,СВЦЭМ!$B$33:$B$776,B$45)+'СЕТ СН'!$G$11+СВЦЭМ!$D$10+'СЕТ СН'!$G$5-'СЕТ СН'!$G$21</f>
        <v>3434.3078438900002</v>
      </c>
      <c r="C47" s="36">
        <f>SUMIFS(СВЦЭМ!$D$33:$D$776,СВЦЭМ!$A$33:$A$776,$A47,СВЦЭМ!$B$33:$B$776,C$45)+'СЕТ СН'!$G$11+СВЦЭМ!$D$10+'СЕТ СН'!$G$5-'СЕТ СН'!$G$21</f>
        <v>3461.2050609299999</v>
      </c>
      <c r="D47" s="36">
        <f>SUMIFS(СВЦЭМ!$D$33:$D$776,СВЦЭМ!$A$33:$A$776,$A47,СВЦЭМ!$B$33:$B$776,D$45)+'СЕТ СН'!$G$11+СВЦЭМ!$D$10+'СЕТ СН'!$G$5-'СЕТ СН'!$G$21</f>
        <v>3482.7711762099998</v>
      </c>
      <c r="E47" s="36">
        <f>SUMIFS(СВЦЭМ!$D$33:$D$776,СВЦЭМ!$A$33:$A$776,$A47,СВЦЭМ!$B$33:$B$776,E$45)+'СЕТ СН'!$G$11+СВЦЭМ!$D$10+'СЕТ СН'!$G$5-'СЕТ СН'!$G$21</f>
        <v>3495.8634382499999</v>
      </c>
      <c r="F47" s="36">
        <f>SUMIFS(СВЦЭМ!$D$33:$D$776,СВЦЭМ!$A$33:$A$776,$A47,СВЦЭМ!$B$33:$B$776,F$45)+'СЕТ СН'!$G$11+СВЦЭМ!$D$10+'СЕТ СН'!$G$5-'СЕТ СН'!$G$21</f>
        <v>3489.9242556500003</v>
      </c>
      <c r="G47" s="36">
        <f>SUMIFS(СВЦЭМ!$D$33:$D$776,СВЦЭМ!$A$33:$A$776,$A47,СВЦЭМ!$B$33:$B$776,G$45)+'СЕТ СН'!$G$11+СВЦЭМ!$D$10+'СЕТ СН'!$G$5-'СЕТ СН'!$G$21</f>
        <v>3481.4962473300002</v>
      </c>
      <c r="H47" s="36">
        <f>SUMIFS(СВЦЭМ!$D$33:$D$776,СВЦЭМ!$A$33:$A$776,$A47,СВЦЭМ!$B$33:$B$776,H$45)+'СЕТ СН'!$G$11+СВЦЭМ!$D$10+'СЕТ СН'!$G$5-'СЕТ СН'!$G$21</f>
        <v>3460.9573301199998</v>
      </c>
      <c r="I47" s="36">
        <f>SUMIFS(СВЦЭМ!$D$33:$D$776,СВЦЭМ!$A$33:$A$776,$A47,СВЦЭМ!$B$33:$B$776,I$45)+'СЕТ СН'!$G$11+СВЦЭМ!$D$10+'СЕТ СН'!$G$5-'СЕТ СН'!$G$21</f>
        <v>3436.1199795100001</v>
      </c>
      <c r="J47" s="36">
        <f>SUMIFS(СВЦЭМ!$D$33:$D$776,СВЦЭМ!$A$33:$A$776,$A47,СВЦЭМ!$B$33:$B$776,J$45)+'СЕТ СН'!$G$11+СВЦЭМ!$D$10+'СЕТ СН'!$G$5-'СЕТ СН'!$G$21</f>
        <v>3409.96643632</v>
      </c>
      <c r="K47" s="36">
        <f>SUMIFS(СВЦЭМ!$D$33:$D$776,СВЦЭМ!$A$33:$A$776,$A47,СВЦЭМ!$B$33:$B$776,K$45)+'СЕТ СН'!$G$11+СВЦЭМ!$D$10+'СЕТ СН'!$G$5-'СЕТ СН'!$G$21</f>
        <v>3378.1694494499998</v>
      </c>
      <c r="L47" s="36">
        <f>SUMIFS(СВЦЭМ!$D$33:$D$776,СВЦЭМ!$A$33:$A$776,$A47,СВЦЭМ!$B$33:$B$776,L$45)+'СЕТ СН'!$G$11+СВЦЭМ!$D$10+'СЕТ СН'!$G$5-'СЕТ СН'!$G$21</f>
        <v>3363.6291217799999</v>
      </c>
      <c r="M47" s="36">
        <f>SUMIFS(СВЦЭМ!$D$33:$D$776,СВЦЭМ!$A$33:$A$776,$A47,СВЦЭМ!$B$33:$B$776,M$45)+'СЕТ СН'!$G$11+СВЦЭМ!$D$10+'СЕТ СН'!$G$5-'СЕТ СН'!$G$21</f>
        <v>3363.9165817799999</v>
      </c>
      <c r="N47" s="36">
        <f>SUMIFS(СВЦЭМ!$D$33:$D$776,СВЦЭМ!$A$33:$A$776,$A47,СВЦЭМ!$B$33:$B$776,N$45)+'СЕТ СН'!$G$11+СВЦЭМ!$D$10+'СЕТ СН'!$G$5-'СЕТ СН'!$G$21</f>
        <v>3373.4085890599999</v>
      </c>
      <c r="O47" s="36">
        <f>SUMIFS(СВЦЭМ!$D$33:$D$776,СВЦЭМ!$A$33:$A$776,$A47,СВЦЭМ!$B$33:$B$776,O$45)+'СЕТ СН'!$G$11+СВЦЭМ!$D$10+'СЕТ СН'!$G$5-'СЕТ СН'!$G$21</f>
        <v>3393.0224512200002</v>
      </c>
      <c r="P47" s="36">
        <f>SUMIFS(СВЦЭМ!$D$33:$D$776,СВЦЭМ!$A$33:$A$776,$A47,СВЦЭМ!$B$33:$B$776,P$45)+'СЕТ СН'!$G$11+СВЦЭМ!$D$10+'СЕТ СН'!$G$5-'СЕТ СН'!$G$21</f>
        <v>3404.3757392799998</v>
      </c>
      <c r="Q47" s="36">
        <f>SUMIFS(СВЦЭМ!$D$33:$D$776,СВЦЭМ!$A$33:$A$776,$A47,СВЦЭМ!$B$33:$B$776,Q$45)+'СЕТ СН'!$G$11+СВЦЭМ!$D$10+'СЕТ СН'!$G$5-'СЕТ СН'!$G$21</f>
        <v>3417.8705717299999</v>
      </c>
      <c r="R47" s="36">
        <f>SUMIFS(СВЦЭМ!$D$33:$D$776,СВЦЭМ!$A$33:$A$776,$A47,СВЦЭМ!$B$33:$B$776,R$45)+'СЕТ СН'!$G$11+СВЦЭМ!$D$10+'СЕТ СН'!$G$5-'СЕТ СН'!$G$21</f>
        <v>3408.8768411900001</v>
      </c>
      <c r="S47" s="36">
        <f>SUMIFS(СВЦЭМ!$D$33:$D$776,СВЦЭМ!$A$33:$A$776,$A47,СВЦЭМ!$B$33:$B$776,S$45)+'СЕТ СН'!$G$11+СВЦЭМ!$D$10+'СЕТ СН'!$G$5-'СЕТ СН'!$G$21</f>
        <v>3398.0313761100001</v>
      </c>
      <c r="T47" s="36">
        <f>SUMIFS(СВЦЭМ!$D$33:$D$776,СВЦЭМ!$A$33:$A$776,$A47,СВЦЭМ!$B$33:$B$776,T$45)+'СЕТ СН'!$G$11+СВЦЭМ!$D$10+'СЕТ СН'!$G$5-'СЕТ СН'!$G$21</f>
        <v>3379.64587863</v>
      </c>
      <c r="U47" s="36">
        <f>SUMIFS(СВЦЭМ!$D$33:$D$776,СВЦЭМ!$A$33:$A$776,$A47,СВЦЭМ!$B$33:$B$776,U$45)+'СЕТ СН'!$G$11+СВЦЭМ!$D$10+'СЕТ СН'!$G$5-'СЕТ СН'!$G$21</f>
        <v>3372.1460298900001</v>
      </c>
      <c r="V47" s="36">
        <f>SUMIFS(СВЦЭМ!$D$33:$D$776,СВЦЭМ!$A$33:$A$776,$A47,СВЦЭМ!$B$33:$B$776,V$45)+'СЕТ СН'!$G$11+СВЦЭМ!$D$10+'СЕТ СН'!$G$5-'СЕТ СН'!$G$21</f>
        <v>3365.73566544</v>
      </c>
      <c r="W47" s="36">
        <f>SUMIFS(СВЦЭМ!$D$33:$D$776,СВЦЭМ!$A$33:$A$776,$A47,СВЦЭМ!$B$33:$B$776,W$45)+'СЕТ СН'!$G$11+СВЦЭМ!$D$10+'СЕТ СН'!$G$5-'СЕТ СН'!$G$21</f>
        <v>3376.0243593300002</v>
      </c>
      <c r="X47" s="36">
        <f>SUMIFS(СВЦЭМ!$D$33:$D$776,СВЦЭМ!$A$33:$A$776,$A47,СВЦЭМ!$B$33:$B$776,X$45)+'СЕТ СН'!$G$11+СВЦЭМ!$D$10+'СЕТ СН'!$G$5-'СЕТ СН'!$G$21</f>
        <v>3384.4132610300003</v>
      </c>
      <c r="Y47" s="36">
        <f>SUMIFS(СВЦЭМ!$D$33:$D$776,СВЦЭМ!$A$33:$A$776,$A47,СВЦЭМ!$B$33:$B$776,Y$45)+'СЕТ СН'!$G$11+СВЦЭМ!$D$10+'СЕТ СН'!$G$5-'СЕТ СН'!$G$21</f>
        <v>3398.3429794200001</v>
      </c>
    </row>
    <row r="48" spans="1:27" ht="15.75" x14ac:dyDescent="0.2">
      <c r="A48" s="35">
        <f t="shared" ref="A48:A74" si="1">A47+1</f>
        <v>43864</v>
      </c>
      <c r="B48" s="36">
        <f>SUMIFS(СВЦЭМ!$D$33:$D$776,СВЦЭМ!$A$33:$A$776,$A48,СВЦЭМ!$B$33:$B$776,B$45)+'СЕТ СН'!$G$11+СВЦЭМ!$D$10+'СЕТ СН'!$G$5-'СЕТ СН'!$G$21</f>
        <v>3430.3124400300003</v>
      </c>
      <c r="C48" s="36">
        <f>SUMIFS(СВЦЭМ!$D$33:$D$776,СВЦЭМ!$A$33:$A$776,$A48,СВЦЭМ!$B$33:$B$776,C$45)+'СЕТ СН'!$G$11+СВЦЭМ!$D$10+'СЕТ СН'!$G$5-'СЕТ СН'!$G$21</f>
        <v>3442.94469652</v>
      </c>
      <c r="D48" s="36">
        <f>SUMIFS(СВЦЭМ!$D$33:$D$776,СВЦЭМ!$A$33:$A$776,$A48,СВЦЭМ!$B$33:$B$776,D$45)+'СЕТ СН'!$G$11+СВЦЭМ!$D$10+'СЕТ СН'!$G$5-'СЕТ СН'!$G$21</f>
        <v>3451.1488157499998</v>
      </c>
      <c r="E48" s="36">
        <f>SUMIFS(СВЦЭМ!$D$33:$D$776,СВЦЭМ!$A$33:$A$776,$A48,СВЦЭМ!$B$33:$B$776,E$45)+'СЕТ СН'!$G$11+СВЦЭМ!$D$10+'СЕТ СН'!$G$5-'СЕТ СН'!$G$21</f>
        <v>3452.6357433799999</v>
      </c>
      <c r="F48" s="36">
        <f>SUMIFS(СВЦЭМ!$D$33:$D$776,СВЦЭМ!$A$33:$A$776,$A48,СВЦЭМ!$B$33:$B$776,F$45)+'СЕТ СН'!$G$11+СВЦЭМ!$D$10+'СЕТ СН'!$G$5-'СЕТ СН'!$G$21</f>
        <v>3449.7481118599999</v>
      </c>
      <c r="G48" s="36">
        <f>SUMIFS(СВЦЭМ!$D$33:$D$776,СВЦЭМ!$A$33:$A$776,$A48,СВЦЭМ!$B$33:$B$776,G$45)+'СЕТ СН'!$G$11+СВЦЭМ!$D$10+'СЕТ СН'!$G$5-'СЕТ СН'!$G$21</f>
        <v>3448.0199705700002</v>
      </c>
      <c r="H48" s="36">
        <f>SUMIFS(СВЦЭМ!$D$33:$D$776,СВЦЭМ!$A$33:$A$776,$A48,СВЦЭМ!$B$33:$B$776,H$45)+'СЕТ СН'!$G$11+СВЦЭМ!$D$10+'СЕТ СН'!$G$5-'СЕТ СН'!$G$21</f>
        <v>3412.87157953</v>
      </c>
      <c r="I48" s="36">
        <f>SUMIFS(СВЦЭМ!$D$33:$D$776,СВЦЭМ!$A$33:$A$776,$A48,СВЦЭМ!$B$33:$B$776,I$45)+'СЕТ СН'!$G$11+СВЦЭМ!$D$10+'СЕТ СН'!$G$5-'СЕТ СН'!$G$21</f>
        <v>3395.5808902899998</v>
      </c>
      <c r="J48" s="36">
        <f>SUMIFS(СВЦЭМ!$D$33:$D$776,СВЦЭМ!$A$33:$A$776,$A48,СВЦЭМ!$B$33:$B$776,J$45)+'СЕТ СН'!$G$11+СВЦЭМ!$D$10+'СЕТ СН'!$G$5-'СЕТ СН'!$G$21</f>
        <v>3384.5813843800001</v>
      </c>
      <c r="K48" s="36">
        <f>SUMIFS(СВЦЭМ!$D$33:$D$776,СВЦЭМ!$A$33:$A$776,$A48,СВЦЭМ!$B$33:$B$776,K$45)+'СЕТ СН'!$G$11+СВЦЭМ!$D$10+'СЕТ СН'!$G$5-'СЕТ СН'!$G$21</f>
        <v>3394.57575597</v>
      </c>
      <c r="L48" s="36">
        <f>SUMIFS(СВЦЭМ!$D$33:$D$776,СВЦЭМ!$A$33:$A$776,$A48,СВЦЭМ!$B$33:$B$776,L$45)+'СЕТ СН'!$G$11+СВЦЭМ!$D$10+'СЕТ СН'!$G$5-'СЕТ СН'!$G$21</f>
        <v>3394.6941650200001</v>
      </c>
      <c r="M48" s="36">
        <f>SUMIFS(СВЦЭМ!$D$33:$D$776,СВЦЭМ!$A$33:$A$776,$A48,СВЦЭМ!$B$33:$B$776,M$45)+'СЕТ СН'!$G$11+СВЦЭМ!$D$10+'СЕТ СН'!$G$5-'СЕТ СН'!$G$21</f>
        <v>3394.9138730899999</v>
      </c>
      <c r="N48" s="36">
        <f>SUMIFS(СВЦЭМ!$D$33:$D$776,СВЦЭМ!$A$33:$A$776,$A48,СВЦЭМ!$B$33:$B$776,N$45)+'СЕТ СН'!$G$11+СВЦЭМ!$D$10+'СЕТ СН'!$G$5-'СЕТ СН'!$G$21</f>
        <v>3424.6259653000002</v>
      </c>
      <c r="O48" s="36">
        <f>SUMIFS(СВЦЭМ!$D$33:$D$776,СВЦЭМ!$A$33:$A$776,$A48,СВЦЭМ!$B$33:$B$776,O$45)+'СЕТ СН'!$G$11+СВЦЭМ!$D$10+'СЕТ СН'!$G$5-'СЕТ СН'!$G$21</f>
        <v>3445.7089934699998</v>
      </c>
      <c r="P48" s="36">
        <f>SUMIFS(СВЦЭМ!$D$33:$D$776,СВЦЭМ!$A$33:$A$776,$A48,СВЦЭМ!$B$33:$B$776,P$45)+'СЕТ СН'!$G$11+СВЦЭМ!$D$10+'СЕТ СН'!$G$5-'СЕТ СН'!$G$21</f>
        <v>3451.1001627300002</v>
      </c>
      <c r="Q48" s="36">
        <f>SUMIFS(СВЦЭМ!$D$33:$D$776,СВЦЭМ!$A$33:$A$776,$A48,СВЦЭМ!$B$33:$B$776,Q$45)+'СЕТ СН'!$G$11+СВЦЭМ!$D$10+'СЕТ СН'!$G$5-'СЕТ СН'!$G$21</f>
        <v>3460.91798234</v>
      </c>
      <c r="R48" s="36">
        <f>SUMIFS(СВЦЭМ!$D$33:$D$776,СВЦЭМ!$A$33:$A$776,$A48,СВЦЭМ!$B$33:$B$776,R$45)+'СЕТ СН'!$G$11+СВЦЭМ!$D$10+'СЕТ СН'!$G$5-'СЕТ СН'!$G$21</f>
        <v>3456.8811651200003</v>
      </c>
      <c r="S48" s="36">
        <f>SUMIFS(СВЦЭМ!$D$33:$D$776,СВЦЭМ!$A$33:$A$776,$A48,СВЦЭМ!$B$33:$B$776,S$45)+'СЕТ СН'!$G$11+СВЦЭМ!$D$10+'СЕТ СН'!$G$5-'СЕТ СН'!$G$21</f>
        <v>3446.46488228</v>
      </c>
      <c r="T48" s="36">
        <f>SUMIFS(СВЦЭМ!$D$33:$D$776,СВЦЭМ!$A$33:$A$776,$A48,СВЦЭМ!$B$33:$B$776,T$45)+'СЕТ СН'!$G$11+СВЦЭМ!$D$10+'СЕТ СН'!$G$5-'СЕТ СН'!$G$21</f>
        <v>3412.4058360500003</v>
      </c>
      <c r="U48" s="36">
        <f>SUMIFS(СВЦЭМ!$D$33:$D$776,СВЦЭМ!$A$33:$A$776,$A48,СВЦЭМ!$B$33:$B$776,U$45)+'СЕТ СН'!$G$11+СВЦЭМ!$D$10+'СЕТ СН'!$G$5-'СЕТ СН'!$G$21</f>
        <v>3403.3162517400001</v>
      </c>
      <c r="V48" s="36">
        <f>SUMIFS(СВЦЭМ!$D$33:$D$776,СВЦЭМ!$A$33:$A$776,$A48,СВЦЭМ!$B$33:$B$776,V$45)+'СЕТ СН'!$G$11+СВЦЭМ!$D$10+'СЕТ СН'!$G$5-'СЕТ СН'!$G$21</f>
        <v>3409.04100363</v>
      </c>
      <c r="W48" s="36">
        <f>SUMIFS(СВЦЭМ!$D$33:$D$776,СВЦЭМ!$A$33:$A$776,$A48,СВЦЭМ!$B$33:$B$776,W$45)+'СЕТ СН'!$G$11+СВЦЭМ!$D$10+'СЕТ СН'!$G$5-'СЕТ СН'!$G$21</f>
        <v>3395.19778189</v>
      </c>
      <c r="X48" s="36">
        <f>SUMIFS(СВЦЭМ!$D$33:$D$776,СВЦЭМ!$A$33:$A$776,$A48,СВЦЭМ!$B$33:$B$776,X$45)+'СЕТ СН'!$G$11+СВЦЭМ!$D$10+'СЕТ СН'!$G$5-'СЕТ СН'!$G$21</f>
        <v>3400.2342228699999</v>
      </c>
      <c r="Y48" s="36">
        <f>SUMIFS(СВЦЭМ!$D$33:$D$776,СВЦЭМ!$A$33:$A$776,$A48,СВЦЭМ!$B$33:$B$776,Y$45)+'СЕТ СН'!$G$11+СВЦЭМ!$D$10+'СЕТ СН'!$G$5-'СЕТ СН'!$G$21</f>
        <v>3411.7854863299999</v>
      </c>
    </row>
    <row r="49" spans="1:25" ht="15.75" x14ac:dyDescent="0.2">
      <c r="A49" s="35">
        <f t="shared" si="1"/>
        <v>43865</v>
      </c>
      <c r="B49" s="36">
        <f>SUMIFS(СВЦЭМ!$D$33:$D$776,СВЦЭМ!$A$33:$A$776,$A49,СВЦЭМ!$B$33:$B$776,B$45)+'СЕТ СН'!$G$11+СВЦЭМ!$D$10+'СЕТ СН'!$G$5-'СЕТ СН'!$G$21</f>
        <v>3411.3988009100003</v>
      </c>
      <c r="C49" s="36">
        <f>SUMIFS(СВЦЭМ!$D$33:$D$776,СВЦЭМ!$A$33:$A$776,$A49,СВЦЭМ!$B$33:$B$776,C$45)+'СЕТ СН'!$G$11+СВЦЭМ!$D$10+'СЕТ СН'!$G$5-'СЕТ СН'!$G$21</f>
        <v>3422.5860639500002</v>
      </c>
      <c r="D49" s="36">
        <f>SUMIFS(СВЦЭМ!$D$33:$D$776,СВЦЭМ!$A$33:$A$776,$A49,СВЦЭМ!$B$33:$B$776,D$45)+'СЕТ СН'!$G$11+СВЦЭМ!$D$10+'СЕТ СН'!$G$5-'СЕТ СН'!$G$21</f>
        <v>3435.2340275400002</v>
      </c>
      <c r="E49" s="36">
        <f>SUMIFS(СВЦЭМ!$D$33:$D$776,СВЦЭМ!$A$33:$A$776,$A49,СВЦЭМ!$B$33:$B$776,E$45)+'СЕТ СН'!$G$11+СВЦЭМ!$D$10+'СЕТ СН'!$G$5-'СЕТ СН'!$G$21</f>
        <v>3433.6129318000003</v>
      </c>
      <c r="F49" s="36">
        <f>SUMIFS(СВЦЭМ!$D$33:$D$776,СВЦЭМ!$A$33:$A$776,$A49,СВЦЭМ!$B$33:$B$776,F$45)+'СЕТ СН'!$G$11+СВЦЭМ!$D$10+'СЕТ СН'!$G$5-'СЕТ СН'!$G$21</f>
        <v>3424.4877190900002</v>
      </c>
      <c r="G49" s="36">
        <f>SUMIFS(СВЦЭМ!$D$33:$D$776,СВЦЭМ!$A$33:$A$776,$A49,СВЦЭМ!$B$33:$B$776,G$45)+'СЕТ СН'!$G$11+СВЦЭМ!$D$10+'СЕТ СН'!$G$5-'СЕТ СН'!$G$21</f>
        <v>3405.0913031</v>
      </c>
      <c r="H49" s="36">
        <f>SUMIFS(СВЦЭМ!$D$33:$D$776,СВЦЭМ!$A$33:$A$776,$A49,СВЦЭМ!$B$33:$B$776,H$45)+'СЕТ СН'!$G$11+СВЦЭМ!$D$10+'СЕТ СН'!$G$5-'СЕТ СН'!$G$21</f>
        <v>3387.4694068500003</v>
      </c>
      <c r="I49" s="36">
        <f>SUMIFS(СВЦЭМ!$D$33:$D$776,СВЦЭМ!$A$33:$A$776,$A49,СВЦЭМ!$B$33:$B$776,I$45)+'СЕТ СН'!$G$11+СВЦЭМ!$D$10+'СЕТ СН'!$G$5-'СЕТ СН'!$G$21</f>
        <v>3361.2711411</v>
      </c>
      <c r="J49" s="36">
        <f>SUMIFS(СВЦЭМ!$D$33:$D$776,СВЦЭМ!$A$33:$A$776,$A49,СВЦЭМ!$B$33:$B$776,J$45)+'СЕТ СН'!$G$11+СВЦЭМ!$D$10+'СЕТ СН'!$G$5-'СЕТ СН'!$G$21</f>
        <v>3343.1478165399999</v>
      </c>
      <c r="K49" s="36">
        <f>SUMIFS(СВЦЭМ!$D$33:$D$776,СВЦЭМ!$A$33:$A$776,$A49,СВЦЭМ!$B$33:$B$776,K$45)+'СЕТ СН'!$G$11+СВЦЭМ!$D$10+'СЕТ СН'!$G$5-'СЕТ СН'!$G$21</f>
        <v>3333.6142581499998</v>
      </c>
      <c r="L49" s="36">
        <f>SUMIFS(СВЦЭМ!$D$33:$D$776,СВЦЭМ!$A$33:$A$776,$A49,СВЦЭМ!$B$33:$B$776,L$45)+'СЕТ СН'!$G$11+СВЦЭМ!$D$10+'СЕТ СН'!$G$5-'СЕТ СН'!$G$21</f>
        <v>3352.95888565</v>
      </c>
      <c r="M49" s="36">
        <f>SUMIFS(СВЦЭМ!$D$33:$D$776,СВЦЭМ!$A$33:$A$776,$A49,СВЦЭМ!$B$33:$B$776,M$45)+'СЕТ СН'!$G$11+СВЦЭМ!$D$10+'СЕТ СН'!$G$5-'СЕТ СН'!$G$21</f>
        <v>3408.3443887600001</v>
      </c>
      <c r="N49" s="36">
        <f>SUMIFS(СВЦЭМ!$D$33:$D$776,СВЦЭМ!$A$33:$A$776,$A49,СВЦЭМ!$B$33:$B$776,N$45)+'СЕТ СН'!$G$11+СВЦЭМ!$D$10+'СЕТ СН'!$G$5-'СЕТ СН'!$G$21</f>
        <v>3453.3790911599999</v>
      </c>
      <c r="O49" s="36">
        <f>SUMIFS(СВЦЭМ!$D$33:$D$776,СВЦЭМ!$A$33:$A$776,$A49,СВЦЭМ!$B$33:$B$776,O$45)+'СЕТ СН'!$G$11+СВЦЭМ!$D$10+'СЕТ СН'!$G$5-'СЕТ СН'!$G$21</f>
        <v>3470.2170969600002</v>
      </c>
      <c r="P49" s="36">
        <f>SUMIFS(СВЦЭМ!$D$33:$D$776,СВЦЭМ!$A$33:$A$776,$A49,СВЦЭМ!$B$33:$B$776,P$45)+'СЕТ СН'!$G$11+СВЦЭМ!$D$10+'СЕТ СН'!$G$5-'СЕТ СН'!$G$21</f>
        <v>3474.5247401500001</v>
      </c>
      <c r="Q49" s="36">
        <f>SUMIFS(СВЦЭМ!$D$33:$D$776,СВЦЭМ!$A$33:$A$776,$A49,СВЦЭМ!$B$33:$B$776,Q$45)+'СЕТ СН'!$G$11+СВЦЭМ!$D$10+'СЕТ СН'!$G$5-'СЕТ СН'!$G$21</f>
        <v>3478.5463485099999</v>
      </c>
      <c r="R49" s="36">
        <f>SUMIFS(СВЦЭМ!$D$33:$D$776,СВЦЭМ!$A$33:$A$776,$A49,СВЦЭМ!$B$33:$B$776,R$45)+'СЕТ СН'!$G$11+СВЦЭМ!$D$10+'СЕТ СН'!$G$5-'СЕТ СН'!$G$21</f>
        <v>3477.8873065900002</v>
      </c>
      <c r="S49" s="36">
        <f>SUMIFS(СВЦЭМ!$D$33:$D$776,СВЦЭМ!$A$33:$A$776,$A49,СВЦЭМ!$B$33:$B$776,S$45)+'СЕТ СН'!$G$11+СВЦЭМ!$D$10+'СЕТ СН'!$G$5-'СЕТ СН'!$G$21</f>
        <v>3466.85114802</v>
      </c>
      <c r="T49" s="36">
        <f>SUMIFS(СВЦЭМ!$D$33:$D$776,СВЦЭМ!$A$33:$A$776,$A49,СВЦЭМ!$B$33:$B$776,T$45)+'СЕТ СН'!$G$11+СВЦЭМ!$D$10+'СЕТ СН'!$G$5-'СЕТ СН'!$G$21</f>
        <v>3442.0846376999998</v>
      </c>
      <c r="U49" s="36">
        <f>SUMIFS(СВЦЭМ!$D$33:$D$776,СВЦЭМ!$A$33:$A$776,$A49,СВЦЭМ!$B$33:$B$776,U$45)+'СЕТ СН'!$G$11+СВЦЭМ!$D$10+'СЕТ СН'!$G$5-'СЕТ СН'!$G$21</f>
        <v>3429.2649009900001</v>
      </c>
      <c r="V49" s="36">
        <f>SUMIFS(СВЦЭМ!$D$33:$D$776,СВЦЭМ!$A$33:$A$776,$A49,СВЦЭМ!$B$33:$B$776,V$45)+'СЕТ СН'!$G$11+СВЦЭМ!$D$10+'СЕТ СН'!$G$5-'СЕТ СН'!$G$21</f>
        <v>3435.0797376999999</v>
      </c>
      <c r="W49" s="36">
        <f>SUMIFS(СВЦЭМ!$D$33:$D$776,СВЦЭМ!$A$33:$A$776,$A49,СВЦЭМ!$B$33:$B$776,W$45)+'СЕТ СН'!$G$11+СВЦЭМ!$D$10+'СЕТ СН'!$G$5-'СЕТ СН'!$G$21</f>
        <v>3438.0916734500001</v>
      </c>
      <c r="X49" s="36">
        <f>SUMIFS(СВЦЭМ!$D$33:$D$776,СВЦЭМ!$A$33:$A$776,$A49,СВЦЭМ!$B$33:$B$776,X$45)+'СЕТ СН'!$G$11+СВЦЭМ!$D$10+'СЕТ СН'!$G$5-'СЕТ СН'!$G$21</f>
        <v>3444.1152903399998</v>
      </c>
      <c r="Y49" s="36">
        <f>SUMIFS(СВЦЭМ!$D$33:$D$776,СВЦЭМ!$A$33:$A$776,$A49,СВЦЭМ!$B$33:$B$776,Y$45)+'СЕТ СН'!$G$11+СВЦЭМ!$D$10+'СЕТ СН'!$G$5-'СЕТ СН'!$G$21</f>
        <v>3464.9912437800003</v>
      </c>
    </row>
    <row r="50" spans="1:25" ht="15.75" x14ac:dyDescent="0.2">
      <c r="A50" s="35">
        <f t="shared" si="1"/>
        <v>43866</v>
      </c>
      <c r="B50" s="36">
        <f>SUMIFS(СВЦЭМ!$D$33:$D$776,СВЦЭМ!$A$33:$A$776,$A50,СВЦЭМ!$B$33:$B$776,B$45)+'СЕТ СН'!$G$11+СВЦЭМ!$D$10+'СЕТ СН'!$G$5-'СЕТ СН'!$G$21</f>
        <v>3463.1867266099998</v>
      </c>
      <c r="C50" s="36">
        <f>SUMIFS(СВЦЭМ!$D$33:$D$776,СВЦЭМ!$A$33:$A$776,$A50,СВЦЭМ!$B$33:$B$776,C$45)+'СЕТ СН'!$G$11+СВЦЭМ!$D$10+'СЕТ СН'!$G$5-'СЕТ СН'!$G$21</f>
        <v>3489.1875368800002</v>
      </c>
      <c r="D50" s="36">
        <f>SUMIFS(СВЦЭМ!$D$33:$D$776,СВЦЭМ!$A$33:$A$776,$A50,СВЦЭМ!$B$33:$B$776,D$45)+'СЕТ СН'!$G$11+СВЦЭМ!$D$10+'СЕТ СН'!$G$5-'СЕТ СН'!$G$21</f>
        <v>3503.08736413</v>
      </c>
      <c r="E50" s="36">
        <f>SUMIFS(СВЦЭМ!$D$33:$D$776,СВЦЭМ!$A$33:$A$776,$A50,СВЦЭМ!$B$33:$B$776,E$45)+'СЕТ СН'!$G$11+СВЦЭМ!$D$10+'СЕТ СН'!$G$5-'СЕТ СН'!$G$21</f>
        <v>3501.51468733</v>
      </c>
      <c r="F50" s="36">
        <f>SUMIFS(СВЦЭМ!$D$33:$D$776,СВЦЭМ!$A$33:$A$776,$A50,СВЦЭМ!$B$33:$B$776,F$45)+'СЕТ СН'!$G$11+СВЦЭМ!$D$10+'СЕТ СН'!$G$5-'СЕТ СН'!$G$21</f>
        <v>3492.06154023</v>
      </c>
      <c r="G50" s="36">
        <f>SUMIFS(СВЦЭМ!$D$33:$D$776,СВЦЭМ!$A$33:$A$776,$A50,СВЦЭМ!$B$33:$B$776,G$45)+'СЕТ СН'!$G$11+СВЦЭМ!$D$10+'СЕТ СН'!$G$5-'СЕТ СН'!$G$21</f>
        <v>3473.8072047800001</v>
      </c>
      <c r="H50" s="36">
        <f>SUMIFS(СВЦЭМ!$D$33:$D$776,СВЦЭМ!$A$33:$A$776,$A50,СВЦЭМ!$B$33:$B$776,H$45)+'СЕТ СН'!$G$11+СВЦЭМ!$D$10+'СЕТ СН'!$G$5-'СЕТ СН'!$G$21</f>
        <v>3440.6186214899999</v>
      </c>
      <c r="I50" s="36">
        <f>SUMIFS(СВЦЭМ!$D$33:$D$776,СВЦЭМ!$A$33:$A$776,$A50,СВЦЭМ!$B$33:$B$776,I$45)+'СЕТ СН'!$G$11+СВЦЭМ!$D$10+'СЕТ СН'!$G$5-'СЕТ СН'!$G$21</f>
        <v>3406.1319061600002</v>
      </c>
      <c r="J50" s="36">
        <f>SUMIFS(СВЦЭМ!$D$33:$D$776,СВЦЭМ!$A$33:$A$776,$A50,СВЦЭМ!$B$33:$B$776,J$45)+'СЕТ СН'!$G$11+СВЦЭМ!$D$10+'СЕТ СН'!$G$5-'СЕТ СН'!$G$21</f>
        <v>3372.4407740000001</v>
      </c>
      <c r="K50" s="36">
        <f>SUMIFS(СВЦЭМ!$D$33:$D$776,СВЦЭМ!$A$33:$A$776,$A50,СВЦЭМ!$B$33:$B$776,K$45)+'СЕТ СН'!$G$11+СВЦЭМ!$D$10+'СЕТ СН'!$G$5-'СЕТ СН'!$G$21</f>
        <v>3365.4674336799999</v>
      </c>
      <c r="L50" s="36">
        <f>SUMIFS(СВЦЭМ!$D$33:$D$776,СВЦЭМ!$A$33:$A$776,$A50,СВЦЭМ!$B$33:$B$776,L$45)+'СЕТ СН'!$G$11+СВЦЭМ!$D$10+'СЕТ СН'!$G$5-'СЕТ СН'!$G$21</f>
        <v>3360.0945173499999</v>
      </c>
      <c r="M50" s="36">
        <f>SUMIFS(СВЦЭМ!$D$33:$D$776,СВЦЭМ!$A$33:$A$776,$A50,СВЦЭМ!$B$33:$B$776,M$45)+'СЕТ СН'!$G$11+СВЦЭМ!$D$10+'СЕТ СН'!$G$5-'СЕТ СН'!$G$21</f>
        <v>3369.2056080500001</v>
      </c>
      <c r="N50" s="36">
        <f>SUMIFS(СВЦЭМ!$D$33:$D$776,СВЦЭМ!$A$33:$A$776,$A50,СВЦЭМ!$B$33:$B$776,N$45)+'СЕТ СН'!$G$11+СВЦЭМ!$D$10+'СЕТ СН'!$G$5-'СЕТ СН'!$G$21</f>
        <v>3389.7560735699999</v>
      </c>
      <c r="O50" s="36">
        <f>SUMIFS(СВЦЭМ!$D$33:$D$776,СВЦЭМ!$A$33:$A$776,$A50,СВЦЭМ!$B$33:$B$776,O$45)+'СЕТ СН'!$G$11+СВЦЭМ!$D$10+'СЕТ СН'!$G$5-'СЕТ СН'!$G$21</f>
        <v>3422.97088682</v>
      </c>
      <c r="P50" s="36">
        <f>SUMIFS(СВЦЭМ!$D$33:$D$776,СВЦЭМ!$A$33:$A$776,$A50,СВЦЭМ!$B$33:$B$776,P$45)+'СЕТ СН'!$G$11+СВЦЭМ!$D$10+'СЕТ СН'!$G$5-'СЕТ СН'!$G$21</f>
        <v>3439.84144027</v>
      </c>
      <c r="Q50" s="36">
        <f>SUMIFS(СВЦЭМ!$D$33:$D$776,СВЦЭМ!$A$33:$A$776,$A50,СВЦЭМ!$B$33:$B$776,Q$45)+'СЕТ СН'!$G$11+СВЦЭМ!$D$10+'СЕТ СН'!$G$5-'СЕТ СН'!$G$21</f>
        <v>3445.9769465999998</v>
      </c>
      <c r="R50" s="36">
        <f>SUMIFS(СВЦЭМ!$D$33:$D$776,СВЦЭМ!$A$33:$A$776,$A50,СВЦЭМ!$B$33:$B$776,R$45)+'СЕТ СН'!$G$11+СВЦЭМ!$D$10+'СЕТ СН'!$G$5-'СЕТ СН'!$G$21</f>
        <v>3440.3764556199999</v>
      </c>
      <c r="S50" s="36">
        <f>SUMIFS(СВЦЭМ!$D$33:$D$776,СВЦЭМ!$A$33:$A$776,$A50,СВЦЭМ!$B$33:$B$776,S$45)+'СЕТ СН'!$G$11+СВЦЭМ!$D$10+'СЕТ СН'!$G$5-'СЕТ СН'!$G$21</f>
        <v>3416.6505051200002</v>
      </c>
      <c r="T50" s="36">
        <f>SUMIFS(СВЦЭМ!$D$33:$D$776,СВЦЭМ!$A$33:$A$776,$A50,СВЦЭМ!$B$33:$B$776,T$45)+'СЕТ СН'!$G$11+СВЦЭМ!$D$10+'СЕТ СН'!$G$5-'СЕТ СН'!$G$21</f>
        <v>3389.18521607</v>
      </c>
      <c r="U50" s="36">
        <f>SUMIFS(СВЦЭМ!$D$33:$D$776,СВЦЭМ!$A$33:$A$776,$A50,СВЦЭМ!$B$33:$B$776,U$45)+'СЕТ СН'!$G$11+СВЦЭМ!$D$10+'СЕТ СН'!$G$5-'СЕТ СН'!$G$21</f>
        <v>3386.44500148</v>
      </c>
      <c r="V50" s="36">
        <f>SUMIFS(СВЦЭМ!$D$33:$D$776,СВЦЭМ!$A$33:$A$776,$A50,СВЦЭМ!$B$33:$B$776,V$45)+'СЕТ СН'!$G$11+СВЦЭМ!$D$10+'СЕТ СН'!$G$5-'СЕТ СН'!$G$21</f>
        <v>3392.7186591099999</v>
      </c>
      <c r="W50" s="36">
        <f>SUMIFS(СВЦЭМ!$D$33:$D$776,СВЦЭМ!$A$33:$A$776,$A50,СВЦЭМ!$B$33:$B$776,W$45)+'СЕТ СН'!$G$11+СВЦЭМ!$D$10+'СЕТ СН'!$G$5-'СЕТ СН'!$G$21</f>
        <v>3405.0149874700001</v>
      </c>
      <c r="X50" s="36">
        <f>SUMIFS(СВЦЭМ!$D$33:$D$776,СВЦЭМ!$A$33:$A$776,$A50,СВЦЭМ!$B$33:$B$776,X$45)+'СЕТ СН'!$G$11+СВЦЭМ!$D$10+'СЕТ СН'!$G$5-'СЕТ СН'!$G$21</f>
        <v>3420.4876314100002</v>
      </c>
      <c r="Y50" s="36">
        <f>SUMIFS(СВЦЭМ!$D$33:$D$776,СВЦЭМ!$A$33:$A$776,$A50,СВЦЭМ!$B$33:$B$776,Y$45)+'СЕТ СН'!$G$11+СВЦЭМ!$D$10+'СЕТ СН'!$G$5-'СЕТ СН'!$G$21</f>
        <v>3449.0429796100002</v>
      </c>
    </row>
    <row r="51" spans="1:25" ht="15.75" x14ac:dyDescent="0.2">
      <c r="A51" s="35">
        <f t="shared" si="1"/>
        <v>43867</v>
      </c>
      <c r="B51" s="36">
        <f>SUMIFS(СВЦЭМ!$D$33:$D$776,СВЦЭМ!$A$33:$A$776,$A51,СВЦЭМ!$B$33:$B$776,B$45)+'СЕТ СН'!$G$11+СВЦЭМ!$D$10+'СЕТ СН'!$G$5-'СЕТ СН'!$G$21</f>
        <v>3448.4911530099998</v>
      </c>
      <c r="C51" s="36">
        <f>SUMIFS(СВЦЭМ!$D$33:$D$776,СВЦЭМ!$A$33:$A$776,$A51,СВЦЭМ!$B$33:$B$776,C$45)+'СЕТ СН'!$G$11+СВЦЭМ!$D$10+'СЕТ СН'!$G$5-'СЕТ СН'!$G$21</f>
        <v>3479.10446469</v>
      </c>
      <c r="D51" s="36">
        <f>SUMIFS(СВЦЭМ!$D$33:$D$776,СВЦЭМ!$A$33:$A$776,$A51,СВЦЭМ!$B$33:$B$776,D$45)+'СЕТ СН'!$G$11+СВЦЭМ!$D$10+'СЕТ СН'!$G$5-'СЕТ СН'!$G$21</f>
        <v>3487.3435051599999</v>
      </c>
      <c r="E51" s="36">
        <f>SUMIFS(СВЦЭМ!$D$33:$D$776,СВЦЭМ!$A$33:$A$776,$A51,СВЦЭМ!$B$33:$B$776,E$45)+'СЕТ СН'!$G$11+СВЦЭМ!$D$10+'СЕТ СН'!$G$5-'СЕТ СН'!$G$21</f>
        <v>3492.0204580300001</v>
      </c>
      <c r="F51" s="36">
        <f>SUMIFS(СВЦЭМ!$D$33:$D$776,СВЦЭМ!$A$33:$A$776,$A51,СВЦЭМ!$B$33:$B$776,F$45)+'СЕТ СН'!$G$11+СВЦЭМ!$D$10+'СЕТ СН'!$G$5-'СЕТ СН'!$G$21</f>
        <v>3489.2302053200001</v>
      </c>
      <c r="G51" s="36">
        <f>SUMIFS(СВЦЭМ!$D$33:$D$776,СВЦЭМ!$A$33:$A$776,$A51,СВЦЭМ!$B$33:$B$776,G$45)+'СЕТ СН'!$G$11+СВЦЭМ!$D$10+'СЕТ СН'!$G$5-'СЕТ СН'!$G$21</f>
        <v>3482.2003092099999</v>
      </c>
      <c r="H51" s="36">
        <f>SUMIFS(СВЦЭМ!$D$33:$D$776,СВЦЭМ!$A$33:$A$776,$A51,СВЦЭМ!$B$33:$B$776,H$45)+'СЕТ СН'!$G$11+СВЦЭМ!$D$10+'СЕТ СН'!$G$5-'СЕТ СН'!$G$21</f>
        <v>3449.1294075999999</v>
      </c>
      <c r="I51" s="36">
        <f>SUMIFS(СВЦЭМ!$D$33:$D$776,СВЦЭМ!$A$33:$A$776,$A51,СВЦЭМ!$B$33:$B$776,I$45)+'СЕТ СН'!$G$11+СВЦЭМ!$D$10+'СЕТ СН'!$G$5-'СЕТ СН'!$G$21</f>
        <v>3407.2134857400001</v>
      </c>
      <c r="J51" s="36">
        <f>SUMIFS(СВЦЭМ!$D$33:$D$776,СВЦЭМ!$A$33:$A$776,$A51,СВЦЭМ!$B$33:$B$776,J$45)+'СЕТ СН'!$G$11+СВЦЭМ!$D$10+'СЕТ СН'!$G$5-'СЕТ СН'!$G$21</f>
        <v>3383.0562243200002</v>
      </c>
      <c r="K51" s="36">
        <f>SUMIFS(СВЦЭМ!$D$33:$D$776,СВЦЭМ!$A$33:$A$776,$A51,СВЦЭМ!$B$33:$B$776,K$45)+'СЕТ СН'!$G$11+СВЦЭМ!$D$10+'СЕТ СН'!$G$5-'СЕТ СН'!$G$21</f>
        <v>3353.5022868900001</v>
      </c>
      <c r="L51" s="36">
        <f>SUMIFS(СВЦЭМ!$D$33:$D$776,СВЦЭМ!$A$33:$A$776,$A51,СВЦЭМ!$B$33:$B$776,L$45)+'СЕТ СН'!$G$11+СВЦЭМ!$D$10+'СЕТ СН'!$G$5-'СЕТ СН'!$G$21</f>
        <v>3366.8554830100002</v>
      </c>
      <c r="M51" s="36">
        <f>SUMIFS(СВЦЭМ!$D$33:$D$776,СВЦЭМ!$A$33:$A$776,$A51,СВЦЭМ!$B$33:$B$776,M$45)+'СЕТ СН'!$G$11+СВЦЭМ!$D$10+'СЕТ СН'!$G$5-'СЕТ СН'!$G$21</f>
        <v>3387.2571632300001</v>
      </c>
      <c r="N51" s="36">
        <f>SUMIFS(СВЦЭМ!$D$33:$D$776,СВЦЭМ!$A$33:$A$776,$A51,СВЦЭМ!$B$33:$B$776,N$45)+'СЕТ СН'!$G$11+СВЦЭМ!$D$10+'СЕТ СН'!$G$5-'СЕТ СН'!$G$21</f>
        <v>3404.00922373</v>
      </c>
      <c r="O51" s="36">
        <f>SUMIFS(СВЦЭМ!$D$33:$D$776,СВЦЭМ!$A$33:$A$776,$A51,СВЦЭМ!$B$33:$B$776,O$45)+'СЕТ СН'!$G$11+СВЦЭМ!$D$10+'СЕТ СН'!$G$5-'СЕТ СН'!$G$21</f>
        <v>3422.8838198600001</v>
      </c>
      <c r="P51" s="36">
        <f>SUMIFS(СВЦЭМ!$D$33:$D$776,СВЦЭМ!$A$33:$A$776,$A51,СВЦЭМ!$B$33:$B$776,P$45)+'СЕТ СН'!$G$11+СВЦЭМ!$D$10+'СЕТ СН'!$G$5-'СЕТ СН'!$G$21</f>
        <v>3437.4706812100003</v>
      </c>
      <c r="Q51" s="36">
        <f>SUMIFS(СВЦЭМ!$D$33:$D$776,СВЦЭМ!$A$33:$A$776,$A51,СВЦЭМ!$B$33:$B$776,Q$45)+'СЕТ СН'!$G$11+СВЦЭМ!$D$10+'СЕТ СН'!$G$5-'СЕТ СН'!$G$21</f>
        <v>3446.9356091200002</v>
      </c>
      <c r="R51" s="36">
        <f>SUMIFS(СВЦЭМ!$D$33:$D$776,СВЦЭМ!$A$33:$A$776,$A51,СВЦЭМ!$B$33:$B$776,R$45)+'СЕТ СН'!$G$11+СВЦЭМ!$D$10+'СЕТ СН'!$G$5-'СЕТ СН'!$G$21</f>
        <v>3439.3117715200001</v>
      </c>
      <c r="S51" s="36">
        <f>SUMIFS(СВЦЭМ!$D$33:$D$776,СВЦЭМ!$A$33:$A$776,$A51,СВЦЭМ!$B$33:$B$776,S$45)+'СЕТ СН'!$G$11+СВЦЭМ!$D$10+'СЕТ СН'!$G$5-'СЕТ СН'!$G$21</f>
        <v>3416.8094853399998</v>
      </c>
      <c r="T51" s="36">
        <f>SUMIFS(СВЦЭМ!$D$33:$D$776,СВЦЭМ!$A$33:$A$776,$A51,СВЦЭМ!$B$33:$B$776,T$45)+'СЕТ СН'!$G$11+СВЦЭМ!$D$10+'СЕТ СН'!$G$5-'СЕТ СН'!$G$21</f>
        <v>3386.8526442100001</v>
      </c>
      <c r="U51" s="36">
        <f>SUMIFS(СВЦЭМ!$D$33:$D$776,СВЦЭМ!$A$33:$A$776,$A51,СВЦЭМ!$B$33:$B$776,U$45)+'СЕТ СН'!$G$11+СВЦЭМ!$D$10+'СЕТ СН'!$G$5-'СЕТ СН'!$G$21</f>
        <v>3380.1563739100002</v>
      </c>
      <c r="V51" s="36">
        <f>SUMIFS(СВЦЭМ!$D$33:$D$776,СВЦЭМ!$A$33:$A$776,$A51,СВЦЭМ!$B$33:$B$776,V$45)+'СЕТ СН'!$G$11+СВЦЭМ!$D$10+'СЕТ СН'!$G$5-'СЕТ СН'!$G$21</f>
        <v>3371.99504647</v>
      </c>
      <c r="W51" s="36">
        <f>SUMIFS(СВЦЭМ!$D$33:$D$776,СВЦЭМ!$A$33:$A$776,$A51,СВЦЭМ!$B$33:$B$776,W$45)+'СЕТ СН'!$G$11+СВЦЭМ!$D$10+'СЕТ СН'!$G$5-'СЕТ СН'!$G$21</f>
        <v>3389.7377237800001</v>
      </c>
      <c r="X51" s="36">
        <f>SUMIFS(СВЦЭМ!$D$33:$D$776,СВЦЭМ!$A$33:$A$776,$A51,СВЦЭМ!$B$33:$B$776,X$45)+'СЕТ СН'!$G$11+СВЦЭМ!$D$10+'СЕТ СН'!$G$5-'СЕТ СН'!$G$21</f>
        <v>3408.01661896</v>
      </c>
      <c r="Y51" s="36">
        <f>SUMIFS(СВЦЭМ!$D$33:$D$776,СВЦЭМ!$A$33:$A$776,$A51,СВЦЭМ!$B$33:$B$776,Y$45)+'СЕТ СН'!$G$11+СВЦЭМ!$D$10+'СЕТ СН'!$G$5-'СЕТ СН'!$G$21</f>
        <v>3438.1119858400002</v>
      </c>
    </row>
    <row r="52" spans="1:25" ht="15.75" x14ac:dyDescent="0.2">
      <c r="A52" s="35">
        <f t="shared" si="1"/>
        <v>43868</v>
      </c>
      <c r="B52" s="36">
        <f>SUMIFS(СВЦЭМ!$D$33:$D$776,СВЦЭМ!$A$33:$A$776,$A52,СВЦЭМ!$B$33:$B$776,B$45)+'СЕТ СН'!$G$11+СВЦЭМ!$D$10+'СЕТ СН'!$G$5-'СЕТ СН'!$G$21</f>
        <v>3520.23252069</v>
      </c>
      <c r="C52" s="36">
        <f>SUMIFS(СВЦЭМ!$D$33:$D$776,СВЦЭМ!$A$33:$A$776,$A52,СВЦЭМ!$B$33:$B$776,C$45)+'СЕТ СН'!$G$11+СВЦЭМ!$D$10+'СЕТ СН'!$G$5-'СЕТ СН'!$G$21</f>
        <v>3531.1843777100003</v>
      </c>
      <c r="D52" s="36">
        <f>SUMIFS(СВЦЭМ!$D$33:$D$776,СВЦЭМ!$A$33:$A$776,$A52,СВЦЭМ!$B$33:$B$776,D$45)+'СЕТ СН'!$G$11+СВЦЭМ!$D$10+'СЕТ СН'!$G$5-'СЕТ СН'!$G$21</f>
        <v>3540.1356479900001</v>
      </c>
      <c r="E52" s="36">
        <f>SUMIFS(СВЦЭМ!$D$33:$D$776,СВЦЭМ!$A$33:$A$776,$A52,СВЦЭМ!$B$33:$B$776,E$45)+'СЕТ СН'!$G$11+СВЦЭМ!$D$10+'СЕТ СН'!$G$5-'СЕТ СН'!$G$21</f>
        <v>3536.1541834999998</v>
      </c>
      <c r="F52" s="36">
        <f>SUMIFS(СВЦЭМ!$D$33:$D$776,СВЦЭМ!$A$33:$A$776,$A52,СВЦЭМ!$B$33:$B$776,F$45)+'СЕТ СН'!$G$11+СВЦЭМ!$D$10+'СЕТ СН'!$G$5-'СЕТ СН'!$G$21</f>
        <v>3524.50756701</v>
      </c>
      <c r="G52" s="36">
        <f>SUMIFS(СВЦЭМ!$D$33:$D$776,СВЦЭМ!$A$33:$A$776,$A52,СВЦЭМ!$B$33:$B$776,G$45)+'СЕТ СН'!$G$11+СВЦЭМ!$D$10+'СЕТ СН'!$G$5-'СЕТ СН'!$G$21</f>
        <v>3512.4859212299998</v>
      </c>
      <c r="H52" s="36">
        <f>SUMIFS(СВЦЭМ!$D$33:$D$776,СВЦЭМ!$A$33:$A$776,$A52,СВЦЭМ!$B$33:$B$776,H$45)+'СЕТ СН'!$G$11+СВЦЭМ!$D$10+'СЕТ СН'!$G$5-'СЕТ СН'!$G$21</f>
        <v>3477.9372877000001</v>
      </c>
      <c r="I52" s="36">
        <f>SUMIFS(СВЦЭМ!$D$33:$D$776,СВЦЭМ!$A$33:$A$776,$A52,СВЦЭМ!$B$33:$B$776,I$45)+'СЕТ СН'!$G$11+СВЦЭМ!$D$10+'СЕТ СН'!$G$5-'СЕТ СН'!$G$21</f>
        <v>3440.7788473800001</v>
      </c>
      <c r="J52" s="36">
        <f>SUMIFS(СВЦЭМ!$D$33:$D$776,СВЦЭМ!$A$33:$A$776,$A52,СВЦЭМ!$B$33:$B$776,J$45)+'СЕТ СН'!$G$11+СВЦЭМ!$D$10+'СЕТ СН'!$G$5-'СЕТ СН'!$G$21</f>
        <v>3407.2598594700003</v>
      </c>
      <c r="K52" s="36">
        <f>SUMIFS(СВЦЭМ!$D$33:$D$776,СВЦЭМ!$A$33:$A$776,$A52,СВЦЭМ!$B$33:$B$776,K$45)+'СЕТ СН'!$G$11+СВЦЭМ!$D$10+'СЕТ СН'!$G$5-'СЕТ СН'!$G$21</f>
        <v>3409.9553319699999</v>
      </c>
      <c r="L52" s="36">
        <f>SUMIFS(СВЦЭМ!$D$33:$D$776,СВЦЭМ!$A$33:$A$776,$A52,СВЦЭМ!$B$33:$B$776,L$45)+'СЕТ СН'!$G$11+СВЦЭМ!$D$10+'СЕТ СН'!$G$5-'СЕТ СН'!$G$21</f>
        <v>3414.9236431899999</v>
      </c>
      <c r="M52" s="36">
        <f>SUMIFS(СВЦЭМ!$D$33:$D$776,СВЦЭМ!$A$33:$A$776,$A52,СВЦЭМ!$B$33:$B$776,M$45)+'СЕТ СН'!$G$11+СВЦЭМ!$D$10+'СЕТ СН'!$G$5-'СЕТ СН'!$G$21</f>
        <v>3407.1649249400002</v>
      </c>
      <c r="N52" s="36">
        <f>SUMIFS(СВЦЭМ!$D$33:$D$776,СВЦЭМ!$A$33:$A$776,$A52,СВЦЭМ!$B$33:$B$776,N$45)+'СЕТ СН'!$G$11+СВЦЭМ!$D$10+'СЕТ СН'!$G$5-'СЕТ СН'!$G$21</f>
        <v>3418.7843018600001</v>
      </c>
      <c r="O52" s="36">
        <f>SUMIFS(СВЦЭМ!$D$33:$D$776,СВЦЭМ!$A$33:$A$776,$A52,СВЦЭМ!$B$33:$B$776,O$45)+'СЕТ СН'!$G$11+СВЦЭМ!$D$10+'СЕТ СН'!$G$5-'СЕТ СН'!$G$21</f>
        <v>3432.0400362400001</v>
      </c>
      <c r="P52" s="36">
        <f>SUMIFS(СВЦЭМ!$D$33:$D$776,СВЦЭМ!$A$33:$A$776,$A52,СВЦЭМ!$B$33:$B$776,P$45)+'СЕТ СН'!$G$11+СВЦЭМ!$D$10+'СЕТ СН'!$G$5-'СЕТ СН'!$G$21</f>
        <v>3446.1950050300002</v>
      </c>
      <c r="Q52" s="36">
        <f>SUMIFS(СВЦЭМ!$D$33:$D$776,СВЦЭМ!$A$33:$A$776,$A52,СВЦЭМ!$B$33:$B$776,Q$45)+'СЕТ СН'!$G$11+СВЦЭМ!$D$10+'СЕТ СН'!$G$5-'СЕТ СН'!$G$21</f>
        <v>3452.7820926499999</v>
      </c>
      <c r="R52" s="36">
        <f>SUMIFS(СВЦЭМ!$D$33:$D$776,СВЦЭМ!$A$33:$A$776,$A52,СВЦЭМ!$B$33:$B$776,R$45)+'СЕТ СН'!$G$11+СВЦЭМ!$D$10+'СЕТ СН'!$G$5-'СЕТ СН'!$G$21</f>
        <v>3443.6154856200001</v>
      </c>
      <c r="S52" s="36">
        <f>SUMIFS(СВЦЭМ!$D$33:$D$776,СВЦЭМ!$A$33:$A$776,$A52,СВЦЭМ!$B$33:$B$776,S$45)+'СЕТ СН'!$G$11+СВЦЭМ!$D$10+'СЕТ СН'!$G$5-'СЕТ СН'!$G$21</f>
        <v>3408.5511075899999</v>
      </c>
      <c r="T52" s="36">
        <f>SUMIFS(СВЦЭМ!$D$33:$D$776,СВЦЭМ!$A$33:$A$776,$A52,СВЦЭМ!$B$33:$B$776,T$45)+'СЕТ СН'!$G$11+СВЦЭМ!$D$10+'СЕТ СН'!$G$5-'СЕТ СН'!$G$21</f>
        <v>3365.8296644500001</v>
      </c>
      <c r="U52" s="36">
        <f>SUMIFS(СВЦЭМ!$D$33:$D$776,СВЦЭМ!$A$33:$A$776,$A52,СВЦЭМ!$B$33:$B$776,U$45)+'СЕТ СН'!$G$11+СВЦЭМ!$D$10+'СЕТ СН'!$G$5-'СЕТ СН'!$G$21</f>
        <v>3368.6048301599999</v>
      </c>
      <c r="V52" s="36">
        <f>SUMIFS(СВЦЭМ!$D$33:$D$776,СВЦЭМ!$A$33:$A$776,$A52,СВЦЭМ!$B$33:$B$776,V$45)+'СЕТ СН'!$G$11+СВЦЭМ!$D$10+'СЕТ СН'!$G$5-'СЕТ СН'!$G$21</f>
        <v>3388.3436508100003</v>
      </c>
      <c r="W52" s="36">
        <f>SUMIFS(СВЦЭМ!$D$33:$D$776,СВЦЭМ!$A$33:$A$776,$A52,СВЦЭМ!$B$33:$B$776,W$45)+'СЕТ СН'!$G$11+СВЦЭМ!$D$10+'СЕТ СН'!$G$5-'СЕТ СН'!$G$21</f>
        <v>3408.2087431099999</v>
      </c>
      <c r="X52" s="36">
        <f>SUMIFS(СВЦЭМ!$D$33:$D$776,СВЦЭМ!$A$33:$A$776,$A52,СВЦЭМ!$B$33:$B$776,X$45)+'СЕТ СН'!$G$11+СВЦЭМ!$D$10+'СЕТ СН'!$G$5-'СЕТ СН'!$G$21</f>
        <v>3416.6094863500002</v>
      </c>
      <c r="Y52" s="36">
        <f>SUMIFS(СВЦЭМ!$D$33:$D$776,СВЦЭМ!$A$33:$A$776,$A52,СВЦЭМ!$B$33:$B$776,Y$45)+'СЕТ СН'!$G$11+СВЦЭМ!$D$10+'СЕТ СН'!$G$5-'СЕТ СН'!$G$21</f>
        <v>3433.36254874</v>
      </c>
    </row>
    <row r="53" spans="1:25" ht="15.75" x14ac:dyDescent="0.2">
      <c r="A53" s="35">
        <f t="shared" si="1"/>
        <v>43869</v>
      </c>
      <c r="B53" s="36">
        <f>SUMIFS(СВЦЭМ!$D$33:$D$776,СВЦЭМ!$A$33:$A$776,$A53,СВЦЭМ!$B$33:$B$776,B$45)+'СЕТ СН'!$G$11+СВЦЭМ!$D$10+'СЕТ СН'!$G$5-'СЕТ СН'!$G$21</f>
        <v>3471.96002666</v>
      </c>
      <c r="C53" s="36">
        <f>SUMIFS(СВЦЭМ!$D$33:$D$776,СВЦЭМ!$A$33:$A$776,$A53,СВЦЭМ!$B$33:$B$776,C$45)+'СЕТ СН'!$G$11+СВЦЭМ!$D$10+'СЕТ СН'!$G$5-'СЕТ СН'!$G$21</f>
        <v>3504.8046532799999</v>
      </c>
      <c r="D53" s="36">
        <f>SUMIFS(СВЦЭМ!$D$33:$D$776,СВЦЭМ!$A$33:$A$776,$A53,СВЦЭМ!$B$33:$B$776,D$45)+'СЕТ СН'!$G$11+СВЦЭМ!$D$10+'СЕТ СН'!$G$5-'СЕТ СН'!$G$21</f>
        <v>3522.1515031200001</v>
      </c>
      <c r="E53" s="36">
        <f>SUMIFS(СВЦЭМ!$D$33:$D$776,СВЦЭМ!$A$33:$A$776,$A53,СВЦЭМ!$B$33:$B$776,E$45)+'СЕТ СН'!$G$11+СВЦЭМ!$D$10+'СЕТ СН'!$G$5-'СЕТ СН'!$G$21</f>
        <v>3523.2504459299998</v>
      </c>
      <c r="F53" s="36">
        <f>SUMIFS(СВЦЭМ!$D$33:$D$776,СВЦЭМ!$A$33:$A$776,$A53,СВЦЭМ!$B$33:$B$776,F$45)+'СЕТ СН'!$G$11+СВЦЭМ!$D$10+'СЕТ СН'!$G$5-'СЕТ СН'!$G$21</f>
        <v>3517.7248536000002</v>
      </c>
      <c r="G53" s="36">
        <f>SUMIFS(СВЦЭМ!$D$33:$D$776,СВЦЭМ!$A$33:$A$776,$A53,СВЦЭМ!$B$33:$B$776,G$45)+'СЕТ СН'!$G$11+СВЦЭМ!$D$10+'СЕТ СН'!$G$5-'СЕТ СН'!$G$21</f>
        <v>3511.6053051399999</v>
      </c>
      <c r="H53" s="36">
        <f>SUMIFS(СВЦЭМ!$D$33:$D$776,СВЦЭМ!$A$33:$A$776,$A53,СВЦЭМ!$B$33:$B$776,H$45)+'СЕТ СН'!$G$11+СВЦЭМ!$D$10+'СЕТ СН'!$G$5-'СЕТ СН'!$G$21</f>
        <v>3496.9731872500001</v>
      </c>
      <c r="I53" s="36">
        <f>SUMIFS(СВЦЭМ!$D$33:$D$776,СВЦЭМ!$A$33:$A$776,$A53,СВЦЭМ!$B$33:$B$776,I$45)+'СЕТ СН'!$G$11+СВЦЭМ!$D$10+'СЕТ СН'!$G$5-'СЕТ СН'!$G$21</f>
        <v>3475.8096673300001</v>
      </c>
      <c r="J53" s="36">
        <f>SUMIFS(СВЦЭМ!$D$33:$D$776,СВЦЭМ!$A$33:$A$776,$A53,СВЦЭМ!$B$33:$B$776,J$45)+'СЕТ СН'!$G$11+СВЦЭМ!$D$10+'СЕТ СН'!$G$5-'СЕТ СН'!$G$21</f>
        <v>3452.21719859</v>
      </c>
      <c r="K53" s="36">
        <f>SUMIFS(СВЦЭМ!$D$33:$D$776,СВЦЭМ!$A$33:$A$776,$A53,СВЦЭМ!$B$33:$B$776,K$45)+'СЕТ СН'!$G$11+СВЦЭМ!$D$10+'СЕТ СН'!$G$5-'СЕТ СН'!$G$21</f>
        <v>3434.3796320500001</v>
      </c>
      <c r="L53" s="36">
        <f>SUMIFS(СВЦЭМ!$D$33:$D$776,СВЦЭМ!$A$33:$A$776,$A53,СВЦЭМ!$B$33:$B$776,L$45)+'СЕТ СН'!$G$11+СВЦЭМ!$D$10+'СЕТ СН'!$G$5-'СЕТ СН'!$G$21</f>
        <v>3399.3949960499999</v>
      </c>
      <c r="M53" s="36">
        <f>SUMIFS(СВЦЭМ!$D$33:$D$776,СВЦЭМ!$A$33:$A$776,$A53,СВЦЭМ!$B$33:$B$776,M$45)+'СЕТ СН'!$G$11+СВЦЭМ!$D$10+'СЕТ СН'!$G$5-'СЕТ СН'!$G$21</f>
        <v>3386.2678215699998</v>
      </c>
      <c r="N53" s="36">
        <f>SUMIFS(СВЦЭМ!$D$33:$D$776,СВЦЭМ!$A$33:$A$776,$A53,СВЦЭМ!$B$33:$B$776,N$45)+'СЕТ СН'!$G$11+СВЦЭМ!$D$10+'СЕТ СН'!$G$5-'СЕТ СН'!$G$21</f>
        <v>3397.91445213</v>
      </c>
      <c r="O53" s="36">
        <f>SUMIFS(СВЦЭМ!$D$33:$D$776,СВЦЭМ!$A$33:$A$776,$A53,СВЦЭМ!$B$33:$B$776,O$45)+'СЕТ СН'!$G$11+СВЦЭМ!$D$10+'СЕТ СН'!$G$5-'СЕТ СН'!$G$21</f>
        <v>3411.5853648299999</v>
      </c>
      <c r="P53" s="36">
        <f>SUMIFS(СВЦЭМ!$D$33:$D$776,СВЦЭМ!$A$33:$A$776,$A53,СВЦЭМ!$B$33:$B$776,P$45)+'СЕТ СН'!$G$11+СВЦЭМ!$D$10+'СЕТ СН'!$G$5-'СЕТ СН'!$G$21</f>
        <v>3414.6278528299999</v>
      </c>
      <c r="Q53" s="36">
        <f>SUMIFS(СВЦЭМ!$D$33:$D$776,СВЦЭМ!$A$33:$A$776,$A53,СВЦЭМ!$B$33:$B$776,Q$45)+'СЕТ СН'!$G$11+СВЦЭМ!$D$10+'СЕТ СН'!$G$5-'СЕТ СН'!$G$21</f>
        <v>3417.6843971500002</v>
      </c>
      <c r="R53" s="36">
        <f>SUMIFS(СВЦЭМ!$D$33:$D$776,СВЦЭМ!$A$33:$A$776,$A53,СВЦЭМ!$B$33:$B$776,R$45)+'СЕТ СН'!$G$11+СВЦЭМ!$D$10+'СЕТ СН'!$G$5-'СЕТ СН'!$G$21</f>
        <v>3422.20356434</v>
      </c>
      <c r="S53" s="36">
        <f>SUMIFS(СВЦЭМ!$D$33:$D$776,СВЦЭМ!$A$33:$A$776,$A53,СВЦЭМ!$B$33:$B$776,S$45)+'СЕТ СН'!$G$11+СВЦЭМ!$D$10+'СЕТ СН'!$G$5-'СЕТ СН'!$G$21</f>
        <v>3419.0373580999999</v>
      </c>
      <c r="T53" s="36">
        <f>SUMIFS(СВЦЭМ!$D$33:$D$776,СВЦЭМ!$A$33:$A$776,$A53,СВЦЭМ!$B$33:$B$776,T$45)+'СЕТ СН'!$G$11+СВЦЭМ!$D$10+'СЕТ СН'!$G$5-'СЕТ СН'!$G$21</f>
        <v>3432.1952578999999</v>
      </c>
      <c r="U53" s="36">
        <f>SUMIFS(СВЦЭМ!$D$33:$D$776,СВЦЭМ!$A$33:$A$776,$A53,СВЦЭМ!$B$33:$B$776,U$45)+'СЕТ СН'!$G$11+СВЦЭМ!$D$10+'СЕТ СН'!$G$5-'СЕТ СН'!$G$21</f>
        <v>3435.9918523400002</v>
      </c>
      <c r="V53" s="36">
        <f>SUMIFS(СВЦЭМ!$D$33:$D$776,СВЦЭМ!$A$33:$A$776,$A53,СВЦЭМ!$B$33:$B$776,V$45)+'СЕТ СН'!$G$11+СВЦЭМ!$D$10+'СЕТ СН'!$G$5-'СЕТ СН'!$G$21</f>
        <v>3417.5502420900002</v>
      </c>
      <c r="W53" s="36">
        <f>SUMIFS(СВЦЭМ!$D$33:$D$776,СВЦЭМ!$A$33:$A$776,$A53,СВЦЭМ!$B$33:$B$776,W$45)+'СЕТ СН'!$G$11+СВЦЭМ!$D$10+'СЕТ СН'!$G$5-'СЕТ СН'!$G$21</f>
        <v>3412.38485481</v>
      </c>
      <c r="X53" s="36">
        <f>SUMIFS(СВЦЭМ!$D$33:$D$776,СВЦЭМ!$A$33:$A$776,$A53,СВЦЭМ!$B$33:$B$776,X$45)+'СЕТ СН'!$G$11+СВЦЭМ!$D$10+'СЕТ СН'!$G$5-'СЕТ СН'!$G$21</f>
        <v>3409.7660849100002</v>
      </c>
      <c r="Y53" s="36">
        <f>SUMIFS(СВЦЭМ!$D$33:$D$776,СВЦЭМ!$A$33:$A$776,$A53,СВЦЭМ!$B$33:$B$776,Y$45)+'СЕТ СН'!$G$11+СВЦЭМ!$D$10+'СЕТ СН'!$G$5-'СЕТ СН'!$G$21</f>
        <v>3433.61172154</v>
      </c>
    </row>
    <row r="54" spans="1:25" ht="15.75" x14ac:dyDescent="0.2">
      <c r="A54" s="35">
        <f t="shared" si="1"/>
        <v>43870</v>
      </c>
      <c r="B54" s="36">
        <f>SUMIFS(СВЦЭМ!$D$33:$D$776,СВЦЭМ!$A$33:$A$776,$A54,СВЦЭМ!$B$33:$B$776,B$45)+'СЕТ СН'!$G$11+СВЦЭМ!$D$10+'СЕТ СН'!$G$5-'СЕТ СН'!$G$21</f>
        <v>3475.4187274999999</v>
      </c>
      <c r="C54" s="36">
        <f>SUMIFS(СВЦЭМ!$D$33:$D$776,СВЦЭМ!$A$33:$A$776,$A54,СВЦЭМ!$B$33:$B$776,C$45)+'СЕТ СН'!$G$11+СВЦЭМ!$D$10+'СЕТ СН'!$G$5-'СЕТ СН'!$G$21</f>
        <v>3494.8162915600001</v>
      </c>
      <c r="D54" s="36">
        <f>SUMIFS(СВЦЭМ!$D$33:$D$776,СВЦЭМ!$A$33:$A$776,$A54,СВЦЭМ!$B$33:$B$776,D$45)+'СЕТ СН'!$G$11+СВЦЭМ!$D$10+'СЕТ СН'!$G$5-'СЕТ СН'!$G$21</f>
        <v>3509.4236996899999</v>
      </c>
      <c r="E54" s="36">
        <f>SUMIFS(СВЦЭМ!$D$33:$D$776,СВЦЭМ!$A$33:$A$776,$A54,СВЦЭМ!$B$33:$B$776,E$45)+'СЕТ СН'!$G$11+СВЦЭМ!$D$10+'СЕТ СН'!$G$5-'СЕТ СН'!$G$21</f>
        <v>3515.54254378</v>
      </c>
      <c r="F54" s="36">
        <f>SUMIFS(СВЦЭМ!$D$33:$D$776,СВЦЭМ!$A$33:$A$776,$A54,СВЦЭМ!$B$33:$B$776,F$45)+'СЕТ СН'!$G$11+СВЦЭМ!$D$10+'СЕТ СН'!$G$5-'СЕТ СН'!$G$21</f>
        <v>3508.09300613</v>
      </c>
      <c r="G54" s="36">
        <f>SUMIFS(СВЦЭМ!$D$33:$D$776,СВЦЭМ!$A$33:$A$776,$A54,СВЦЭМ!$B$33:$B$776,G$45)+'СЕТ СН'!$G$11+СВЦЭМ!$D$10+'СЕТ СН'!$G$5-'СЕТ СН'!$G$21</f>
        <v>3496.5214221599999</v>
      </c>
      <c r="H54" s="36">
        <f>SUMIFS(СВЦЭМ!$D$33:$D$776,СВЦЭМ!$A$33:$A$776,$A54,СВЦЭМ!$B$33:$B$776,H$45)+'СЕТ СН'!$G$11+СВЦЭМ!$D$10+'СЕТ СН'!$G$5-'СЕТ СН'!$G$21</f>
        <v>3473.6083873799998</v>
      </c>
      <c r="I54" s="36">
        <f>SUMIFS(СВЦЭМ!$D$33:$D$776,СВЦЭМ!$A$33:$A$776,$A54,СВЦЭМ!$B$33:$B$776,I$45)+'СЕТ СН'!$G$11+СВЦЭМ!$D$10+'СЕТ СН'!$G$5-'СЕТ СН'!$G$21</f>
        <v>3449.9823514200002</v>
      </c>
      <c r="J54" s="36">
        <f>SUMIFS(СВЦЭМ!$D$33:$D$776,СВЦЭМ!$A$33:$A$776,$A54,СВЦЭМ!$B$33:$B$776,J$45)+'СЕТ СН'!$G$11+СВЦЭМ!$D$10+'СЕТ СН'!$G$5-'СЕТ СН'!$G$21</f>
        <v>3419.8925613299998</v>
      </c>
      <c r="K54" s="36">
        <f>SUMIFS(СВЦЭМ!$D$33:$D$776,СВЦЭМ!$A$33:$A$776,$A54,СВЦЭМ!$B$33:$B$776,K$45)+'СЕТ СН'!$G$11+СВЦЭМ!$D$10+'СЕТ СН'!$G$5-'СЕТ СН'!$G$21</f>
        <v>3398.7232983100002</v>
      </c>
      <c r="L54" s="36">
        <f>SUMIFS(СВЦЭМ!$D$33:$D$776,СВЦЭМ!$A$33:$A$776,$A54,СВЦЭМ!$B$33:$B$776,L$45)+'СЕТ СН'!$G$11+СВЦЭМ!$D$10+'СЕТ СН'!$G$5-'СЕТ СН'!$G$21</f>
        <v>3396.50870979</v>
      </c>
      <c r="M54" s="36">
        <f>SUMIFS(СВЦЭМ!$D$33:$D$776,СВЦЭМ!$A$33:$A$776,$A54,СВЦЭМ!$B$33:$B$776,M$45)+'СЕТ СН'!$G$11+СВЦЭМ!$D$10+'СЕТ СН'!$G$5-'СЕТ СН'!$G$21</f>
        <v>3412.4054370499998</v>
      </c>
      <c r="N54" s="36">
        <f>SUMIFS(СВЦЭМ!$D$33:$D$776,СВЦЭМ!$A$33:$A$776,$A54,СВЦЭМ!$B$33:$B$776,N$45)+'СЕТ СН'!$G$11+СВЦЭМ!$D$10+'СЕТ СН'!$G$5-'СЕТ СН'!$G$21</f>
        <v>3424.8499282299999</v>
      </c>
      <c r="O54" s="36">
        <f>SUMIFS(СВЦЭМ!$D$33:$D$776,СВЦЭМ!$A$33:$A$776,$A54,СВЦЭМ!$B$33:$B$776,O$45)+'СЕТ СН'!$G$11+СВЦЭМ!$D$10+'СЕТ СН'!$G$5-'СЕТ СН'!$G$21</f>
        <v>3436.8267485800002</v>
      </c>
      <c r="P54" s="36">
        <f>SUMIFS(СВЦЭМ!$D$33:$D$776,СВЦЭМ!$A$33:$A$776,$A54,СВЦЭМ!$B$33:$B$776,P$45)+'СЕТ СН'!$G$11+СВЦЭМ!$D$10+'СЕТ СН'!$G$5-'СЕТ СН'!$G$21</f>
        <v>3444.3032864000002</v>
      </c>
      <c r="Q54" s="36">
        <f>SUMIFS(СВЦЭМ!$D$33:$D$776,СВЦЭМ!$A$33:$A$776,$A54,СВЦЭМ!$B$33:$B$776,Q$45)+'СЕТ СН'!$G$11+СВЦЭМ!$D$10+'СЕТ СН'!$G$5-'СЕТ СН'!$G$21</f>
        <v>3451.6095703599999</v>
      </c>
      <c r="R54" s="36">
        <f>SUMIFS(СВЦЭМ!$D$33:$D$776,СВЦЭМ!$A$33:$A$776,$A54,СВЦЭМ!$B$33:$B$776,R$45)+'СЕТ СН'!$G$11+СВЦЭМ!$D$10+'СЕТ СН'!$G$5-'СЕТ СН'!$G$21</f>
        <v>3447.3249024400002</v>
      </c>
      <c r="S54" s="36">
        <f>SUMIFS(СВЦЭМ!$D$33:$D$776,СВЦЭМ!$A$33:$A$776,$A54,СВЦЭМ!$B$33:$B$776,S$45)+'СЕТ СН'!$G$11+СВЦЭМ!$D$10+'СЕТ СН'!$G$5-'СЕТ СН'!$G$21</f>
        <v>3440.72431474</v>
      </c>
      <c r="T54" s="36">
        <f>SUMIFS(СВЦЭМ!$D$33:$D$776,СВЦЭМ!$A$33:$A$776,$A54,СВЦЭМ!$B$33:$B$776,T$45)+'СЕТ СН'!$G$11+СВЦЭМ!$D$10+'СЕТ СН'!$G$5-'СЕТ СН'!$G$21</f>
        <v>3433.8550454000001</v>
      </c>
      <c r="U54" s="36">
        <f>SUMIFS(СВЦЭМ!$D$33:$D$776,СВЦЭМ!$A$33:$A$776,$A54,СВЦЭМ!$B$33:$B$776,U$45)+'СЕТ СН'!$G$11+СВЦЭМ!$D$10+'СЕТ СН'!$G$5-'СЕТ СН'!$G$21</f>
        <v>3430.6940468399998</v>
      </c>
      <c r="V54" s="36">
        <f>SUMIFS(СВЦЭМ!$D$33:$D$776,СВЦЭМ!$A$33:$A$776,$A54,СВЦЭМ!$B$33:$B$776,V$45)+'СЕТ СН'!$G$11+СВЦЭМ!$D$10+'СЕТ СН'!$G$5-'СЕТ СН'!$G$21</f>
        <v>3433.8659281999999</v>
      </c>
      <c r="W54" s="36">
        <f>SUMIFS(СВЦЭМ!$D$33:$D$776,СВЦЭМ!$A$33:$A$776,$A54,СВЦЭМ!$B$33:$B$776,W$45)+'СЕТ СН'!$G$11+СВЦЭМ!$D$10+'СЕТ СН'!$G$5-'СЕТ СН'!$G$21</f>
        <v>3439.4283976900001</v>
      </c>
      <c r="X54" s="36">
        <f>SUMIFS(СВЦЭМ!$D$33:$D$776,СВЦЭМ!$A$33:$A$776,$A54,СВЦЭМ!$B$33:$B$776,X$45)+'СЕТ СН'!$G$11+СВЦЭМ!$D$10+'СЕТ СН'!$G$5-'СЕТ СН'!$G$21</f>
        <v>3437.8820065099999</v>
      </c>
      <c r="Y54" s="36">
        <f>SUMIFS(СВЦЭМ!$D$33:$D$776,СВЦЭМ!$A$33:$A$776,$A54,СВЦЭМ!$B$33:$B$776,Y$45)+'СЕТ СН'!$G$11+СВЦЭМ!$D$10+'СЕТ СН'!$G$5-'СЕТ СН'!$G$21</f>
        <v>3450.7817053600002</v>
      </c>
    </row>
    <row r="55" spans="1:25" ht="15.75" x14ac:dyDescent="0.2">
      <c r="A55" s="35">
        <f t="shared" si="1"/>
        <v>43871</v>
      </c>
      <c r="B55" s="36">
        <f>SUMIFS(СВЦЭМ!$D$33:$D$776,СВЦЭМ!$A$33:$A$776,$A55,СВЦЭМ!$B$33:$B$776,B$45)+'СЕТ СН'!$G$11+СВЦЭМ!$D$10+'СЕТ СН'!$G$5-'СЕТ СН'!$G$21</f>
        <v>3512.9083085800003</v>
      </c>
      <c r="C55" s="36">
        <f>SUMIFS(СВЦЭМ!$D$33:$D$776,СВЦЭМ!$A$33:$A$776,$A55,СВЦЭМ!$B$33:$B$776,C$45)+'СЕТ СН'!$G$11+СВЦЭМ!$D$10+'СЕТ СН'!$G$5-'СЕТ СН'!$G$21</f>
        <v>3536.26753336</v>
      </c>
      <c r="D55" s="36">
        <f>SUMIFS(СВЦЭМ!$D$33:$D$776,СВЦЭМ!$A$33:$A$776,$A55,СВЦЭМ!$B$33:$B$776,D$45)+'СЕТ СН'!$G$11+СВЦЭМ!$D$10+'СЕТ СН'!$G$5-'СЕТ СН'!$G$21</f>
        <v>3547.3262590600002</v>
      </c>
      <c r="E55" s="36">
        <f>SUMIFS(СВЦЭМ!$D$33:$D$776,СВЦЭМ!$A$33:$A$776,$A55,СВЦЭМ!$B$33:$B$776,E$45)+'СЕТ СН'!$G$11+СВЦЭМ!$D$10+'СЕТ СН'!$G$5-'СЕТ СН'!$G$21</f>
        <v>3551.8769380799999</v>
      </c>
      <c r="F55" s="36">
        <f>SUMIFS(СВЦЭМ!$D$33:$D$776,СВЦЭМ!$A$33:$A$776,$A55,СВЦЭМ!$B$33:$B$776,F$45)+'СЕТ СН'!$G$11+СВЦЭМ!$D$10+'СЕТ СН'!$G$5-'СЕТ СН'!$G$21</f>
        <v>3543.9460519200002</v>
      </c>
      <c r="G55" s="36">
        <f>SUMIFS(СВЦЭМ!$D$33:$D$776,СВЦЭМ!$A$33:$A$776,$A55,СВЦЭМ!$B$33:$B$776,G$45)+'СЕТ СН'!$G$11+СВЦЭМ!$D$10+'СЕТ СН'!$G$5-'СЕТ СН'!$G$21</f>
        <v>3524.3058653400003</v>
      </c>
      <c r="H55" s="36">
        <f>SUMIFS(СВЦЭМ!$D$33:$D$776,СВЦЭМ!$A$33:$A$776,$A55,СВЦЭМ!$B$33:$B$776,H$45)+'СЕТ СН'!$G$11+СВЦЭМ!$D$10+'СЕТ СН'!$G$5-'СЕТ СН'!$G$21</f>
        <v>3489.1795331499998</v>
      </c>
      <c r="I55" s="36">
        <f>SUMIFS(СВЦЭМ!$D$33:$D$776,СВЦЭМ!$A$33:$A$776,$A55,СВЦЭМ!$B$33:$B$776,I$45)+'СЕТ СН'!$G$11+СВЦЭМ!$D$10+'СЕТ СН'!$G$5-'СЕТ СН'!$G$21</f>
        <v>3458.3132644699999</v>
      </c>
      <c r="J55" s="36">
        <f>SUMIFS(СВЦЭМ!$D$33:$D$776,СВЦЭМ!$A$33:$A$776,$A55,СВЦЭМ!$B$33:$B$776,J$45)+'СЕТ СН'!$G$11+СВЦЭМ!$D$10+'СЕТ СН'!$G$5-'СЕТ СН'!$G$21</f>
        <v>3428.8854480999998</v>
      </c>
      <c r="K55" s="36">
        <f>SUMIFS(СВЦЭМ!$D$33:$D$776,СВЦЭМ!$A$33:$A$776,$A55,СВЦЭМ!$B$33:$B$776,K$45)+'СЕТ СН'!$G$11+СВЦЭМ!$D$10+'СЕТ СН'!$G$5-'СЕТ СН'!$G$21</f>
        <v>3405.0956225800001</v>
      </c>
      <c r="L55" s="36">
        <f>SUMIFS(СВЦЭМ!$D$33:$D$776,СВЦЭМ!$A$33:$A$776,$A55,СВЦЭМ!$B$33:$B$776,L$45)+'СЕТ СН'!$G$11+СВЦЭМ!$D$10+'СЕТ СН'!$G$5-'СЕТ СН'!$G$21</f>
        <v>3415.0273264799998</v>
      </c>
      <c r="M55" s="36">
        <f>SUMIFS(СВЦЭМ!$D$33:$D$776,СВЦЭМ!$A$33:$A$776,$A55,СВЦЭМ!$B$33:$B$776,M$45)+'СЕТ СН'!$G$11+СВЦЭМ!$D$10+'СЕТ СН'!$G$5-'СЕТ СН'!$G$21</f>
        <v>3426.0968482500002</v>
      </c>
      <c r="N55" s="36">
        <f>SUMIFS(СВЦЭМ!$D$33:$D$776,СВЦЭМ!$A$33:$A$776,$A55,СВЦЭМ!$B$33:$B$776,N$45)+'СЕТ СН'!$G$11+СВЦЭМ!$D$10+'СЕТ СН'!$G$5-'СЕТ СН'!$G$21</f>
        <v>3443.3345374800001</v>
      </c>
      <c r="O55" s="36">
        <f>SUMIFS(СВЦЭМ!$D$33:$D$776,СВЦЭМ!$A$33:$A$776,$A55,СВЦЭМ!$B$33:$B$776,O$45)+'СЕТ СН'!$G$11+СВЦЭМ!$D$10+'СЕТ СН'!$G$5-'СЕТ СН'!$G$21</f>
        <v>3460.8769402200001</v>
      </c>
      <c r="P55" s="36">
        <f>SUMIFS(СВЦЭМ!$D$33:$D$776,СВЦЭМ!$A$33:$A$776,$A55,СВЦЭМ!$B$33:$B$776,P$45)+'СЕТ СН'!$G$11+СВЦЭМ!$D$10+'СЕТ СН'!$G$5-'СЕТ СН'!$G$21</f>
        <v>3470.2774027300002</v>
      </c>
      <c r="Q55" s="36">
        <f>SUMIFS(СВЦЭМ!$D$33:$D$776,СВЦЭМ!$A$33:$A$776,$A55,СВЦЭМ!$B$33:$B$776,Q$45)+'СЕТ СН'!$G$11+СВЦЭМ!$D$10+'СЕТ СН'!$G$5-'СЕТ СН'!$G$21</f>
        <v>3476.6744128</v>
      </c>
      <c r="R55" s="36">
        <f>SUMIFS(СВЦЭМ!$D$33:$D$776,СВЦЭМ!$A$33:$A$776,$A55,СВЦЭМ!$B$33:$B$776,R$45)+'СЕТ СН'!$G$11+СВЦЭМ!$D$10+'СЕТ СН'!$G$5-'СЕТ СН'!$G$21</f>
        <v>3478.5827593200002</v>
      </c>
      <c r="S55" s="36">
        <f>SUMIFS(СВЦЭМ!$D$33:$D$776,СВЦЭМ!$A$33:$A$776,$A55,СВЦЭМ!$B$33:$B$776,S$45)+'СЕТ СН'!$G$11+СВЦЭМ!$D$10+'СЕТ СН'!$G$5-'СЕТ СН'!$G$21</f>
        <v>3467.1878670900001</v>
      </c>
      <c r="T55" s="36">
        <f>SUMIFS(СВЦЭМ!$D$33:$D$776,СВЦЭМ!$A$33:$A$776,$A55,СВЦЭМ!$B$33:$B$776,T$45)+'СЕТ СН'!$G$11+СВЦЭМ!$D$10+'СЕТ СН'!$G$5-'СЕТ СН'!$G$21</f>
        <v>3437.31065876</v>
      </c>
      <c r="U55" s="36">
        <f>SUMIFS(СВЦЭМ!$D$33:$D$776,СВЦЭМ!$A$33:$A$776,$A55,СВЦЭМ!$B$33:$B$776,U$45)+'СЕТ СН'!$G$11+СВЦЭМ!$D$10+'СЕТ СН'!$G$5-'СЕТ СН'!$G$21</f>
        <v>3435.0632948399998</v>
      </c>
      <c r="V55" s="36">
        <f>SUMIFS(СВЦЭМ!$D$33:$D$776,СВЦЭМ!$A$33:$A$776,$A55,СВЦЭМ!$B$33:$B$776,V$45)+'СЕТ СН'!$G$11+СВЦЭМ!$D$10+'СЕТ СН'!$G$5-'СЕТ СН'!$G$21</f>
        <v>3442.8086818700003</v>
      </c>
      <c r="W55" s="36">
        <f>SUMIFS(СВЦЭМ!$D$33:$D$776,СВЦЭМ!$A$33:$A$776,$A55,СВЦЭМ!$B$33:$B$776,W$45)+'СЕТ СН'!$G$11+СВЦЭМ!$D$10+'СЕТ СН'!$G$5-'СЕТ СН'!$G$21</f>
        <v>3455.13517886</v>
      </c>
      <c r="X55" s="36">
        <f>SUMIFS(СВЦЭМ!$D$33:$D$776,СВЦЭМ!$A$33:$A$776,$A55,СВЦЭМ!$B$33:$B$776,X$45)+'СЕТ СН'!$G$11+СВЦЭМ!$D$10+'СЕТ СН'!$G$5-'СЕТ СН'!$G$21</f>
        <v>3471.8134049300002</v>
      </c>
      <c r="Y55" s="36">
        <f>SUMIFS(СВЦЭМ!$D$33:$D$776,СВЦЭМ!$A$33:$A$776,$A55,СВЦЭМ!$B$33:$B$776,Y$45)+'СЕТ СН'!$G$11+СВЦЭМ!$D$10+'СЕТ СН'!$G$5-'СЕТ СН'!$G$21</f>
        <v>3483.46191211</v>
      </c>
    </row>
    <row r="56" spans="1:25" ht="15.75" x14ac:dyDescent="0.2">
      <c r="A56" s="35">
        <f t="shared" si="1"/>
        <v>43872</v>
      </c>
      <c r="B56" s="36">
        <f>SUMIFS(СВЦЭМ!$D$33:$D$776,СВЦЭМ!$A$33:$A$776,$A56,СВЦЭМ!$B$33:$B$776,B$45)+'СЕТ СН'!$G$11+СВЦЭМ!$D$10+'СЕТ СН'!$G$5-'СЕТ СН'!$G$21</f>
        <v>3476.3196451100002</v>
      </c>
      <c r="C56" s="36">
        <f>SUMIFS(СВЦЭМ!$D$33:$D$776,СВЦЭМ!$A$33:$A$776,$A56,СВЦЭМ!$B$33:$B$776,C$45)+'СЕТ СН'!$G$11+СВЦЭМ!$D$10+'СЕТ СН'!$G$5-'СЕТ СН'!$G$21</f>
        <v>3497.54135675</v>
      </c>
      <c r="D56" s="36">
        <f>SUMIFS(СВЦЭМ!$D$33:$D$776,СВЦЭМ!$A$33:$A$776,$A56,СВЦЭМ!$B$33:$B$776,D$45)+'СЕТ СН'!$G$11+СВЦЭМ!$D$10+'СЕТ СН'!$G$5-'СЕТ СН'!$G$21</f>
        <v>3507.4556629200001</v>
      </c>
      <c r="E56" s="36">
        <f>SUMIFS(СВЦЭМ!$D$33:$D$776,СВЦЭМ!$A$33:$A$776,$A56,СВЦЭМ!$B$33:$B$776,E$45)+'СЕТ СН'!$G$11+СВЦЭМ!$D$10+'СЕТ СН'!$G$5-'СЕТ СН'!$G$21</f>
        <v>3509.8493560100001</v>
      </c>
      <c r="F56" s="36">
        <f>SUMIFS(СВЦЭМ!$D$33:$D$776,СВЦЭМ!$A$33:$A$776,$A56,СВЦЭМ!$B$33:$B$776,F$45)+'СЕТ СН'!$G$11+СВЦЭМ!$D$10+'СЕТ СН'!$G$5-'СЕТ СН'!$G$21</f>
        <v>3501.4579731600002</v>
      </c>
      <c r="G56" s="36">
        <f>SUMIFS(СВЦЭМ!$D$33:$D$776,СВЦЭМ!$A$33:$A$776,$A56,СВЦЭМ!$B$33:$B$776,G$45)+'СЕТ СН'!$G$11+СВЦЭМ!$D$10+'СЕТ СН'!$G$5-'СЕТ СН'!$G$21</f>
        <v>3484.8285072500003</v>
      </c>
      <c r="H56" s="36">
        <f>SUMIFS(СВЦЭМ!$D$33:$D$776,СВЦЭМ!$A$33:$A$776,$A56,СВЦЭМ!$B$33:$B$776,H$45)+'СЕТ СН'!$G$11+СВЦЭМ!$D$10+'СЕТ СН'!$G$5-'СЕТ СН'!$G$21</f>
        <v>3457.60567851</v>
      </c>
      <c r="I56" s="36">
        <f>SUMIFS(СВЦЭМ!$D$33:$D$776,СВЦЭМ!$A$33:$A$776,$A56,СВЦЭМ!$B$33:$B$776,I$45)+'СЕТ СН'!$G$11+СВЦЭМ!$D$10+'СЕТ СН'!$G$5-'СЕТ СН'!$G$21</f>
        <v>3428.12729666</v>
      </c>
      <c r="J56" s="36">
        <f>SUMIFS(СВЦЭМ!$D$33:$D$776,СВЦЭМ!$A$33:$A$776,$A56,СВЦЭМ!$B$33:$B$776,J$45)+'СЕТ СН'!$G$11+СВЦЭМ!$D$10+'СЕТ СН'!$G$5-'СЕТ СН'!$G$21</f>
        <v>3409.4913647000003</v>
      </c>
      <c r="K56" s="36">
        <f>SUMIFS(СВЦЭМ!$D$33:$D$776,СВЦЭМ!$A$33:$A$776,$A56,СВЦЭМ!$B$33:$B$776,K$45)+'СЕТ СН'!$G$11+СВЦЭМ!$D$10+'СЕТ СН'!$G$5-'СЕТ СН'!$G$21</f>
        <v>3392.7000981400001</v>
      </c>
      <c r="L56" s="36">
        <f>SUMIFS(СВЦЭМ!$D$33:$D$776,СВЦЭМ!$A$33:$A$776,$A56,СВЦЭМ!$B$33:$B$776,L$45)+'СЕТ СН'!$G$11+СВЦЭМ!$D$10+'СЕТ СН'!$G$5-'СЕТ СН'!$G$21</f>
        <v>3402.6396397799999</v>
      </c>
      <c r="M56" s="36">
        <f>SUMIFS(СВЦЭМ!$D$33:$D$776,СВЦЭМ!$A$33:$A$776,$A56,СВЦЭМ!$B$33:$B$776,M$45)+'СЕТ СН'!$G$11+СВЦЭМ!$D$10+'СЕТ СН'!$G$5-'СЕТ СН'!$G$21</f>
        <v>3419.9576345800001</v>
      </c>
      <c r="N56" s="36">
        <f>SUMIFS(СВЦЭМ!$D$33:$D$776,СВЦЭМ!$A$33:$A$776,$A56,СВЦЭМ!$B$33:$B$776,N$45)+'СЕТ СН'!$G$11+СВЦЭМ!$D$10+'СЕТ СН'!$G$5-'СЕТ СН'!$G$21</f>
        <v>3440.0053883199998</v>
      </c>
      <c r="O56" s="36">
        <f>SUMIFS(СВЦЭМ!$D$33:$D$776,СВЦЭМ!$A$33:$A$776,$A56,СВЦЭМ!$B$33:$B$776,O$45)+'СЕТ СН'!$G$11+СВЦЭМ!$D$10+'СЕТ СН'!$G$5-'СЕТ СН'!$G$21</f>
        <v>3470.07752467</v>
      </c>
      <c r="P56" s="36">
        <f>SUMIFS(СВЦЭМ!$D$33:$D$776,СВЦЭМ!$A$33:$A$776,$A56,СВЦЭМ!$B$33:$B$776,P$45)+'СЕТ СН'!$G$11+СВЦЭМ!$D$10+'СЕТ СН'!$G$5-'СЕТ СН'!$G$21</f>
        <v>3490.61826367</v>
      </c>
      <c r="Q56" s="36">
        <f>SUMIFS(СВЦЭМ!$D$33:$D$776,СВЦЭМ!$A$33:$A$776,$A56,СВЦЭМ!$B$33:$B$776,Q$45)+'СЕТ СН'!$G$11+СВЦЭМ!$D$10+'СЕТ СН'!$G$5-'СЕТ СН'!$G$21</f>
        <v>3499.9311568200001</v>
      </c>
      <c r="R56" s="36">
        <f>SUMIFS(СВЦЭМ!$D$33:$D$776,СВЦЭМ!$A$33:$A$776,$A56,СВЦЭМ!$B$33:$B$776,R$45)+'СЕТ СН'!$G$11+СВЦЭМ!$D$10+'СЕТ СН'!$G$5-'СЕТ СН'!$G$21</f>
        <v>3479.3148894200003</v>
      </c>
      <c r="S56" s="36">
        <f>SUMIFS(СВЦЭМ!$D$33:$D$776,СВЦЭМ!$A$33:$A$776,$A56,СВЦЭМ!$B$33:$B$776,S$45)+'СЕТ СН'!$G$11+СВЦЭМ!$D$10+'СЕТ СН'!$G$5-'СЕТ СН'!$G$21</f>
        <v>3453.1363778499999</v>
      </c>
      <c r="T56" s="36">
        <f>SUMIFS(СВЦЭМ!$D$33:$D$776,СВЦЭМ!$A$33:$A$776,$A56,СВЦЭМ!$B$33:$B$776,T$45)+'СЕТ СН'!$G$11+СВЦЭМ!$D$10+'СЕТ СН'!$G$5-'СЕТ СН'!$G$21</f>
        <v>3428.5834008000002</v>
      </c>
      <c r="U56" s="36">
        <f>SUMIFS(СВЦЭМ!$D$33:$D$776,СВЦЭМ!$A$33:$A$776,$A56,СВЦЭМ!$B$33:$B$776,U$45)+'СЕТ СН'!$G$11+СВЦЭМ!$D$10+'СЕТ СН'!$G$5-'СЕТ СН'!$G$21</f>
        <v>3424.4423365500002</v>
      </c>
      <c r="V56" s="36">
        <f>SUMIFS(СВЦЭМ!$D$33:$D$776,СВЦЭМ!$A$33:$A$776,$A56,СВЦЭМ!$B$33:$B$776,V$45)+'СЕТ СН'!$G$11+СВЦЭМ!$D$10+'СЕТ СН'!$G$5-'СЕТ СН'!$G$21</f>
        <v>3427.897731</v>
      </c>
      <c r="W56" s="36">
        <f>SUMIFS(СВЦЭМ!$D$33:$D$776,СВЦЭМ!$A$33:$A$776,$A56,СВЦЭМ!$B$33:$B$776,W$45)+'СЕТ СН'!$G$11+СВЦЭМ!$D$10+'СЕТ СН'!$G$5-'СЕТ СН'!$G$21</f>
        <v>3443.5472496699999</v>
      </c>
      <c r="X56" s="36">
        <f>SUMIFS(СВЦЭМ!$D$33:$D$776,СВЦЭМ!$A$33:$A$776,$A56,СВЦЭМ!$B$33:$B$776,X$45)+'СЕТ СН'!$G$11+СВЦЭМ!$D$10+'СЕТ СН'!$G$5-'СЕТ СН'!$G$21</f>
        <v>3455.5934790700003</v>
      </c>
      <c r="Y56" s="36">
        <f>SUMIFS(СВЦЭМ!$D$33:$D$776,СВЦЭМ!$A$33:$A$776,$A56,СВЦЭМ!$B$33:$B$776,Y$45)+'СЕТ СН'!$G$11+СВЦЭМ!$D$10+'СЕТ СН'!$G$5-'СЕТ СН'!$G$21</f>
        <v>3457.3613238400003</v>
      </c>
    </row>
    <row r="57" spans="1:25" ht="15.75" x14ac:dyDescent="0.2">
      <c r="A57" s="35">
        <f t="shared" si="1"/>
        <v>43873</v>
      </c>
      <c r="B57" s="36">
        <f>SUMIFS(СВЦЭМ!$D$33:$D$776,СВЦЭМ!$A$33:$A$776,$A57,СВЦЭМ!$B$33:$B$776,B$45)+'СЕТ СН'!$G$11+СВЦЭМ!$D$10+'СЕТ СН'!$G$5-'СЕТ СН'!$G$21</f>
        <v>3463.6696371899998</v>
      </c>
      <c r="C57" s="36">
        <f>SUMIFS(СВЦЭМ!$D$33:$D$776,СВЦЭМ!$A$33:$A$776,$A57,СВЦЭМ!$B$33:$B$776,C$45)+'СЕТ СН'!$G$11+СВЦЭМ!$D$10+'СЕТ СН'!$G$5-'СЕТ СН'!$G$21</f>
        <v>3453.9760225700002</v>
      </c>
      <c r="D57" s="36">
        <f>SUMIFS(СВЦЭМ!$D$33:$D$776,СВЦЭМ!$A$33:$A$776,$A57,СВЦЭМ!$B$33:$B$776,D$45)+'СЕТ СН'!$G$11+СВЦЭМ!$D$10+'СЕТ СН'!$G$5-'СЕТ СН'!$G$21</f>
        <v>3469.6757182400002</v>
      </c>
      <c r="E57" s="36">
        <f>SUMIFS(СВЦЭМ!$D$33:$D$776,СВЦЭМ!$A$33:$A$776,$A57,СВЦЭМ!$B$33:$B$776,E$45)+'СЕТ СН'!$G$11+СВЦЭМ!$D$10+'СЕТ СН'!$G$5-'СЕТ СН'!$G$21</f>
        <v>3473.2363679199998</v>
      </c>
      <c r="F57" s="36">
        <f>SUMIFS(СВЦЭМ!$D$33:$D$776,СВЦЭМ!$A$33:$A$776,$A57,СВЦЭМ!$B$33:$B$776,F$45)+'СЕТ СН'!$G$11+СВЦЭМ!$D$10+'СЕТ СН'!$G$5-'СЕТ СН'!$G$21</f>
        <v>3468.8223593399998</v>
      </c>
      <c r="G57" s="36">
        <f>SUMIFS(СВЦЭМ!$D$33:$D$776,СВЦЭМ!$A$33:$A$776,$A57,СВЦЭМ!$B$33:$B$776,G$45)+'СЕТ СН'!$G$11+СВЦЭМ!$D$10+'СЕТ СН'!$G$5-'СЕТ СН'!$G$21</f>
        <v>3457.1989264600002</v>
      </c>
      <c r="H57" s="36">
        <f>SUMIFS(СВЦЭМ!$D$33:$D$776,СВЦЭМ!$A$33:$A$776,$A57,СВЦЭМ!$B$33:$B$776,H$45)+'СЕТ СН'!$G$11+СВЦЭМ!$D$10+'СЕТ СН'!$G$5-'СЕТ СН'!$G$21</f>
        <v>3430.3323411199999</v>
      </c>
      <c r="I57" s="36">
        <f>SUMIFS(СВЦЭМ!$D$33:$D$776,СВЦЭМ!$A$33:$A$776,$A57,СВЦЭМ!$B$33:$B$776,I$45)+'СЕТ СН'!$G$11+СВЦЭМ!$D$10+'СЕТ СН'!$G$5-'СЕТ СН'!$G$21</f>
        <v>3418.9413556300001</v>
      </c>
      <c r="J57" s="36">
        <f>SUMIFS(СВЦЭМ!$D$33:$D$776,СВЦЭМ!$A$33:$A$776,$A57,СВЦЭМ!$B$33:$B$776,J$45)+'СЕТ СН'!$G$11+СВЦЭМ!$D$10+'СЕТ СН'!$G$5-'СЕТ СН'!$G$21</f>
        <v>3432.3108966499999</v>
      </c>
      <c r="K57" s="36">
        <f>SUMIFS(СВЦЭМ!$D$33:$D$776,СВЦЭМ!$A$33:$A$776,$A57,СВЦЭМ!$B$33:$B$776,K$45)+'СЕТ СН'!$G$11+СВЦЭМ!$D$10+'СЕТ СН'!$G$5-'СЕТ СН'!$G$21</f>
        <v>3439.4720523000001</v>
      </c>
      <c r="L57" s="36">
        <f>SUMIFS(СВЦЭМ!$D$33:$D$776,СВЦЭМ!$A$33:$A$776,$A57,СВЦЭМ!$B$33:$B$776,L$45)+'СЕТ СН'!$G$11+СВЦЭМ!$D$10+'СЕТ СН'!$G$5-'СЕТ СН'!$G$21</f>
        <v>3435.74151936</v>
      </c>
      <c r="M57" s="36">
        <f>SUMIFS(СВЦЭМ!$D$33:$D$776,СВЦЭМ!$A$33:$A$776,$A57,СВЦЭМ!$B$33:$B$776,M$45)+'СЕТ СН'!$G$11+СВЦЭМ!$D$10+'СЕТ СН'!$G$5-'СЕТ СН'!$G$21</f>
        <v>3419.89942045</v>
      </c>
      <c r="N57" s="36">
        <f>SUMIFS(СВЦЭМ!$D$33:$D$776,СВЦЭМ!$A$33:$A$776,$A57,СВЦЭМ!$B$33:$B$776,N$45)+'СЕТ СН'!$G$11+СВЦЭМ!$D$10+'СЕТ СН'!$G$5-'СЕТ СН'!$G$21</f>
        <v>3416.8522555600002</v>
      </c>
      <c r="O57" s="36">
        <f>SUMIFS(СВЦЭМ!$D$33:$D$776,СВЦЭМ!$A$33:$A$776,$A57,СВЦЭМ!$B$33:$B$776,O$45)+'СЕТ СН'!$G$11+СВЦЭМ!$D$10+'СЕТ СН'!$G$5-'СЕТ СН'!$G$21</f>
        <v>3417.47860494</v>
      </c>
      <c r="P57" s="36">
        <f>SUMIFS(СВЦЭМ!$D$33:$D$776,СВЦЭМ!$A$33:$A$776,$A57,СВЦЭМ!$B$33:$B$776,P$45)+'СЕТ СН'!$G$11+СВЦЭМ!$D$10+'СЕТ СН'!$G$5-'СЕТ СН'!$G$21</f>
        <v>3415.9761754400001</v>
      </c>
      <c r="Q57" s="36">
        <f>SUMIFS(СВЦЭМ!$D$33:$D$776,СВЦЭМ!$A$33:$A$776,$A57,СВЦЭМ!$B$33:$B$776,Q$45)+'СЕТ СН'!$G$11+СВЦЭМ!$D$10+'СЕТ СН'!$G$5-'СЕТ СН'!$G$21</f>
        <v>3413.5530217300002</v>
      </c>
      <c r="R57" s="36">
        <f>SUMIFS(СВЦЭМ!$D$33:$D$776,СВЦЭМ!$A$33:$A$776,$A57,СВЦЭМ!$B$33:$B$776,R$45)+'СЕТ СН'!$G$11+СВЦЭМ!$D$10+'СЕТ СН'!$G$5-'СЕТ СН'!$G$21</f>
        <v>3411.6974118400003</v>
      </c>
      <c r="S57" s="36">
        <f>SUMIFS(СВЦЭМ!$D$33:$D$776,СВЦЭМ!$A$33:$A$776,$A57,СВЦЭМ!$B$33:$B$776,S$45)+'СЕТ СН'!$G$11+СВЦЭМ!$D$10+'СЕТ СН'!$G$5-'СЕТ СН'!$G$21</f>
        <v>3415.0086931800001</v>
      </c>
      <c r="T57" s="36">
        <f>SUMIFS(СВЦЭМ!$D$33:$D$776,СВЦЭМ!$A$33:$A$776,$A57,СВЦЭМ!$B$33:$B$776,T$45)+'СЕТ СН'!$G$11+СВЦЭМ!$D$10+'СЕТ СН'!$G$5-'СЕТ СН'!$G$21</f>
        <v>3419.1879015200002</v>
      </c>
      <c r="U57" s="36">
        <f>SUMIFS(СВЦЭМ!$D$33:$D$776,СВЦЭМ!$A$33:$A$776,$A57,СВЦЭМ!$B$33:$B$776,U$45)+'СЕТ СН'!$G$11+СВЦЭМ!$D$10+'СЕТ СН'!$G$5-'СЕТ СН'!$G$21</f>
        <v>3426.3681408100001</v>
      </c>
      <c r="V57" s="36">
        <f>SUMIFS(СВЦЭМ!$D$33:$D$776,СВЦЭМ!$A$33:$A$776,$A57,СВЦЭМ!$B$33:$B$776,V$45)+'СЕТ СН'!$G$11+СВЦЭМ!$D$10+'СЕТ СН'!$G$5-'СЕТ СН'!$G$21</f>
        <v>3409.3815840400002</v>
      </c>
      <c r="W57" s="36">
        <f>SUMIFS(СВЦЭМ!$D$33:$D$776,СВЦЭМ!$A$33:$A$776,$A57,СВЦЭМ!$B$33:$B$776,W$45)+'СЕТ СН'!$G$11+СВЦЭМ!$D$10+'СЕТ СН'!$G$5-'СЕТ СН'!$G$21</f>
        <v>3411.9324718900002</v>
      </c>
      <c r="X57" s="36">
        <f>SUMIFS(СВЦЭМ!$D$33:$D$776,СВЦЭМ!$A$33:$A$776,$A57,СВЦЭМ!$B$33:$B$776,X$45)+'СЕТ СН'!$G$11+СВЦЭМ!$D$10+'СЕТ СН'!$G$5-'СЕТ СН'!$G$21</f>
        <v>3401.0501150499999</v>
      </c>
      <c r="Y57" s="36">
        <f>SUMIFS(СВЦЭМ!$D$33:$D$776,СВЦЭМ!$A$33:$A$776,$A57,СВЦЭМ!$B$33:$B$776,Y$45)+'СЕТ СН'!$G$11+СВЦЭМ!$D$10+'СЕТ СН'!$G$5-'СЕТ СН'!$G$21</f>
        <v>3396.2635056500003</v>
      </c>
    </row>
    <row r="58" spans="1:25" ht="15.75" x14ac:dyDescent="0.2">
      <c r="A58" s="35">
        <f t="shared" si="1"/>
        <v>43874</v>
      </c>
      <c r="B58" s="36">
        <f>SUMIFS(СВЦЭМ!$D$33:$D$776,СВЦЭМ!$A$33:$A$776,$A58,СВЦЭМ!$B$33:$B$776,B$45)+'СЕТ СН'!$G$11+СВЦЭМ!$D$10+'СЕТ СН'!$G$5-'СЕТ СН'!$G$21</f>
        <v>3438.0067203899998</v>
      </c>
      <c r="C58" s="36">
        <f>SUMIFS(СВЦЭМ!$D$33:$D$776,СВЦЭМ!$A$33:$A$776,$A58,СВЦЭМ!$B$33:$B$776,C$45)+'СЕТ СН'!$G$11+СВЦЭМ!$D$10+'СЕТ СН'!$G$5-'СЕТ СН'!$G$21</f>
        <v>3455.5057235899999</v>
      </c>
      <c r="D58" s="36">
        <f>SUMIFS(СВЦЭМ!$D$33:$D$776,СВЦЭМ!$A$33:$A$776,$A58,СВЦЭМ!$B$33:$B$776,D$45)+'СЕТ СН'!$G$11+СВЦЭМ!$D$10+'СЕТ СН'!$G$5-'СЕТ СН'!$G$21</f>
        <v>3468.1177985300001</v>
      </c>
      <c r="E58" s="36">
        <f>SUMIFS(СВЦЭМ!$D$33:$D$776,СВЦЭМ!$A$33:$A$776,$A58,СВЦЭМ!$B$33:$B$776,E$45)+'СЕТ СН'!$G$11+СВЦЭМ!$D$10+'СЕТ СН'!$G$5-'СЕТ СН'!$G$21</f>
        <v>3478.71345256</v>
      </c>
      <c r="F58" s="36">
        <f>SUMIFS(СВЦЭМ!$D$33:$D$776,СВЦЭМ!$A$33:$A$776,$A58,СВЦЭМ!$B$33:$B$776,F$45)+'СЕТ СН'!$G$11+СВЦЭМ!$D$10+'СЕТ СН'!$G$5-'СЕТ СН'!$G$21</f>
        <v>3473.8493383700002</v>
      </c>
      <c r="G58" s="36">
        <f>SUMIFS(СВЦЭМ!$D$33:$D$776,СВЦЭМ!$A$33:$A$776,$A58,СВЦЭМ!$B$33:$B$776,G$45)+'СЕТ СН'!$G$11+СВЦЭМ!$D$10+'СЕТ СН'!$G$5-'СЕТ СН'!$G$21</f>
        <v>3462.57818064</v>
      </c>
      <c r="H58" s="36">
        <f>SUMIFS(СВЦЭМ!$D$33:$D$776,СВЦЭМ!$A$33:$A$776,$A58,СВЦЭМ!$B$33:$B$776,H$45)+'СЕТ СН'!$G$11+СВЦЭМ!$D$10+'СЕТ СН'!$G$5-'СЕТ СН'!$G$21</f>
        <v>3438.6981494199999</v>
      </c>
      <c r="I58" s="36">
        <f>SUMIFS(СВЦЭМ!$D$33:$D$776,СВЦЭМ!$A$33:$A$776,$A58,СВЦЭМ!$B$33:$B$776,I$45)+'СЕТ СН'!$G$11+СВЦЭМ!$D$10+'СЕТ СН'!$G$5-'СЕТ СН'!$G$21</f>
        <v>3416.1287321600003</v>
      </c>
      <c r="J58" s="36">
        <f>SUMIFS(СВЦЭМ!$D$33:$D$776,СВЦЭМ!$A$33:$A$776,$A58,СВЦЭМ!$B$33:$B$776,J$45)+'СЕТ СН'!$G$11+СВЦЭМ!$D$10+'СЕТ СН'!$G$5-'СЕТ СН'!$G$21</f>
        <v>3412.0252705299999</v>
      </c>
      <c r="K58" s="36">
        <f>SUMIFS(СВЦЭМ!$D$33:$D$776,СВЦЭМ!$A$33:$A$776,$A58,СВЦЭМ!$B$33:$B$776,K$45)+'СЕТ СН'!$G$11+СВЦЭМ!$D$10+'СЕТ СН'!$G$5-'СЕТ СН'!$G$21</f>
        <v>3396.52054821</v>
      </c>
      <c r="L58" s="36">
        <f>SUMIFS(СВЦЭМ!$D$33:$D$776,СВЦЭМ!$A$33:$A$776,$A58,СВЦЭМ!$B$33:$B$776,L$45)+'СЕТ СН'!$G$11+СВЦЭМ!$D$10+'СЕТ СН'!$G$5-'СЕТ СН'!$G$21</f>
        <v>3393.3402409</v>
      </c>
      <c r="M58" s="36">
        <f>SUMIFS(СВЦЭМ!$D$33:$D$776,СВЦЭМ!$A$33:$A$776,$A58,СВЦЭМ!$B$33:$B$776,M$45)+'СЕТ СН'!$G$11+СВЦЭМ!$D$10+'СЕТ СН'!$G$5-'СЕТ СН'!$G$21</f>
        <v>3403.7977710700002</v>
      </c>
      <c r="N58" s="36">
        <f>SUMIFS(СВЦЭМ!$D$33:$D$776,СВЦЭМ!$A$33:$A$776,$A58,СВЦЭМ!$B$33:$B$776,N$45)+'СЕТ СН'!$G$11+СВЦЭМ!$D$10+'СЕТ СН'!$G$5-'СЕТ СН'!$G$21</f>
        <v>3424.12957314</v>
      </c>
      <c r="O58" s="36">
        <f>SUMIFS(СВЦЭМ!$D$33:$D$776,СВЦЭМ!$A$33:$A$776,$A58,СВЦЭМ!$B$33:$B$776,O$45)+'СЕТ СН'!$G$11+СВЦЭМ!$D$10+'СЕТ СН'!$G$5-'СЕТ СН'!$G$21</f>
        <v>3431.3148617300003</v>
      </c>
      <c r="P58" s="36">
        <f>SUMIFS(СВЦЭМ!$D$33:$D$776,СВЦЭМ!$A$33:$A$776,$A58,СВЦЭМ!$B$33:$B$776,P$45)+'СЕТ СН'!$G$11+СВЦЭМ!$D$10+'СЕТ СН'!$G$5-'СЕТ СН'!$G$21</f>
        <v>3436.6927798199999</v>
      </c>
      <c r="Q58" s="36">
        <f>SUMIFS(СВЦЭМ!$D$33:$D$776,СВЦЭМ!$A$33:$A$776,$A58,СВЦЭМ!$B$33:$B$776,Q$45)+'СЕТ СН'!$G$11+СВЦЭМ!$D$10+'СЕТ СН'!$G$5-'СЕТ СН'!$G$21</f>
        <v>3439.0193388799999</v>
      </c>
      <c r="R58" s="36">
        <f>SUMIFS(СВЦЭМ!$D$33:$D$776,СВЦЭМ!$A$33:$A$776,$A58,СВЦЭМ!$B$33:$B$776,R$45)+'СЕТ СН'!$G$11+СВЦЭМ!$D$10+'СЕТ СН'!$G$5-'СЕТ СН'!$G$21</f>
        <v>3438.8968005699999</v>
      </c>
      <c r="S58" s="36">
        <f>SUMIFS(СВЦЭМ!$D$33:$D$776,СВЦЭМ!$A$33:$A$776,$A58,СВЦЭМ!$B$33:$B$776,S$45)+'СЕТ СН'!$G$11+СВЦЭМ!$D$10+'СЕТ СН'!$G$5-'СЕТ СН'!$G$21</f>
        <v>3424.0898864400001</v>
      </c>
      <c r="T58" s="36">
        <f>SUMIFS(СВЦЭМ!$D$33:$D$776,СВЦЭМ!$A$33:$A$776,$A58,СВЦЭМ!$B$33:$B$776,T$45)+'СЕТ СН'!$G$11+СВЦЭМ!$D$10+'СЕТ СН'!$G$5-'СЕТ СН'!$G$21</f>
        <v>3388.45888715</v>
      </c>
      <c r="U58" s="36">
        <f>SUMIFS(СВЦЭМ!$D$33:$D$776,СВЦЭМ!$A$33:$A$776,$A58,СВЦЭМ!$B$33:$B$776,U$45)+'СЕТ СН'!$G$11+СВЦЭМ!$D$10+'СЕТ СН'!$G$5-'СЕТ СН'!$G$21</f>
        <v>3379.3186829400001</v>
      </c>
      <c r="V58" s="36">
        <f>SUMIFS(СВЦЭМ!$D$33:$D$776,СВЦЭМ!$A$33:$A$776,$A58,СВЦЭМ!$B$33:$B$776,V$45)+'СЕТ СН'!$G$11+СВЦЭМ!$D$10+'СЕТ СН'!$G$5-'СЕТ СН'!$G$21</f>
        <v>3374.0589780600003</v>
      </c>
      <c r="W58" s="36">
        <f>SUMIFS(СВЦЭМ!$D$33:$D$776,СВЦЭМ!$A$33:$A$776,$A58,СВЦЭМ!$B$33:$B$776,W$45)+'СЕТ СН'!$G$11+СВЦЭМ!$D$10+'СЕТ СН'!$G$5-'СЕТ СН'!$G$21</f>
        <v>3391.78223811</v>
      </c>
      <c r="X58" s="36">
        <f>SUMIFS(СВЦЭМ!$D$33:$D$776,СВЦЭМ!$A$33:$A$776,$A58,СВЦЭМ!$B$33:$B$776,X$45)+'СЕТ СН'!$G$11+СВЦЭМ!$D$10+'СЕТ СН'!$G$5-'СЕТ СН'!$G$21</f>
        <v>3404.19451523</v>
      </c>
      <c r="Y58" s="36">
        <f>SUMIFS(СВЦЭМ!$D$33:$D$776,СВЦЭМ!$A$33:$A$776,$A58,СВЦЭМ!$B$33:$B$776,Y$45)+'СЕТ СН'!$G$11+СВЦЭМ!$D$10+'СЕТ СН'!$G$5-'СЕТ СН'!$G$21</f>
        <v>3425.9451647599999</v>
      </c>
    </row>
    <row r="59" spans="1:25" ht="15.75" x14ac:dyDescent="0.2">
      <c r="A59" s="35">
        <f t="shared" si="1"/>
        <v>43875</v>
      </c>
      <c r="B59" s="36">
        <f>SUMIFS(СВЦЭМ!$D$33:$D$776,СВЦЭМ!$A$33:$A$776,$A59,СВЦЭМ!$B$33:$B$776,B$45)+'СЕТ СН'!$G$11+СВЦЭМ!$D$10+'СЕТ СН'!$G$5-'СЕТ СН'!$G$21</f>
        <v>3451.9587753000001</v>
      </c>
      <c r="C59" s="36">
        <f>SUMIFS(СВЦЭМ!$D$33:$D$776,СВЦЭМ!$A$33:$A$776,$A59,СВЦЭМ!$B$33:$B$776,C$45)+'СЕТ СН'!$G$11+СВЦЭМ!$D$10+'СЕТ СН'!$G$5-'СЕТ СН'!$G$21</f>
        <v>3470.0153777</v>
      </c>
      <c r="D59" s="36">
        <f>SUMIFS(СВЦЭМ!$D$33:$D$776,СВЦЭМ!$A$33:$A$776,$A59,СВЦЭМ!$B$33:$B$776,D$45)+'СЕТ СН'!$G$11+СВЦЭМ!$D$10+'СЕТ СН'!$G$5-'СЕТ СН'!$G$21</f>
        <v>3486.3830882500001</v>
      </c>
      <c r="E59" s="36">
        <f>SUMIFS(СВЦЭМ!$D$33:$D$776,СВЦЭМ!$A$33:$A$776,$A59,СВЦЭМ!$B$33:$B$776,E$45)+'СЕТ СН'!$G$11+СВЦЭМ!$D$10+'СЕТ СН'!$G$5-'СЕТ СН'!$G$21</f>
        <v>3484.85466731</v>
      </c>
      <c r="F59" s="36">
        <f>SUMIFS(СВЦЭМ!$D$33:$D$776,СВЦЭМ!$A$33:$A$776,$A59,СВЦЭМ!$B$33:$B$776,F$45)+'СЕТ СН'!$G$11+СВЦЭМ!$D$10+'СЕТ СН'!$G$5-'СЕТ СН'!$G$21</f>
        <v>3480.1102151499999</v>
      </c>
      <c r="G59" s="36">
        <f>SUMIFS(СВЦЭМ!$D$33:$D$776,СВЦЭМ!$A$33:$A$776,$A59,СВЦЭМ!$B$33:$B$776,G$45)+'СЕТ СН'!$G$11+СВЦЭМ!$D$10+'СЕТ СН'!$G$5-'СЕТ СН'!$G$21</f>
        <v>3469.9779761</v>
      </c>
      <c r="H59" s="36">
        <f>SUMIFS(СВЦЭМ!$D$33:$D$776,СВЦЭМ!$A$33:$A$776,$A59,СВЦЭМ!$B$33:$B$776,H$45)+'СЕТ СН'!$G$11+СВЦЭМ!$D$10+'СЕТ СН'!$G$5-'СЕТ СН'!$G$21</f>
        <v>3440.0353539299999</v>
      </c>
      <c r="I59" s="36">
        <f>SUMIFS(СВЦЭМ!$D$33:$D$776,СВЦЭМ!$A$33:$A$776,$A59,СВЦЭМ!$B$33:$B$776,I$45)+'СЕТ СН'!$G$11+СВЦЭМ!$D$10+'СЕТ СН'!$G$5-'СЕТ СН'!$G$21</f>
        <v>3418.3855725600001</v>
      </c>
      <c r="J59" s="36">
        <f>SUMIFS(СВЦЭМ!$D$33:$D$776,СВЦЭМ!$A$33:$A$776,$A59,СВЦЭМ!$B$33:$B$776,J$45)+'СЕТ СН'!$G$11+СВЦЭМ!$D$10+'СЕТ СН'!$G$5-'СЕТ СН'!$G$21</f>
        <v>3403.8533044999999</v>
      </c>
      <c r="K59" s="36">
        <f>SUMIFS(СВЦЭМ!$D$33:$D$776,СВЦЭМ!$A$33:$A$776,$A59,СВЦЭМ!$B$33:$B$776,K$45)+'СЕТ СН'!$G$11+СВЦЭМ!$D$10+'СЕТ СН'!$G$5-'СЕТ СН'!$G$21</f>
        <v>3385.9835080000003</v>
      </c>
      <c r="L59" s="36">
        <f>SUMIFS(СВЦЭМ!$D$33:$D$776,СВЦЭМ!$A$33:$A$776,$A59,СВЦЭМ!$B$33:$B$776,L$45)+'СЕТ СН'!$G$11+СВЦЭМ!$D$10+'СЕТ СН'!$G$5-'СЕТ СН'!$G$21</f>
        <v>3384.06373932</v>
      </c>
      <c r="M59" s="36">
        <f>SUMIFS(СВЦЭМ!$D$33:$D$776,СВЦЭМ!$A$33:$A$776,$A59,СВЦЭМ!$B$33:$B$776,M$45)+'СЕТ СН'!$G$11+СВЦЭМ!$D$10+'СЕТ СН'!$G$5-'СЕТ СН'!$G$21</f>
        <v>3384.0473046900001</v>
      </c>
      <c r="N59" s="36">
        <f>SUMIFS(СВЦЭМ!$D$33:$D$776,СВЦЭМ!$A$33:$A$776,$A59,СВЦЭМ!$B$33:$B$776,N$45)+'СЕТ СН'!$G$11+СВЦЭМ!$D$10+'СЕТ СН'!$G$5-'СЕТ СН'!$G$21</f>
        <v>3405.5003169700003</v>
      </c>
      <c r="O59" s="36">
        <f>SUMIFS(СВЦЭМ!$D$33:$D$776,СВЦЭМ!$A$33:$A$776,$A59,СВЦЭМ!$B$33:$B$776,O$45)+'СЕТ СН'!$G$11+СВЦЭМ!$D$10+'СЕТ СН'!$G$5-'СЕТ СН'!$G$21</f>
        <v>3415.3810935199999</v>
      </c>
      <c r="P59" s="36">
        <f>SUMIFS(СВЦЭМ!$D$33:$D$776,СВЦЭМ!$A$33:$A$776,$A59,СВЦЭМ!$B$33:$B$776,P$45)+'СЕТ СН'!$G$11+СВЦЭМ!$D$10+'СЕТ СН'!$G$5-'СЕТ СН'!$G$21</f>
        <v>3424.5576189100002</v>
      </c>
      <c r="Q59" s="36">
        <f>SUMIFS(СВЦЭМ!$D$33:$D$776,СВЦЭМ!$A$33:$A$776,$A59,СВЦЭМ!$B$33:$B$776,Q$45)+'СЕТ СН'!$G$11+СВЦЭМ!$D$10+'СЕТ СН'!$G$5-'СЕТ СН'!$G$21</f>
        <v>3429.28353483</v>
      </c>
      <c r="R59" s="36">
        <f>SUMIFS(СВЦЭМ!$D$33:$D$776,СВЦЭМ!$A$33:$A$776,$A59,СВЦЭМ!$B$33:$B$776,R$45)+'СЕТ СН'!$G$11+СВЦЭМ!$D$10+'СЕТ СН'!$G$5-'СЕТ СН'!$G$21</f>
        <v>3423.1499477500001</v>
      </c>
      <c r="S59" s="36">
        <f>SUMIFS(СВЦЭМ!$D$33:$D$776,СВЦЭМ!$A$33:$A$776,$A59,СВЦЭМ!$B$33:$B$776,S$45)+'СЕТ СН'!$G$11+СВЦЭМ!$D$10+'СЕТ СН'!$G$5-'СЕТ СН'!$G$21</f>
        <v>3405.5705127700003</v>
      </c>
      <c r="T59" s="36">
        <f>SUMIFS(СВЦЭМ!$D$33:$D$776,СВЦЭМ!$A$33:$A$776,$A59,СВЦЭМ!$B$33:$B$776,T$45)+'СЕТ СН'!$G$11+СВЦЭМ!$D$10+'СЕТ СН'!$G$5-'СЕТ СН'!$G$21</f>
        <v>3388.3913093700003</v>
      </c>
      <c r="U59" s="36">
        <f>SUMIFS(СВЦЭМ!$D$33:$D$776,СВЦЭМ!$A$33:$A$776,$A59,СВЦЭМ!$B$33:$B$776,U$45)+'СЕТ СН'!$G$11+СВЦЭМ!$D$10+'СЕТ СН'!$G$5-'СЕТ СН'!$G$21</f>
        <v>3384.0839895700001</v>
      </c>
      <c r="V59" s="36">
        <f>SUMIFS(СВЦЭМ!$D$33:$D$776,СВЦЭМ!$A$33:$A$776,$A59,СВЦЭМ!$B$33:$B$776,V$45)+'СЕТ СН'!$G$11+СВЦЭМ!$D$10+'СЕТ СН'!$G$5-'СЕТ СН'!$G$21</f>
        <v>3387.1989043799999</v>
      </c>
      <c r="W59" s="36">
        <f>SUMIFS(СВЦЭМ!$D$33:$D$776,СВЦЭМ!$A$33:$A$776,$A59,СВЦЭМ!$B$33:$B$776,W$45)+'СЕТ СН'!$G$11+СВЦЭМ!$D$10+'СЕТ СН'!$G$5-'СЕТ СН'!$G$21</f>
        <v>3405.2925732100002</v>
      </c>
      <c r="X59" s="36">
        <f>SUMIFS(СВЦЭМ!$D$33:$D$776,СВЦЭМ!$A$33:$A$776,$A59,СВЦЭМ!$B$33:$B$776,X$45)+'СЕТ СН'!$G$11+СВЦЭМ!$D$10+'СЕТ СН'!$G$5-'СЕТ СН'!$G$21</f>
        <v>3421.9280504100002</v>
      </c>
      <c r="Y59" s="36">
        <f>SUMIFS(СВЦЭМ!$D$33:$D$776,СВЦЭМ!$A$33:$A$776,$A59,СВЦЭМ!$B$33:$B$776,Y$45)+'СЕТ СН'!$G$11+СВЦЭМ!$D$10+'СЕТ СН'!$G$5-'СЕТ СН'!$G$21</f>
        <v>3426.1671856000003</v>
      </c>
    </row>
    <row r="60" spans="1:25" ht="15.75" x14ac:dyDescent="0.2">
      <c r="A60" s="35">
        <f t="shared" si="1"/>
        <v>43876</v>
      </c>
      <c r="B60" s="36">
        <f>SUMIFS(СВЦЭМ!$D$33:$D$776,СВЦЭМ!$A$33:$A$776,$A60,СВЦЭМ!$B$33:$B$776,B$45)+'СЕТ СН'!$G$11+СВЦЭМ!$D$10+'СЕТ СН'!$G$5-'СЕТ СН'!$G$21</f>
        <v>3336.40358737</v>
      </c>
      <c r="C60" s="36">
        <f>SUMIFS(СВЦЭМ!$D$33:$D$776,СВЦЭМ!$A$33:$A$776,$A60,СВЦЭМ!$B$33:$B$776,C$45)+'СЕТ СН'!$G$11+СВЦЭМ!$D$10+'СЕТ СН'!$G$5-'СЕТ СН'!$G$21</f>
        <v>3352.7902673600001</v>
      </c>
      <c r="D60" s="36">
        <f>SUMIFS(СВЦЭМ!$D$33:$D$776,СВЦЭМ!$A$33:$A$776,$A60,СВЦЭМ!$B$33:$B$776,D$45)+'СЕТ СН'!$G$11+СВЦЭМ!$D$10+'СЕТ СН'!$G$5-'СЕТ СН'!$G$21</f>
        <v>3377.0248692300001</v>
      </c>
      <c r="E60" s="36">
        <f>SUMIFS(СВЦЭМ!$D$33:$D$776,СВЦЭМ!$A$33:$A$776,$A60,СВЦЭМ!$B$33:$B$776,E$45)+'СЕТ СН'!$G$11+СВЦЭМ!$D$10+'СЕТ СН'!$G$5-'СЕТ СН'!$G$21</f>
        <v>3391.6627481</v>
      </c>
      <c r="F60" s="36">
        <f>SUMIFS(СВЦЭМ!$D$33:$D$776,СВЦЭМ!$A$33:$A$776,$A60,СВЦЭМ!$B$33:$B$776,F$45)+'СЕТ СН'!$G$11+СВЦЭМ!$D$10+'СЕТ СН'!$G$5-'СЕТ СН'!$G$21</f>
        <v>3391.1361122400003</v>
      </c>
      <c r="G60" s="36">
        <f>SUMIFS(СВЦЭМ!$D$33:$D$776,СВЦЭМ!$A$33:$A$776,$A60,СВЦЭМ!$B$33:$B$776,G$45)+'СЕТ СН'!$G$11+СВЦЭМ!$D$10+'СЕТ СН'!$G$5-'СЕТ СН'!$G$21</f>
        <v>3378.1955466099998</v>
      </c>
      <c r="H60" s="36">
        <f>SUMIFS(СВЦЭМ!$D$33:$D$776,СВЦЭМ!$A$33:$A$776,$A60,СВЦЭМ!$B$33:$B$776,H$45)+'СЕТ СН'!$G$11+СВЦЭМ!$D$10+'СЕТ СН'!$G$5-'СЕТ СН'!$G$21</f>
        <v>3372.3106357800002</v>
      </c>
      <c r="I60" s="36">
        <f>SUMIFS(СВЦЭМ!$D$33:$D$776,СВЦЭМ!$A$33:$A$776,$A60,СВЦЭМ!$B$33:$B$776,I$45)+'СЕТ СН'!$G$11+СВЦЭМ!$D$10+'СЕТ СН'!$G$5-'СЕТ СН'!$G$21</f>
        <v>3373.9232699900003</v>
      </c>
      <c r="J60" s="36">
        <f>SUMIFS(СВЦЭМ!$D$33:$D$776,СВЦЭМ!$A$33:$A$776,$A60,СВЦЭМ!$B$33:$B$776,J$45)+'СЕТ СН'!$G$11+СВЦЭМ!$D$10+'СЕТ СН'!$G$5-'СЕТ СН'!$G$21</f>
        <v>3393.2512291399999</v>
      </c>
      <c r="K60" s="36">
        <f>SUMIFS(СВЦЭМ!$D$33:$D$776,СВЦЭМ!$A$33:$A$776,$A60,СВЦЭМ!$B$33:$B$776,K$45)+'СЕТ СН'!$G$11+СВЦЭМ!$D$10+'СЕТ СН'!$G$5-'СЕТ СН'!$G$21</f>
        <v>3403.22583657</v>
      </c>
      <c r="L60" s="36">
        <f>SUMIFS(СВЦЭМ!$D$33:$D$776,СВЦЭМ!$A$33:$A$776,$A60,СВЦЭМ!$B$33:$B$776,L$45)+'СЕТ СН'!$G$11+СВЦЭМ!$D$10+'СЕТ СН'!$G$5-'СЕТ СН'!$G$21</f>
        <v>3409.6056067700001</v>
      </c>
      <c r="M60" s="36">
        <f>SUMIFS(СВЦЭМ!$D$33:$D$776,СВЦЭМ!$A$33:$A$776,$A60,СВЦЭМ!$B$33:$B$776,M$45)+'СЕТ СН'!$G$11+СВЦЭМ!$D$10+'СЕТ СН'!$G$5-'СЕТ СН'!$G$21</f>
        <v>3396.7993552799999</v>
      </c>
      <c r="N60" s="36">
        <f>SUMIFS(СВЦЭМ!$D$33:$D$776,СВЦЭМ!$A$33:$A$776,$A60,СВЦЭМ!$B$33:$B$776,N$45)+'СЕТ СН'!$G$11+СВЦЭМ!$D$10+'СЕТ СН'!$G$5-'СЕТ СН'!$G$21</f>
        <v>3393.0812231899999</v>
      </c>
      <c r="O60" s="36">
        <f>SUMIFS(СВЦЭМ!$D$33:$D$776,СВЦЭМ!$A$33:$A$776,$A60,СВЦЭМ!$B$33:$B$776,O$45)+'СЕТ СН'!$G$11+СВЦЭМ!$D$10+'СЕТ СН'!$G$5-'СЕТ СН'!$G$21</f>
        <v>3392.90366051</v>
      </c>
      <c r="P60" s="36">
        <f>SUMIFS(СВЦЭМ!$D$33:$D$776,СВЦЭМ!$A$33:$A$776,$A60,СВЦЭМ!$B$33:$B$776,P$45)+'СЕТ СН'!$G$11+СВЦЭМ!$D$10+'СЕТ СН'!$G$5-'СЕТ СН'!$G$21</f>
        <v>3381.3571965400001</v>
      </c>
      <c r="Q60" s="36">
        <f>SUMIFS(СВЦЭМ!$D$33:$D$776,СВЦЭМ!$A$33:$A$776,$A60,СВЦЭМ!$B$33:$B$776,Q$45)+'СЕТ СН'!$G$11+СВЦЭМ!$D$10+'СЕТ СН'!$G$5-'СЕТ СН'!$G$21</f>
        <v>3368.6428815899999</v>
      </c>
      <c r="R60" s="36">
        <f>SUMIFS(СВЦЭМ!$D$33:$D$776,СВЦЭМ!$A$33:$A$776,$A60,СВЦЭМ!$B$33:$B$776,R$45)+'СЕТ СН'!$G$11+СВЦЭМ!$D$10+'СЕТ СН'!$G$5-'СЕТ СН'!$G$21</f>
        <v>3375.0444284499999</v>
      </c>
      <c r="S60" s="36">
        <f>SUMIFS(СВЦЭМ!$D$33:$D$776,СВЦЭМ!$A$33:$A$776,$A60,СВЦЭМ!$B$33:$B$776,S$45)+'СЕТ СН'!$G$11+СВЦЭМ!$D$10+'СЕТ СН'!$G$5-'СЕТ СН'!$G$21</f>
        <v>3380.9113081700002</v>
      </c>
      <c r="T60" s="36">
        <f>SUMIFS(СВЦЭМ!$D$33:$D$776,СВЦЭМ!$A$33:$A$776,$A60,СВЦЭМ!$B$33:$B$776,T$45)+'СЕТ СН'!$G$11+СВЦЭМ!$D$10+'СЕТ СН'!$G$5-'СЕТ СН'!$G$21</f>
        <v>3395.9055950299999</v>
      </c>
      <c r="U60" s="36">
        <f>SUMIFS(СВЦЭМ!$D$33:$D$776,СВЦЭМ!$A$33:$A$776,$A60,СВЦЭМ!$B$33:$B$776,U$45)+'СЕТ СН'!$G$11+СВЦЭМ!$D$10+'СЕТ СН'!$G$5-'СЕТ СН'!$G$21</f>
        <v>3399.9666744599999</v>
      </c>
      <c r="V60" s="36">
        <f>SUMIFS(СВЦЭМ!$D$33:$D$776,СВЦЭМ!$A$33:$A$776,$A60,СВЦЭМ!$B$33:$B$776,V$45)+'СЕТ СН'!$G$11+СВЦЭМ!$D$10+'СЕТ СН'!$G$5-'СЕТ СН'!$G$21</f>
        <v>3384.0948601199998</v>
      </c>
      <c r="W60" s="36">
        <f>SUMIFS(СВЦЭМ!$D$33:$D$776,СВЦЭМ!$A$33:$A$776,$A60,СВЦЭМ!$B$33:$B$776,W$45)+'СЕТ СН'!$G$11+СВЦЭМ!$D$10+'СЕТ СН'!$G$5-'СЕТ СН'!$G$21</f>
        <v>3382.1360498600002</v>
      </c>
      <c r="X60" s="36">
        <f>SUMIFS(СВЦЭМ!$D$33:$D$776,СВЦЭМ!$A$33:$A$776,$A60,СВЦЭМ!$B$33:$B$776,X$45)+'СЕТ СН'!$G$11+СВЦЭМ!$D$10+'СЕТ СН'!$G$5-'СЕТ СН'!$G$21</f>
        <v>3376.00134002</v>
      </c>
      <c r="Y60" s="36">
        <f>SUMIFS(СВЦЭМ!$D$33:$D$776,СВЦЭМ!$A$33:$A$776,$A60,СВЦЭМ!$B$33:$B$776,Y$45)+'СЕТ СН'!$G$11+СВЦЭМ!$D$10+'СЕТ СН'!$G$5-'СЕТ СН'!$G$21</f>
        <v>3348.2252641700002</v>
      </c>
    </row>
    <row r="61" spans="1:25" ht="15.75" x14ac:dyDescent="0.2">
      <c r="A61" s="35">
        <f t="shared" si="1"/>
        <v>43877</v>
      </c>
      <c r="B61" s="36">
        <f>SUMIFS(СВЦЭМ!$D$33:$D$776,СВЦЭМ!$A$33:$A$776,$A61,СВЦЭМ!$B$33:$B$776,B$45)+'СЕТ СН'!$G$11+СВЦЭМ!$D$10+'СЕТ СН'!$G$5-'СЕТ СН'!$G$21</f>
        <v>3445.4988147399999</v>
      </c>
      <c r="C61" s="36">
        <f>SUMIFS(СВЦЭМ!$D$33:$D$776,СВЦЭМ!$A$33:$A$776,$A61,СВЦЭМ!$B$33:$B$776,C$45)+'СЕТ СН'!$G$11+СВЦЭМ!$D$10+'СЕТ СН'!$G$5-'СЕТ СН'!$G$21</f>
        <v>3476.0437408600001</v>
      </c>
      <c r="D61" s="36">
        <f>SUMIFS(СВЦЭМ!$D$33:$D$776,СВЦЭМ!$A$33:$A$776,$A61,СВЦЭМ!$B$33:$B$776,D$45)+'СЕТ СН'!$G$11+СВЦЭМ!$D$10+'СЕТ СН'!$G$5-'СЕТ СН'!$G$21</f>
        <v>3487.1115955400001</v>
      </c>
      <c r="E61" s="36">
        <f>SUMIFS(СВЦЭМ!$D$33:$D$776,СВЦЭМ!$A$33:$A$776,$A61,СВЦЭМ!$B$33:$B$776,E$45)+'СЕТ СН'!$G$11+СВЦЭМ!$D$10+'СЕТ СН'!$G$5-'СЕТ СН'!$G$21</f>
        <v>3495.8843201600002</v>
      </c>
      <c r="F61" s="36">
        <f>SUMIFS(СВЦЭМ!$D$33:$D$776,СВЦЭМ!$A$33:$A$776,$A61,СВЦЭМ!$B$33:$B$776,F$45)+'СЕТ СН'!$G$11+СВЦЭМ!$D$10+'СЕТ СН'!$G$5-'СЕТ СН'!$G$21</f>
        <v>3496.7480078899998</v>
      </c>
      <c r="G61" s="36">
        <f>SUMIFS(СВЦЭМ!$D$33:$D$776,СВЦЭМ!$A$33:$A$776,$A61,СВЦЭМ!$B$33:$B$776,G$45)+'СЕТ СН'!$G$11+СВЦЭМ!$D$10+'СЕТ СН'!$G$5-'СЕТ СН'!$G$21</f>
        <v>3486.2990461600002</v>
      </c>
      <c r="H61" s="36">
        <f>SUMIFS(СВЦЭМ!$D$33:$D$776,СВЦЭМ!$A$33:$A$776,$A61,СВЦЭМ!$B$33:$B$776,H$45)+'СЕТ СН'!$G$11+СВЦЭМ!$D$10+'СЕТ СН'!$G$5-'СЕТ СН'!$G$21</f>
        <v>3460.3929613199998</v>
      </c>
      <c r="I61" s="36">
        <f>SUMIFS(СВЦЭМ!$D$33:$D$776,СВЦЭМ!$A$33:$A$776,$A61,СВЦЭМ!$B$33:$B$776,I$45)+'СЕТ СН'!$G$11+СВЦЭМ!$D$10+'СЕТ СН'!$G$5-'СЕТ СН'!$G$21</f>
        <v>3432.7749619699998</v>
      </c>
      <c r="J61" s="36">
        <f>SUMIFS(СВЦЭМ!$D$33:$D$776,СВЦЭМ!$A$33:$A$776,$A61,СВЦЭМ!$B$33:$B$776,J$45)+'СЕТ СН'!$G$11+СВЦЭМ!$D$10+'СЕТ СН'!$G$5-'СЕТ СН'!$G$21</f>
        <v>3400.5093993600003</v>
      </c>
      <c r="K61" s="36">
        <f>SUMIFS(СВЦЭМ!$D$33:$D$776,СВЦЭМ!$A$33:$A$776,$A61,СВЦЭМ!$B$33:$B$776,K$45)+'СЕТ СН'!$G$11+СВЦЭМ!$D$10+'СЕТ СН'!$G$5-'СЕТ СН'!$G$21</f>
        <v>3378.9687200400003</v>
      </c>
      <c r="L61" s="36">
        <f>SUMIFS(СВЦЭМ!$D$33:$D$776,СВЦЭМ!$A$33:$A$776,$A61,СВЦЭМ!$B$33:$B$776,L$45)+'СЕТ СН'!$G$11+СВЦЭМ!$D$10+'СЕТ СН'!$G$5-'СЕТ СН'!$G$21</f>
        <v>3368.3500446400003</v>
      </c>
      <c r="M61" s="36">
        <f>SUMIFS(СВЦЭМ!$D$33:$D$776,СВЦЭМ!$A$33:$A$776,$A61,СВЦЭМ!$B$33:$B$776,M$45)+'СЕТ СН'!$G$11+СВЦЭМ!$D$10+'СЕТ СН'!$G$5-'СЕТ СН'!$G$21</f>
        <v>3377.1528581699999</v>
      </c>
      <c r="N61" s="36">
        <f>SUMIFS(СВЦЭМ!$D$33:$D$776,СВЦЭМ!$A$33:$A$776,$A61,СВЦЭМ!$B$33:$B$776,N$45)+'СЕТ СН'!$G$11+СВЦЭМ!$D$10+'СЕТ СН'!$G$5-'СЕТ СН'!$G$21</f>
        <v>3389.7109839100003</v>
      </c>
      <c r="O61" s="36">
        <f>SUMIFS(СВЦЭМ!$D$33:$D$776,СВЦЭМ!$A$33:$A$776,$A61,СВЦЭМ!$B$33:$B$776,O$45)+'СЕТ СН'!$G$11+СВЦЭМ!$D$10+'СЕТ СН'!$G$5-'СЕТ СН'!$G$21</f>
        <v>3401.26992883</v>
      </c>
      <c r="P61" s="36">
        <f>SUMIFS(СВЦЭМ!$D$33:$D$776,СВЦЭМ!$A$33:$A$776,$A61,СВЦЭМ!$B$33:$B$776,P$45)+'СЕТ СН'!$G$11+СВЦЭМ!$D$10+'СЕТ СН'!$G$5-'СЕТ СН'!$G$21</f>
        <v>3415.7209557300002</v>
      </c>
      <c r="Q61" s="36">
        <f>SUMIFS(СВЦЭМ!$D$33:$D$776,СВЦЭМ!$A$33:$A$776,$A61,СВЦЭМ!$B$33:$B$776,Q$45)+'СЕТ СН'!$G$11+СВЦЭМ!$D$10+'СЕТ СН'!$G$5-'СЕТ СН'!$G$21</f>
        <v>3422.9972975400001</v>
      </c>
      <c r="R61" s="36">
        <f>SUMIFS(СВЦЭМ!$D$33:$D$776,СВЦЭМ!$A$33:$A$776,$A61,СВЦЭМ!$B$33:$B$776,R$45)+'СЕТ СН'!$G$11+СВЦЭМ!$D$10+'СЕТ СН'!$G$5-'СЕТ СН'!$G$21</f>
        <v>3415.9954470900002</v>
      </c>
      <c r="S61" s="36">
        <f>SUMIFS(СВЦЭМ!$D$33:$D$776,СВЦЭМ!$A$33:$A$776,$A61,СВЦЭМ!$B$33:$B$776,S$45)+'СЕТ СН'!$G$11+СВЦЭМ!$D$10+'СЕТ СН'!$G$5-'СЕТ СН'!$G$21</f>
        <v>3406.5322917799999</v>
      </c>
      <c r="T61" s="36">
        <f>SUMIFS(СВЦЭМ!$D$33:$D$776,СВЦЭМ!$A$33:$A$776,$A61,СВЦЭМ!$B$33:$B$776,T$45)+'СЕТ СН'!$G$11+СВЦЭМ!$D$10+'СЕТ СН'!$G$5-'СЕТ СН'!$G$21</f>
        <v>3377.8303614699998</v>
      </c>
      <c r="U61" s="36">
        <f>SUMIFS(СВЦЭМ!$D$33:$D$776,СВЦЭМ!$A$33:$A$776,$A61,СВЦЭМ!$B$33:$B$776,U$45)+'СЕТ СН'!$G$11+СВЦЭМ!$D$10+'СЕТ СН'!$G$5-'СЕТ СН'!$G$21</f>
        <v>3379.3526782200001</v>
      </c>
      <c r="V61" s="36">
        <f>SUMIFS(СВЦЭМ!$D$33:$D$776,СВЦЭМ!$A$33:$A$776,$A61,СВЦЭМ!$B$33:$B$776,V$45)+'СЕТ СН'!$G$11+СВЦЭМ!$D$10+'СЕТ СН'!$G$5-'СЕТ СН'!$G$21</f>
        <v>3384.5937875700001</v>
      </c>
      <c r="W61" s="36">
        <f>SUMIFS(СВЦЭМ!$D$33:$D$776,СВЦЭМ!$A$33:$A$776,$A61,СВЦЭМ!$B$33:$B$776,W$45)+'СЕТ СН'!$G$11+СВЦЭМ!$D$10+'СЕТ СН'!$G$5-'СЕТ СН'!$G$21</f>
        <v>3402.8706703900002</v>
      </c>
      <c r="X61" s="36">
        <f>SUMIFS(СВЦЭМ!$D$33:$D$776,СВЦЭМ!$A$33:$A$776,$A61,СВЦЭМ!$B$33:$B$776,X$45)+'СЕТ СН'!$G$11+СВЦЭМ!$D$10+'СЕТ СН'!$G$5-'СЕТ СН'!$G$21</f>
        <v>3391.1407448700002</v>
      </c>
      <c r="Y61" s="36">
        <f>SUMIFS(СВЦЭМ!$D$33:$D$776,СВЦЭМ!$A$33:$A$776,$A61,СВЦЭМ!$B$33:$B$776,Y$45)+'СЕТ СН'!$G$11+СВЦЭМ!$D$10+'СЕТ СН'!$G$5-'СЕТ СН'!$G$21</f>
        <v>3413.8916318199999</v>
      </c>
    </row>
    <row r="62" spans="1:25" ht="15.75" x14ac:dyDescent="0.2">
      <c r="A62" s="35">
        <f t="shared" si="1"/>
        <v>43878</v>
      </c>
      <c r="B62" s="36">
        <f>SUMIFS(СВЦЭМ!$D$33:$D$776,СВЦЭМ!$A$33:$A$776,$A62,СВЦЭМ!$B$33:$B$776,B$45)+'СЕТ СН'!$G$11+СВЦЭМ!$D$10+'СЕТ СН'!$G$5-'СЕТ СН'!$G$21</f>
        <v>3439.51712374</v>
      </c>
      <c r="C62" s="36">
        <f>SUMIFS(СВЦЭМ!$D$33:$D$776,СВЦЭМ!$A$33:$A$776,$A62,СВЦЭМ!$B$33:$B$776,C$45)+'СЕТ СН'!$G$11+СВЦЭМ!$D$10+'СЕТ СН'!$G$5-'СЕТ СН'!$G$21</f>
        <v>3453.56651096</v>
      </c>
      <c r="D62" s="36">
        <f>SUMIFS(СВЦЭМ!$D$33:$D$776,СВЦЭМ!$A$33:$A$776,$A62,СВЦЭМ!$B$33:$B$776,D$45)+'СЕТ СН'!$G$11+СВЦЭМ!$D$10+'СЕТ СН'!$G$5-'СЕТ СН'!$G$21</f>
        <v>3467.12662959</v>
      </c>
      <c r="E62" s="36">
        <f>SUMIFS(СВЦЭМ!$D$33:$D$776,СВЦЭМ!$A$33:$A$776,$A62,СВЦЭМ!$B$33:$B$776,E$45)+'СЕТ СН'!$G$11+СВЦЭМ!$D$10+'СЕТ СН'!$G$5-'СЕТ СН'!$G$21</f>
        <v>3474.2032786899999</v>
      </c>
      <c r="F62" s="36">
        <f>SUMIFS(СВЦЭМ!$D$33:$D$776,СВЦЭМ!$A$33:$A$776,$A62,СВЦЭМ!$B$33:$B$776,F$45)+'СЕТ СН'!$G$11+СВЦЭМ!$D$10+'СЕТ СН'!$G$5-'СЕТ СН'!$G$21</f>
        <v>3472.15919261</v>
      </c>
      <c r="G62" s="36">
        <f>SUMIFS(СВЦЭМ!$D$33:$D$776,СВЦЭМ!$A$33:$A$776,$A62,СВЦЭМ!$B$33:$B$776,G$45)+'СЕТ СН'!$G$11+СВЦЭМ!$D$10+'СЕТ СН'!$G$5-'СЕТ СН'!$G$21</f>
        <v>3456.2254445100002</v>
      </c>
      <c r="H62" s="36">
        <f>SUMIFS(СВЦЭМ!$D$33:$D$776,СВЦЭМ!$A$33:$A$776,$A62,СВЦЭМ!$B$33:$B$776,H$45)+'СЕТ СН'!$G$11+СВЦЭМ!$D$10+'СЕТ СН'!$G$5-'СЕТ СН'!$G$21</f>
        <v>3421.52069446</v>
      </c>
      <c r="I62" s="36">
        <f>SUMIFS(СВЦЭМ!$D$33:$D$776,СВЦЭМ!$A$33:$A$776,$A62,СВЦЭМ!$B$33:$B$776,I$45)+'СЕТ СН'!$G$11+СВЦЭМ!$D$10+'СЕТ СН'!$G$5-'СЕТ СН'!$G$21</f>
        <v>3393.6983312000002</v>
      </c>
      <c r="J62" s="36">
        <f>SUMIFS(СВЦЭМ!$D$33:$D$776,СВЦЭМ!$A$33:$A$776,$A62,СВЦЭМ!$B$33:$B$776,J$45)+'СЕТ СН'!$G$11+СВЦЭМ!$D$10+'СЕТ СН'!$G$5-'СЕТ СН'!$G$21</f>
        <v>3418.4242386000001</v>
      </c>
      <c r="K62" s="36">
        <f>SUMIFS(СВЦЭМ!$D$33:$D$776,СВЦЭМ!$A$33:$A$776,$A62,СВЦЭМ!$B$33:$B$776,K$45)+'СЕТ СН'!$G$11+СВЦЭМ!$D$10+'СЕТ СН'!$G$5-'СЕТ СН'!$G$21</f>
        <v>3391.0893334500001</v>
      </c>
      <c r="L62" s="36">
        <f>SUMIFS(СВЦЭМ!$D$33:$D$776,СВЦЭМ!$A$33:$A$776,$A62,СВЦЭМ!$B$33:$B$776,L$45)+'СЕТ СН'!$G$11+СВЦЭМ!$D$10+'СЕТ СН'!$G$5-'СЕТ СН'!$G$21</f>
        <v>3384.4974912799998</v>
      </c>
      <c r="M62" s="36">
        <f>SUMIFS(СВЦЭМ!$D$33:$D$776,СВЦЭМ!$A$33:$A$776,$A62,СВЦЭМ!$B$33:$B$776,M$45)+'СЕТ СН'!$G$11+СВЦЭМ!$D$10+'СЕТ СН'!$G$5-'СЕТ СН'!$G$21</f>
        <v>3395.93704316</v>
      </c>
      <c r="N62" s="36">
        <f>SUMIFS(СВЦЭМ!$D$33:$D$776,СВЦЭМ!$A$33:$A$776,$A62,СВЦЭМ!$B$33:$B$776,N$45)+'СЕТ СН'!$G$11+СВЦЭМ!$D$10+'СЕТ СН'!$G$5-'СЕТ СН'!$G$21</f>
        <v>3411.1976886800003</v>
      </c>
      <c r="O62" s="36">
        <f>SUMIFS(СВЦЭМ!$D$33:$D$776,СВЦЭМ!$A$33:$A$776,$A62,СВЦЭМ!$B$33:$B$776,O$45)+'СЕТ СН'!$G$11+СВЦЭМ!$D$10+'СЕТ СН'!$G$5-'СЕТ СН'!$G$21</f>
        <v>3419.6961295000001</v>
      </c>
      <c r="P62" s="36">
        <f>SUMIFS(СВЦЭМ!$D$33:$D$776,СВЦЭМ!$A$33:$A$776,$A62,СВЦЭМ!$B$33:$B$776,P$45)+'СЕТ СН'!$G$11+СВЦЭМ!$D$10+'СЕТ СН'!$G$5-'СЕТ СН'!$G$21</f>
        <v>3438.2690810300001</v>
      </c>
      <c r="Q62" s="36">
        <f>SUMIFS(СВЦЭМ!$D$33:$D$776,СВЦЭМ!$A$33:$A$776,$A62,СВЦЭМ!$B$33:$B$776,Q$45)+'СЕТ СН'!$G$11+СВЦЭМ!$D$10+'СЕТ СН'!$G$5-'СЕТ СН'!$G$21</f>
        <v>3457.0492338600002</v>
      </c>
      <c r="R62" s="36">
        <f>SUMIFS(СВЦЭМ!$D$33:$D$776,СВЦЭМ!$A$33:$A$776,$A62,СВЦЭМ!$B$33:$B$776,R$45)+'СЕТ СН'!$G$11+СВЦЭМ!$D$10+'СЕТ СН'!$G$5-'СЕТ СН'!$G$21</f>
        <v>3454.9233543999999</v>
      </c>
      <c r="S62" s="36">
        <f>SUMIFS(СВЦЭМ!$D$33:$D$776,СВЦЭМ!$A$33:$A$776,$A62,СВЦЭМ!$B$33:$B$776,S$45)+'СЕТ СН'!$G$11+СВЦЭМ!$D$10+'СЕТ СН'!$G$5-'СЕТ СН'!$G$21</f>
        <v>3437.2227117399998</v>
      </c>
      <c r="T62" s="36">
        <f>SUMIFS(СВЦЭМ!$D$33:$D$776,СВЦЭМ!$A$33:$A$776,$A62,СВЦЭМ!$B$33:$B$776,T$45)+'СЕТ СН'!$G$11+СВЦЭМ!$D$10+'СЕТ СН'!$G$5-'СЕТ СН'!$G$21</f>
        <v>3399.0953203500003</v>
      </c>
      <c r="U62" s="36">
        <f>SUMIFS(СВЦЭМ!$D$33:$D$776,СВЦЭМ!$A$33:$A$776,$A62,СВЦЭМ!$B$33:$B$776,U$45)+'СЕТ СН'!$G$11+СВЦЭМ!$D$10+'СЕТ СН'!$G$5-'СЕТ СН'!$G$21</f>
        <v>3386.7436356500002</v>
      </c>
      <c r="V62" s="36">
        <f>SUMIFS(СВЦЭМ!$D$33:$D$776,СВЦЭМ!$A$33:$A$776,$A62,СВЦЭМ!$B$33:$B$776,V$45)+'СЕТ СН'!$G$11+СВЦЭМ!$D$10+'СЕТ СН'!$G$5-'СЕТ СН'!$G$21</f>
        <v>3390.9517165799998</v>
      </c>
      <c r="W62" s="36">
        <f>SUMIFS(СВЦЭМ!$D$33:$D$776,СВЦЭМ!$A$33:$A$776,$A62,СВЦЭМ!$B$33:$B$776,W$45)+'СЕТ СН'!$G$11+СВЦЭМ!$D$10+'СЕТ СН'!$G$5-'СЕТ СН'!$G$21</f>
        <v>3413.4508308100003</v>
      </c>
      <c r="X62" s="36">
        <f>SUMIFS(СВЦЭМ!$D$33:$D$776,СВЦЭМ!$A$33:$A$776,$A62,СВЦЭМ!$B$33:$B$776,X$45)+'СЕТ СН'!$G$11+СВЦЭМ!$D$10+'СЕТ СН'!$G$5-'СЕТ СН'!$G$21</f>
        <v>3424.3231781700001</v>
      </c>
      <c r="Y62" s="36">
        <f>SUMIFS(СВЦЭМ!$D$33:$D$776,СВЦЭМ!$A$33:$A$776,$A62,СВЦЭМ!$B$33:$B$776,Y$45)+'СЕТ СН'!$G$11+СВЦЭМ!$D$10+'СЕТ СН'!$G$5-'СЕТ СН'!$G$21</f>
        <v>3460.5732575900001</v>
      </c>
    </row>
    <row r="63" spans="1:25" ht="15.75" x14ac:dyDescent="0.2">
      <c r="A63" s="35">
        <f t="shared" si="1"/>
        <v>43879</v>
      </c>
      <c r="B63" s="36">
        <f>SUMIFS(СВЦЭМ!$D$33:$D$776,СВЦЭМ!$A$33:$A$776,$A63,СВЦЭМ!$B$33:$B$776,B$45)+'СЕТ СН'!$G$11+СВЦЭМ!$D$10+'СЕТ СН'!$G$5-'СЕТ СН'!$G$21</f>
        <v>3416.9836706999999</v>
      </c>
      <c r="C63" s="36">
        <f>SUMIFS(СВЦЭМ!$D$33:$D$776,СВЦЭМ!$A$33:$A$776,$A63,СВЦЭМ!$B$33:$B$776,C$45)+'СЕТ СН'!$G$11+СВЦЭМ!$D$10+'СЕТ СН'!$G$5-'СЕТ СН'!$G$21</f>
        <v>3448.7001103699999</v>
      </c>
      <c r="D63" s="36">
        <f>SUMIFS(СВЦЭМ!$D$33:$D$776,СВЦЭМ!$A$33:$A$776,$A63,СВЦЭМ!$B$33:$B$776,D$45)+'СЕТ СН'!$G$11+СВЦЭМ!$D$10+'СЕТ СН'!$G$5-'СЕТ СН'!$G$21</f>
        <v>3456.9503653100001</v>
      </c>
      <c r="E63" s="36">
        <f>SUMIFS(СВЦЭМ!$D$33:$D$776,СВЦЭМ!$A$33:$A$776,$A63,СВЦЭМ!$B$33:$B$776,E$45)+'СЕТ СН'!$G$11+СВЦЭМ!$D$10+'СЕТ СН'!$G$5-'СЕТ СН'!$G$21</f>
        <v>3464.3032189700002</v>
      </c>
      <c r="F63" s="36">
        <f>SUMIFS(СВЦЭМ!$D$33:$D$776,СВЦЭМ!$A$33:$A$776,$A63,СВЦЭМ!$B$33:$B$776,F$45)+'СЕТ СН'!$G$11+СВЦЭМ!$D$10+'СЕТ СН'!$G$5-'СЕТ СН'!$G$21</f>
        <v>3455.9965132400002</v>
      </c>
      <c r="G63" s="36">
        <f>SUMIFS(СВЦЭМ!$D$33:$D$776,СВЦЭМ!$A$33:$A$776,$A63,СВЦЭМ!$B$33:$B$776,G$45)+'СЕТ СН'!$G$11+СВЦЭМ!$D$10+'СЕТ СН'!$G$5-'СЕТ СН'!$G$21</f>
        <v>3442.5386485099998</v>
      </c>
      <c r="H63" s="36">
        <f>SUMIFS(СВЦЭМ!$D$33:$D$776,СВЦЭМ!$A$33:$A$776,$A63,СВЦЭМ!$B$33:$B$776,H$45)+'СЕТ СН'!$G$11+СВЦЭМ!$D$10+'СЕТ СН'!$G$5-'СЕТ СН'!$G$21</f>
        <v>3413.3792067100003</v>
      </c>
      <c r="I63" s="36">
        <f>SUMIFS(СВЦЭМ!$D$33:$D$776,СВЦЭМ!$A$33:$A$776,$A63,СВЦЭМ!$B$33:$B$776,I$45)+'СЕТ СН'!$G$11+СВЦЭМ!$D$10+'СЕТ СН'!$G$5-'СЕТ СН'!$G$21</f>
        <v>3383.9359847800001</v>
      </c>
      <c r="J63" s="36">
        <f>SUMIFS(СВЦЭМ!$D$33:$D$776,СВЦЭМ!$A$33:$A$776,$A63,СВЦЭМ!$B$33:$B$776,J$45)+'СЕТ СН'!$G$11+СВЦЭМ!$D$10+'СЕТ СН'!$G$5-'СЕТ СН'!$G$21</f>
        <v>3378.83737561</v>
      </c>
      <c r="K63" s="36">
        <f>SUMIFS(СВЦЭМ!$D$33:$D$776,СВЦЭМ!$A$33:$A$776,$A63,СВЦЭМ!$B$33:$B$776,K$45)+'СЕТ СН'!$G$11+СВЦЭМ!$D$10+'СЕТ СН'!$G$5-'СЕТ СН'!$G$21</f>
        <v>3379.7253965999998</v>
      </c>
      <c r="L63" s="36">
        <f>SUMIFS(СВЦЭМ!$D$33:$D$776,СВЦЭМ!$A$33:$A$776,$A63,СВЦЭМ!$B$33:$B$776,L$45)+'СЕТ СН'!$G$11+СВЦЭМ!$D$10+'СЕТ СН'!$G$5-'СЕТ СН'!$G$21</f>
        <v>3379.9390637500001</v>
      </c>
      <c r="M63" s="36">
        <f>SUMIFS(СВЦЭМ!$D$33:$D$776,СВЦЭМ!$A$33:$A$776,$A63,СВЦЭМ!$B$33:$B$776,M$45)+'СЕТ СН'!$G$11+СВЦЭМ!$D$10+'СЕТ СН'!$G$5-'СЕТ СН'!$G$21</f>
        <v>3395.8556337499999</v>
      </c>
      <c r="N63" s="36">
        <f>SUMIFS(СВЦЭМ!$D$33:$D$776,СВЦЭМ!$A$33:$A$776,$A63,СВЦЭМ!$B$33:$B$776,N$45)+'СЕТ СН'!$G$11+СВЦЭМ!$D$10+'СЕТ СН'!$G$5-'СЕТ СН'!$G$21</f>
        <v>3427.72005648</v>
      </c>
      <c r="O63" s="36">
        <f>SUMIFS(СВЦЭМ!$D$33:$D$776,СВЦЭМ!$A$33:$A$776,$A63,СВЦЭМ!$B$33:$B$776,O$45)+'СЕТ СН'!$G$11+СВЦЭМ!$D$10+'СЕТ СН'!$G$5-'СЕТ СН'!$G$21</f>
        <v>3467.5553426699998</v>
      </c>
      <c r="P63" s="36">
        <f>SUMIFS(СВЦЭМ!$D$33:$D$776,СВЦЭМ!$A$33:$A$776,$A63,СВЦЭМ!$B$33:$B$776,P$45)+'СЕТ СН'!$G$11+СВЦЭМ!$D$10+'СЕТ СН'!$G$5-'СЕТ СН'!$G$21</f>
        <v>3483.90842806</v>
      </c>
      <c r="Q63" s="36">
        <f>SUMIFS(СВЦЭМ!$D$33:$D$776,СВЦЭМ!$A$33:$A$776,$A63,СВЦЭМ!$B$33:$B$776,Q$45)+'СЕТ СН'!$G$11+СВЦЭМ!$D$10+'СЕТ СН'!$G$5-'СЕТ СН'!$G$21</f>
        <v>3493.1330072199999</v>
      </c>
      <c r="R63" s="36">
        <f>SUMIFS(СВЦЭМ!$D$33:$D$776,СВЦЭМ!$A$33:$A$776,$A63,СВЦЭМ!$B$33:$B$776,R$45)+'СЕТ СН'!$G$11+СВЦЭМ!$D$10+'СЕТ СН'!$G$5-'СЕТ СН'!$G$21</f>
        <v>3488.2540699900001</v>
      </c>
      <c r="S63" s="36">
        <f>SUMIFS(СВЦЭМ!$D$33:$D$776,СВЦЭМ!$A$33:$A$776,$A63,СВЦЭМ!$B$33:$B$776,S$45)+'СЕТ СН'!$G$11+СВЦЭМ!$D$10+'СЕТ СН'!$G$5-'СЕТ СН'!$G$21</f>
        <v>3471.9791326</v>
      </c>
      <c r="T63" s="36">
        <f>SUMIFS(СВЦЭМ!$D$33:$D$776,СВЦЭМ!$A$33:$A$776,$A63,СВЦЭМ!$B$33:$B$776,T$45)+'СЕТ СН'!$G$11+СВЦЭМ!$D$10+'СЕТ СН'!$G$5-'СЕТ СН'!$G$21</f>
        <v>3436.06256248</v>
      </c>
      <c r="U63" s="36">
        <f>SUMIFS(СВЦЭМ!$D$33:$D$776,СВЦЭМ!$A$33:$A$776,$A63,СВЦЭМ!$B$33:$B$776,U$45)+'СЕТ СН'!$G$11+СВЦЭМ!$D$10+'СЕТ СН'!$G$5-'СЕТ СН'!$G$21</f>
        <v>3423.40251025</v>
      </c>
      <c r="V63" s="36">
        <f>SUMIFS(СВЦЭМ!$D$33:$D$776,СВЦЭМ!$A$33:$A$776,$A63,СВЦЭМ!$B$33:$B$776,V$45)+'СЕТ СН'!$G$11+СВЦЭМ!$D$10+'СЕТ СН'!$G$5-'СЕТ СН'!$G$21</f>
        <v>3414.2068782300003</v>
      </c>
      <c r="W63" s="36">
        <f>SUMIFS(СВЦЭМ!$D$33:$D$776,СВЦЭМ!$A$33:$A$776,$A63,СВЦЭМ!$B$33:$B$776,W$45)+'СЕТ СН'!$G$11+СВЦЭМ!$D$10+'СЕТ СН'!$G$5-'СЕТ СН'!$G$21</f>
        <v>3426.1548704300003</v>
      </c>
      <c r="X63" s="36">
        <f>SUMIFS(СВЦЭМ!$D$33:$D$776,СВЦЭМ!$A$33:$A$776,$A63,СВЦЭМ!$B$33:$B$776,X$45)+'СЕТ СН'!$G$11+СВЦЭМ!$D$10+'СЕТ СН'!$G$5-'СЕТ СН'!$G$21</f>
        <v>3424.3954302699999</v>
      </c>
      <c r="Y63" s="36">
        <f>SUMIFS(СВЦЭМ!$D$33:$D$776,СВЦЭМ!$A$33:$A$776,$A63,СВЦЭМ!$B$33:$B$776,Y$45)+'СЕТ СН'!$G$11+СВЦЭМ!$D$10+'СЕТ СН'!$G$5-'СЕТ СН'!$G$21</f>
        <v>3450.7732362000002</v>
      </c>
    </row>
    <row r="64" spans="1:25" ht="15.75" x14ac:dyDescent="0.2">
      <c r="A64" s="35">
        <f t="shared" si="1"/>
        <v>43880</v>
      </c>
      <c r="B64" s="36">
        <f>SUMIFS(СВЦЭМ!$D$33:$D$776,СВЦЭМ!$A$33:$A$776,$A64,СВЦЭМ!$B$33:$B$776,B$45)+'СЕТ СН'!$G$11+СВЦЭМ!$D$10+'СЕТ СН'!$G$5-'СЕТ СН'!$G$21</f>
        <v>3472.9867418100002</v>
      </c>
      <c r="C64" s="36">
        <f>SUMIFS(СВЦЭМ!$D$33:$D$776,СВЦЭМ!$A$33:$A$776,$A64,СВЦЭМ!$B$33:$B$776,C$45)+'СЕТ СН'!$G$11+СВЦЭМ!$D$10+'СЕТ СН'!$G$5-'СЕТ СН'!$G$21</f>
        <v>3475.4381803699998</v>
      </c>
      <c r="D64" s="36">
        <f>SUMIFS(СВЦЭМ!$D$33:$D$776,СВЦЭМ!$A$33:$A$776,$A64,СВЦЭМ!$B$33:$B$776,D$45)+'СЕТ СН'!$G$11+СВЦЭМ!$D$10+'СЕТ СН'!$G$5-'СЕТ СН'!$G$21</f>
        <v>3491.91651744</v>
      </c>
      <c r="E64" s="36">
        <f>SUMIFS(СВЦЭМ!$D$33:$D$776,СВЦЭМ!$A$33:$A$776,$A64,СВЦЭМ!$B$33:$B$776,E$45)+'СЕТ СН'!$G$11+СВЦЭМ!$D$10+'СЕТ СН'!$G$5-'СЕТ СН'!$G$21</f>
        <v>3498.6880105800001</v>
      </c>
      <c r="F64" s="36">
        <f>SUMIFS(СВЦЭМ!$D$33:$D$776,СВЦЭМ!$A$33:$A$776,$A64,СВЦЭМ!$B$33:$B$776,F$45)+'СЕТ СН'!$G$11+СВЦЭМ!$D$10+'СЕТ СН'!$G$5-'СЕТ СН'!$G$21</f>
        <v>3491.2960797000001</v>
      </c>
      <c r="G64" s="36">
        <f>SUMIFS(СВЦЭМ!$D$33:$D$776,СВЦЭМ!$A$33:$A$776,$A64,СВЦЭМ!$B$33:$B$776,G$45)+'СЕТ СН'!$G$11+СВЦЭМ!$D$10+'СЕТ СН'!$G$5-'СЕТ СН'!$G$21</f>
        <v>3485.1042587900001</v>
      </c>
      <c r="H64" s="36">
        <f>SUMIFS(СВЦЭМ!$D$33:$D$776,СВЦЭМ!$A$33:$A$776,$A64,СВЦЭМ!$B$33:$B$776,H$45)+'СЕТ СН'!$G$11+СВЦЭМ!$D$10+'СЕТ СН'!$G$5-'СЕТ СН'!$G$21</f>
        <v>3455.0912372299999</v>
      </c>
      <c r="I64" s="36">
        <f>SUMIFS(СВЦЭМ!$D$33:$D$776,СВЦЭМ!$A$33:$A$776,$A64,СВЦЭМ!$B$33:$B$776,I$45)+'СЕТ СН'!$G$11+СВЦЭМ!$D$10+'СЕТ СН'!$G$5-'СЕТ СН'!$G$21</f>
        <v>3423.0371408999999</v>
      </c>
      <c r="J64" s="36">
        <f>SUMIFS(СВЦЭМ!$D$33:$D$776,СВЦЭМ!$A$33:$A$776,$A64,СВЦЭМ!$B$33:$B$776,J$45)+'СЕТ СН'!$G$11+СВЦЭМ!$D$10+'СЕТ СН'!$G$5-'СЕТ СН'!$G$21</f>
        <v>3395.1667577500002</v>
      </c>
      <c r="K64" s="36">
        <f>SUMIFS(СВЦЭМ!$D$33:$D$776,СВЦЭМ!$A$33:$A$776,$A64,СВЦЭМ!$B$33:$B$776,K$45)+'СЕТ СН'!$G$11+СВЦЭМ!$D$10+'СЕТ СН'!$G$5-'СЕТ СН'!$G$21</f>
        <v>3374.2780079900003</v>
      </c>
      <c r="L64" s="36">
        <f>SUMIFS(СВЦЭМ!$D$33:$D$776,СВЦЭМ!$A$33:$A$776,$A64,СВЦЭМ!$B$33:$B$776,L$45)+'СЕТ СН'!$G$11+СВЦЭМ!$D$10+'СЕТ СН'!$G$5-'СЕТ СН'!$G$21</f>
        <v>3374.9964308200001</v>
      </c>
      <c r="M64" s="36">
        <f>SUMIFS(СВЦЭМ!$D$33:$D$776,СВЦЭМ!$A$33:$A$776,$A64,СВЦЭМ!$B$33:$B$776,M$45)+'СЕТ СН'!$G$11+СВЦЭМ!$D$10+'СЕТ СН'!$G$5-'СЕТ СН'!$G$21</f>
        <v>3383.1083014300002</v>
      </c>
      <c r="N64" s="36">
        <f>SUMIFS(СВЦЭМ!$D$33:$D$776,СВЦЭМ!$A$33:$A$776,$A64,СВЦЭМ!$B$33:$B$776,N$45)+'СЕТ СН'!$G$11+СВЦЭМ!$D$10+'СЕТ СН'!$G$5-'СЕТ СН'!$G$21</f>
        <v>3402.8200908500003</v>
      </c>
      <c r="O64" s="36">
        <f>SUMIFS(СВЦЭМ!$D$33:$D$776,СВЦЭМ!$A$33:$A$776,$A64,СВЦЭМ!$B$33:$B$776,O$45)+'СЕТ СН'!$G$11+СВЦЭМ!$D$10+'СЕТ СН'!$G$5-'СЕТ СН'!$G$21</f>
        <v>3423.8888890500002</v>
      </c>
      <c r="P64" s="36">
        <f>SUMIFS(СВЦЭМ!$D$33:$D$776,СВЦЭМ!$A$33:$A$776,$A64,СВЦЭМ!$B$33:$B$776,P$45)+'СЕТ СН'!$G$11+СВЦЭМ!$D$10+'СЕТ СН'!$G$5-'СЕТ СН'!$G$21</f>
        <v>3441.7934181700002</v>
      </c>
      <c r="Q64" s="36">
        <f>SUMIFS(СВЦЭМ!$D$33:$D$776,СВЦЭМ!$A$33:$A$776,$A64,СВЦЭМ!$B$33:$B$776,Q$45)+'СЕТ СН'!$G$11+СВЦЭМ!$D$10+'СЕТ СН'!$G$5-'СЕТ СН'!$G$21</f>
        <v>3446.7172047700001</v>
      </c>
      <c r="R64" s="36">
        <f>SUMIFS(СВЦЭМ!$D$33:$D$776,СВЦЭМ!$A$33:$A$776,$A64,СВЦЭМ!$B$33:$B$776,R$45)+'СЕТ СН'!$G$11+СВЦЭМ!$D$10+'СЕТ СН'!$G$5-'СЕТ СН'!$G$21</f>
        <v>3440.4059147100002</v>
      </c>
      <c r="S64" s="36">
        <f>SUMIFS(СВЦЭМ!$D$33:$D$776,СВЦЭМ!$A$33:$A$776,$A64,СВЦЭМ!$B$33:$B$776,S$45)+'СЕТ СН'!$G$11+СВЦЭМ!$D$10+'СЕТ СН'!$G$5-'СЕТ СН'!$G$21</f>
        <v>3415.8950112699999</v>
      </c>
      <c r="T64" s="36">
        <f>SUMIFS(СВЦЭМ!$D$33:$D$776,СВЦЭМ!$A$33:$A$776,$A64,СВЦЭМ!$B$33:$B$776,T$45)+'СЕТ СН'!$G$11+СВЦЭМ!$D$10+'СЕТ СН'!$G$5-'СЕТ СН'!$G$21</f>
        <v>3381.7338733300003</v>
      </c>
      <c r="U64" s="36">
        <f>SUMIFS(СВЦЭМ!$D$33:$D$776,СВЦЭМ!$A$33:$A$776,$A64,СВЦЭМ!$B$33:$B$776,U$45)+'СЕТ СН'!$G$11+СВЦЭМ!$D$10+'СЕТ СН'!$G$5-'СЕТ СН'!$G$21</f>
        <v>3375.20888289</v>
      </c>
      <c r="V64" s="36">
        <f>SUMIFS(СВЦЭМ!$D$33:$D$776,СВЦЭМ!$A$33:$A$776,$A64,СВЦЭМ!$B$33:$B$776,V$45)+'СЕТ СН'!$G$11+СВЦЭМ!$D$10+'СЕТ СН'!$G$5-'СЕТ СН'!$G$21</f>
        <v>3393.48489707</v>
      </c>
      <c r="W64" s="36">
        <f>SUMIFS(СВЦЭМ!$D$33:$D$776,СВЦЭМ!$A$33:$A$776,$A64,СВЦЭМ!$B$33:$B$776,W$45)+'СЕТ СН'!$G$11+СВЦЭМ!$D$10+'СЕТ СН'!$G$5-'СЕТ СН'!$G$21</f>
        <v>3385.7250900399999</v>
      </c>
      <c r="X64" s="36">
        <f>SUMIFS(СВЦЭМ!$D$33:$D$776,СВЦЭМ!$A$33:$A$776,$A64,СВЦЭМ!$B$33:$B$776,X$45)+'СЕТ СН'!$G$11+СВЦЭМ!$D$10+'СЕТ СН'!$G$5-'СЕТ СН'!$G$21</f>
        <v>3387.3780806300001</v>
      </c>
      <c r="Y64" s="36">
        <f>SUMIFS(СВЦЭМ!$D$33:$D$776,СВЦЭМ!$A$33:$A$776,$A64,СВЦЭМ!$B$33:$B$776,Y$45)+'СЕТ СН'!$G$11+СВЦЭМ!$D$10+'СЕТ СН'!$G$5-'СЕТ СН'!$G$21</f>
        <v>3425.9038434700001</v>
      </c>
    </row>
    <row r="65" spans="1:27" ht="15.75" x14ac:dyDescent="0.2">
      <c r="A65" s="35">
        <f t="shared" si="1"/>
        <v>43881</v>
      </c>
      <c r="B65" s="36">
        <f>SUMIFS(СВЦЭМ!$D$33:$D$776,СВЦЭМ!$A$33:$A$776,$A65,СВЦЭМ!$B$33:$B$776,B$45)+'СЕТ СН'!$G$11+СВЦЭМ!$D$10+'СЕТ СН'!$G$5-'СЕТ СН'!$G$21</f>
        <v>3429.1128661900002</v>
      </c>
      <c r="C65" s="36">
        <f>SUMIFS(СВЦЭМ!$D$33:$D$776,СВЦЭМ!$A$33:$A$776,$A65,СВЦЭМ!$B$33:$B$776,C$45)+'СЕТ СН'!$G$11+СВЦЭМ!$D$10+'СЕТ СН'!$G$5-'СЕТ СН'!$G$21</f>
        <v>3437.3352845300001</v>
      </c>
      <c r="D65" s="36">
        <f>SUMIFS(СВЦЭМ!$D$33:$D$776,СВЦЭМ!$A$33:$A$776,$A65,СВЦЭМ!$B$33:$B$776,D$45)+'СЕТ СН'!$G$11+СВЦЭМ!$D$10+'СЕТ СН'!$G$5-'СЕТ СН'!$G$21</f>
        <v>3450.1262514800001</v>
      </c>
      <c r="E65" s="36">
        <f>SUMIFS(СВЦЭМ!$D$33:$D$776,СВЦЭМ!$A$33:$A$776,$A65,СВЦЭМ!$B$33:$B$776,E$45)+'СЕТ СН'!$G$11+СВЦЭМ!$D$10+'СЕТ СН'!$G$5-'СЕТ СН'!$G$21</f>
        <v>3467.0292691200002</v>
      </c>
      <c r="F65" s="36">
        <f>SUMIFS(СВЦЭМ!$D$33:$D$776,СВЦЭМ!$A$33:$A$776,$A65,СВЦЭМ!$B$33:$B$776,F$45)+'СЕТ СН'!$G$11+СВЦЭМ!$D$10+'СЕТ СН'!$G$5-'СЕТ СН'!$G$21</f>
        <v>3470.3436932200002</v>
      </c>
      <c r="G65" s="36">
        <f>SUMIFS(СВЦЭМ!$D$33:$D$776,СВЦЭМ!$A$33:$A$776,$A65,СВЦЭМ!$B$33:$B$776,G$45)+'СЕТ СН'!$G$11+СВЦЭМ!$D$10+'СЕТ СН'!$G$5-'СЕТ СН'!$G$21</f>
        <v>3461.6340329200002</v>
      </c>
      <c r="H65" s="36">
        <f>SUMIFS(СВЦЭМ!$D$33:$D$776,СВЦЭМ!$A$33:$A$776,$A65,СВЦЭМ!$B$33:$B$776,H$45)+'СЕТ СН'!$G$11+СВЦЭМ!$D$10+'СЕТ СН'!$G$5-'СЕТ СН'!$G$21</f>
        <v>3433.0470665399998</v>
      </c>
      <c r="I65" s="36">
        <f>SUMIFS(СВЦЭМ!$D$33:$D$776,СВЦЭМ!$A$33:$A$776,$A65,СВЦЭМ!$B$33:$B$776,I$45)+'СЕТ СН'!$G$11+СВЦЭМ!$D$10+'СЕТ СН'!$G$5-'СЕТ СН'!$G$21</f>
        <v>3399.1723620100001</v>
      </c>
      <c r="J65" s="36">
        <f>SUMIFS(СВЦЭМ!$D$33:$D$776,СВЦЭМ!$A$33:$A$776,$A65,СВЦЭМ!$B$33:$B$776,J$45)+'СЕТ СН'!$G$11+СВЦЭМ!$D$10+'СЕТ СН'!$G$5-'СЕТ СН'!$G$21</f>
        <v>3363.6536453500003</v>
      </c>
      <c r="K65" s="36">
        <f>SUMIFS(СВЦЭМ!$D$33:$D$776,СВЦЭМ!$A$33:$A$776,$A65,СВЦЭМ!$B$33:$B$776,K$45)+'СЕТ СН'!$G$11+СВЦЭМ!$D$10+'СЕТ СН'!$G$5-'СЕТ СН'!$G$21</f>
        <v>3348.2616285100003</v>
      </c>
      <c r="L65" s="36">
        <f>SUMIFS(СВЦЭМ!$D$33:$D$776,СВЦЭМ!$A$33:$A$776,$A65,СВЦЭМ!$B$33:$B$776,L$45)+'СЕТ СН'!$G$11+СВЦЭМ!$D$10+'СЕТ СН'!$G$5-'СЕТ СН'!$G$21</f>
        <v>3349.50277082</v>
      </c>
      <c r="M65" s="36">
        <f>SUMIFS(СВЦЭМ!$D$33:$D$776,СВЦЭМ!$A$33:$A$776,$A65,СВЦЭМ!$B$33:$B$776,M$45)+'СЕТ СН'!$G$11+СВЦЭМ!$D$10+'СЕТ СН'!$G$5-'СЕТ СН'!$G$21</f>
        <v>3359.2502444299998</v>
      </c>
      <c r="N65" s="36">
        <f>SUMIFS(СВЦЭМ!$D$33:$D$776,СВЦЭМ!$A$33:$A$776,$A65,СВЦЭМ!$B$33:$B$776,N$45)+'СЕТ СН'!$G$11+СВЦЭМ!$D$10+'СЕТ СН'!$G$5-'СЕТ СН'!$G$21</f>
        <v>3385.6891914400003</v>
      </c>
      <c r="O65" s="36">
        <f>SUMIFS(СВЦЭМ!$D$33:$D$776,СВЦЭМ!$A$33:$A$776,$A65,СВЦЭМ!$B$33:$B$776,O$45)+'СЕТ СН'!$G$11+СВЦЭМ!$D$10+'СЕТ СН'!$G$5-'СЕТ СН'!$G$21</f>
        <v>3406.7832374300001</v>
      </c>
      <c r="P65" s="36">
        <f>SUMIFS(СВЦЭМ!$D$33:$D$776,СВЦЭМ!$A$33:$A$776,$A65,СВЦЭМ!$B$33:$B$776,P$45)+'СЕТ СН'!$G$11+СВЦЭМ!$D$10+'СЕТ СН'!$G$5-'СЕТ СН'!$G$21</f>
        <v>3422.6577829799999</v>
      </c>
      <c r="Q65" s="36">
        <f>SUMIFS(СВЦЭМ!$D$33:$D$776,СВЦЭМ!$A$33:$A$776,$A65,СВЦЭМ!$B$33:$B$776,Q$45)+'СЕТ СН'!$G$11+СВЦЭМ!$D$10+'СЕТ СН'!$G$5-'СЕТ СН'!$G$21</f>
        <v>3438.3733901800001</v>
      </c>
      <c r="R65" s="36">
        <f>SUMIFS(СВЦЭМ!$D$33:$D$776,СВЦЭМ!$A$33:$A$776,$A65,СВЦЭМ!$B$33:$B$776,R$45)+'СЕТ СН'!$G$11+СВЦЭМ!$D$10+'СЕТ СН'!$G$5-'СЕТ СН'!$G$21</f>
        <v>3432.9866818300002</v>
      </c>
      <c r="S65" s="36">
        <f>SUMIFS(СВЦЭМ!$D$33:$D$776,СВЦЭМ!$A$33:$A$776,$A65,СВЦЭМ!$B$33:$B$776,S$45)+'СЕТ СН'!$G$11+СВЦЭМ!$D$10+'СЕТ СН'!$G$5-'СЕТ СН'!$G$21</f>
        <v>3400.4471849700003</v>
      </c>
      <c r="T65" s="36">
        <f>SUMIFS(СВЦЭМ!$D$33:$D$776,СВЦЭМ!$A$33:$A$776,$A65,СВЦЭМ!$B$33:$B$776,T$45)+'СЕТ СН'!$G$11+СВЦЭМ!$D$10+'СЕТ СН'!$G$5-'СЕТ СН'!$G$21</f>
        <v>3371.7058546799999</v>
      </c>
      <c r="U65" s="36">
        <f>SUMIFS(СВЦЭМ!$D$33:$D$776,СВЦЭМ!$A$33:$A$776,$A65,СВЦЭМ!$B$33:$B$776,U$45)+'СЕТ СН'!$G$11+СВЦЭМ!$D$10+'СЕТ СН'!$G$5-'СЕТ СН'!$G$21</f>
        <v>3352.3748615200002</v>
      </c>
      <c r="V65" s="36">
        <f>SUMIFS(СВЦЭМ!$D$33:$D$776,СВЦЭМ!$A$33:$A$776,$A65,СВЦЭМ!$B$33:$B$776,V$45)+'СЕТ СН'!$G$11+СВЦЭМ!$D$10+'СЕТ СН'!$G$5-'СЕТ СН'!$G$21</f>
        <v>3355.9315291600001</v>
      </c>
      <c r="W65" s="36">
        <f>SUMIFS(СВЦЭМ!$D$33:$D$776,СВЦЭМ!$A$33:$A$776,$A65,СВЦЭМ!$B$33:$B$776,W$45)+'СЕТ СН'!$G$11+СВЦЭМ!$D$10+'СЕТ СН'!$G$5-'СЕТ СН'!$G$21</f>
        <v>3375.75476888</v>
      </c>
      <c r="X65" s="36">
        <f>SUMIFS(СВЦЭМ!$D$33:$D$776,СВЦЭМ!$A$33:$A$776,$A65,СВЦЭМ!$B$33:$B$776,X$45)+'СЕТ СН'!$G$11+СВЦЭМ!$D$10+'СЕТ СН'!$G$5-'СЕТ СН'!$G$21</f>
        <v>3393.7746278599998</v>
      </c>
      <c r="Y65" s="36">
        <f>SUMIFS(СВЦЭМ!$D$33:$D$776,СВЦЭМ!$A$33:$A$776,$A65,СВЦЭМ!$B$33:$B$776,Y$45)+'СЕТ СН'!$G$11+СВЦЭМ!$D$10+'СЕТ СН'!$G$5-'СЕТ СН'!$G$21</f>
        <v>3405.5945989900001</v>
      </c>
    </row>
    <row r="66" spans="1:27" ht="15.75" x14ac:dyDescent="0.2">
      <c r="A66" s="35">
        <f t="shared" si="1"/>
        <v>43882</v>
      </c>
      <c r="B66" s="36">
        <f>SUMIFS(СВЦЭМ!$D$33:$D$776,СВЦЭМ!$A$33:$A$776,$A66,СВЦЭМ!$B$33:$B$776,B$45)+'СЕТ СН'!$G$11+СВЦЭМ!$D$10+'СЕТ СН'!$G$5-'СЕТ СН'!$G$21</f>
        <v>3418.7832380700002</v>
      </c>
      <c r="C66" s="36">
        <f>SUMIFS(СВЦЭМ!$D$33:$D$776,СВЦЭМ!$A$33:$A$776,$A66,СВЦЭМ!$B$33:$B$776,C$45)+'СЕТ СН'!$G$11+СВЦЭМ!$D$10+'СЕТ СН'!$G$5-'СЕТ СН'!$G$21</f>
        <v>3442.4049748900002</v>
      </c>
      <c r="D66" s="36">
        <f>SUMIFS(СВЦЭМ!$D$33:$D$776,СВЦЭМ!$A$33:$A$776,$A66,СВЦЭМ!$B$33:$B$776,D$45)+'СЕТ СН'!$G$11+СВЦЭМ!$D$10+'СЕТ СН'!$G$5-'СЕТ СН'!$G$21</f>
        <v>3456.08732242</v>
      </c>
      <c r="E66" s="36">
        <f>SUMIFS(СВЦЭМ!$D$33:$D$776,СВЦЭМ!$A$33:$A$776,$A66,СВЦЭМ!$B$33:$B$776,E$45)+'СЕТ СН'!$G$11+СВЦЭМ!$D$10+'СЕТ СН'!$G$5-'СЕТ СН'!$G$21</f>
        <v>3459.8111707899998</v>
      </c>
      <c r="F66" s="36">
        <f>SUMIFS(СВЦЭМ!$D$33:$D$776,СВЦЭМ!$A$33:$A$776,$A66,СВЦЭМ!$B$33:$B$776,F$45)+'СЕТ СН'!$G$11+СВЦЭМ!$D$10+'СЕТ СН'!$G$5-'СЕТ СН'!$G$21</f>
        <v>3447.5112501900003</v>
      </c>
      <c r="G66" s="36">
        <f>SUMIFS(СВЦЭМ!$D$33:$D$776,СВЦЭМ!$A$33:$A$776,$A66,СВЦЭМ!$B$33:$B$776,G$45)+'СЕТ СН'!$G$11+СВЦЭМ!$D$10+'СЕТ СН'!$G$5-'СЕТ СН'!$G$21</f>
        <v>3424.1455696600001</v>
      </c>
      <c r="H66" s="36">
        <f>SUMIFS(СВЦЭМ!$D$33:$D$776,СВЦЭМ!$A$33:$A$776,$A66,СВЦЭМ!$B$33:$B$776,H$45)+'СЕТ СН'!$G$11+СВЦЭМ!$D$10+'СЕТ СН'!$G$5-'СЕТ СН'!$G$21</f>
        <v>3404.57196522</v>
      </c>
      <c r="I66" s="36">
        <f>SUMIFS(СВЦЭМ!$D$33:$D$776,СВЦЭМ!$A$33:$A$776,$A66,СВЦЭМ!$B$33:$B$776,I$45)+'СЕТ СН'!$G$11+СВЦЭМ!$D$10+'СЕТ СН'!$G$5-'СЕТ СН'!$G$21</f>
        <v>3386.9148974</v>
      </c>
      <c r="J66" s="36">
        <f>SUMIFS(СВЦЭМ!$D$33:$D$776,СВЦЭМ!$A$33:$A$776,$A66,СВЦЭМ!$B$33:$B$776,J$45)+'СЕТ СН'!$G$11+СВЦЭМ!$D$10+'СЕТ СН'!$G$5-'СЕТ СН'!$G$21</f>
        <v>3364.73135095</v>
      </c>
      <c r="K66" s="36">
        <f>SUMIFS(СВЦЭМ!$D$33:$D$776,СВЦЭМ!$A$33:$A$776,$A66,СВЦЭМ!$B$33:$B$776,K$45)+'СЕТ СН'!$G$11+СВЦЭМ!$D$10+'СЕТ СН'!$G$5-'СЕТ СН'!$G$21</f>
        <v>3359.38851944</v>
      </c>
      <c r="L66" s="36">
        <f>SUMIFS(СВЦЭМ!$D$33:$D$776,СВЦЭМ!$A$33:$A$776,$A66,СВЦЭМ!$B$33:$B$776,L$45)+'СЕТ СН'!$G$11+СВЦЭМ!$D$10+'СЕТ СН'!$G$5-'СЕТ СН'!$G$21</f>
        <v>3362.89282486</v>
      </c>
      <c r="M66" s="36">
        <f>SUMIFS(СВЦЭМ!$D$33:$D$776,СВЦЭМ!$A$33:$A$776,$A66,СВЦЭМ!$B$33:$B$776,M$45)+'СЕТ СН'!$G$11+СВЦЭМ!$D$10+'СЕТ СН'!$G$5-'СЕТ СН'!$G$21</f>
        <v>3375.7241548500001</v>
      </c>
      <c r="N66" s="36">
        <f>SUMIFS(СВЦЭМ!$D$33:$D$776,СВЦЭМ!$A$33:$A$776,$A66,СВЦЭМ!$B$33:$B$776,N$45)+'СЕТ СН'!$G$11+СВЦЭМ!$D$10+'СЕТ СН'!$G$5-'СЕТ СН'!$G$21</f>
        <v>3395.7553289299999</v>
      </c>
      <c r="O66" s="36">
        <f>SUMIFS(СВЦЭМ!$D$33:$D$776,СВЦЭМ!$A$33:$A$776,$A66,СВЦЭМ!$B$33:$B$776,O$45)+'СЕТ СН'!$G$11+СВЦЭМ!$D$10+'СЕТ СН'!$G$5-'СЕТ СН'!$G$21</f>
        <v>3416.9641162500002</v>
      </c>
      <c r="P66" s="36">
        <f>SUMIFS(СВЦЭМ!$D$33:$D$776,СВЦЭМ!$A$33:$A$776,$A66,СВЦЭМ!$B$33:$B$776,P$45)+'СЕТ СН'!$G$11+СВЦЭМ!$D$10+'СЕТ СН'!$G$5-'СЕТ СН'!$G$21</f>
        <v>3428.93475197</v>
      </c>
      <c r="Q66" s="36">
        <f>SUMIFS(СВЦЭМ!$D$33:$D$776,СВЦЭМ!$A$33:$A$776,$A66,СВЦЭМ!$B$33:$B$776,Q$45)+'СЕТ СН'!$G$11+СВЦЭМ!$D$10+'СЕТ СН'!$G$5-'СЕТ СН'!$G$21</f>
        <v>3436.0352919100001</v>
      </c>
      <c r="R66" s="36">
        <f>SUMIFS(СВЦЭМ!$D$33:$D$776,СВЦЭМ!$A$33:$A$776,$A66,СВЦЭМ!$B$33:$B$776,R$45)+'СЕТ СН'!$G$11+СВЦЭМ!$D$10+'СЕТ СН'!$G$5-'СЕТ СН'!$G$21</f>
        <v>3432.8977022500003</v>
      </c>
      <c r="S66" s="36">
        <f>SUMIFS(СВЦЭМ!$D$33:$D$776,СВЦЭМ!$A$33:$A$776,$A66,СВЦЭМ!$B$33:$B$776,S$45)+'СЕТ СН'!$G$11+СВЦЭМ!$D$10+'СЕТ СН'!$G$5-'СЕТ СН'!$G$21</f>
        <v>3414.7716713</v>
      </c>
      <c r="T66" s="36">
        <f>SUMIFS(СВЦЭМ!$D$33:$D$776,СВЦЭМ!$A$33:$A$776,$A66,СВЦЭМ!$B$33:$B$776,T$45)+'СЕТ СН'!$G$11+СВЦЭМ!$D$10+'СЕТ СН'!$G$5-'СЕТ СН'!$G$21</f>
        <v>3382.35405158</v>
      </c>
      <c r="U66" s="36">
        <f>SUMIFS(СВЦЭМ!$D$33:$D$776,СВЦЭМ!$A$33:$A$776,$A66,СВЦЭМ!$B$33:$B$776,U$45)+'СЕТ СН'!$G$11+СВЦЭМ!$D$10+'СЕТ СН'!$G$5-'СЕТ СН'!$G$21</f>
        <v>3359.5009960000002</v>
      </c>
      <c r="V66" s="36">
        <f>SUMIFS(СВЦЭМ!$D$33:$D$776,СВЦЭМ!$A$33:$A$776,$A66,СВЦЭМ!$B$33:$B$776,V$45)+'СЕТ СН'!$G$11+СВЦЭМ!$D$10+'СЕТ СН'!$G$5-'СЕТ СН'!$G$21</f>
        <v>3327.7929631400002</v>
      </c>
      <c r="W66" s="36">
        <f>SUMIFS(СВЦЭМ!$D$33:$D$776,СВЦЭМ!$A$33:$A$776,$A66,СВЦЭМ!$B$33:$B$776,W$45)+'СЕТ СН'!$G$11+СВЦЭМ!$D$10+'СЕТ СН'!$G$5-'СЕТ СН'!$G$21</f>
        <v>3333.37822603</v>
      </c>
      <c r="X66" s="36">
        <f>SUMIFS(СВЦЭМ!$D$33:$D$776,СВЦЭМ!$A$33:$A$776,$A66,СВЦЭМ!$B$33:$B$776,X$45)+'СЕТ СН'!$G$11+СВЦЭМ!$D$10+'СЕТ СН'!$G$5-'СЕТ СН'!$G$21</f>
        <v>3341.7305135199999</v>
      </c>
      <c r="Y66" s="36">
        <f>SUMIFS(СВЦЭМ!$D$33:$D$776,СВЦЭМ!$A$33:$A$776,$A66,СВЦЭМ!$B$33:$B$776,Y$45)+'СЕТ СН'!$G$11+СВЦЭМ!$D$10+'СЕТ СН'!$G$5-'СЕТ СН'!$G$21</f>
        <v>3362.9346835800002</v>
      </c>
    </row>
    <row r="67" spans="1:27" ht="15.75" x14ac:dyDescent="0.2">
      <c r="A67" s="35">
        <f t="shared" si="1"/>
        <v>43883</v>
      </c>
      <c r="B67" s="36">
        <f>SUMIFS(СВЦЭМ!$D$33:$D$776,СВЦЭМ!$A$33:$A$776,$A67,СВЦЭМ!$B$33:$B$776,B$45)+'СЕТ СН'!$G$11+СВЦЭМ!$D$10+'СЕТ СН'!$G$5-'СЕТ СН'!$G$21</f>
        <v>3393.7144917999999</v>
      </c>
      <c r="C67" s="36">
        <f>SUMIFS(СВЦЭМ!$D$33:$D$776,СВЦЭМ!$A$33:$A$776,$A67,СВЦЭМ!$B$33:$B$776,C$45)+'СЕТ СН'!$G$11+СВЦЭМ!$D$10+'СЕТ СН'!$G$5-'СЕТ СН'!$G$21</f>
        <v>3410.5816829200003</v>
      </c>
      <c r="D67" s="36">
        <f>SUMIFS(СВЦЭМ!$D$33:$D$776,СВЦЭМ!$A$33:$A$776,$A67,СВЦЭМ!$B$33:$B$776,D$45)+'СЕТ СН'!$G$11+СВЦЭМ!$D$10+'СЕТ СН'!$G$5-'СЕТ СН'!$G$21</f>
        <v>3415.4825348300001</v>
      </c>
      <c r="E67" s="36">
        <f>SUMIFS(СВЦЭМ!$D$33:$D$776,СВЦЭМ!$A$33:$A$776,$A67,СВЦЭМ!$B$33:$B$776,E$45)+'СЕТ СН'!$G$11+СВЦЭМ!$D$10+'СЕТ СН'!$G$5-'СЕТ СН'!$G$21</f>
        <v>3416.7798123800003</v>
      </c>
      <c r="F67" s="36">
        <f>SUMIFS(СВЦЭМ!$D$33:$D$776,СВЦЭМ!$A$33:$A$776,$A67,СВЦЭМ!$B$33:$B$776,F$45)+'СЕТ СН'!$G$11+СВЦЭМ!$D$10+'СЕТ СН'!$G$5-'СЕТ СН'!$G$21</f>
        <v>3413.5257144400002</v>
      </c>
      <c r="G67" s="36">
        <f>SUMIFS(СВЦЭМ!$D$33:$D$776,СВЦЭМ!$A$33:$A$776,$A67,СВЦЭМ!$B$33:$B$776,G$45)+'СЕТ СН'!$G$11+СВЦЭМ!$D$10+'СЕТ СН'!$G$5-'СЕТ СН'!$G$21</f>
        <v>3405.5187320300001</v>
      </c>
      <c r="H67" s="36">
        <f>SUMIFS(СВЦЭМ!$D$33:$D$776,СВЦЭМ!$A$33:$A$776,$A67,СВЦЭМ!$B$33:$B$776,H$45)+'СЕТ СН'!$G$11+СВЦЭМ!$D$10+'СЕТ СН'!$G$5-'СЕТ СН'!$G$21</f>
        <v>3384.04688093</v>
      </c>
      <c r="I67" s="36">
        <f>SUMIFS(СВЦЭМ!$D$33:$D$776,СВЦЭМ!$A$33:$A$776,$A67,СВЦЭМ!$B$33:$B$776,I$45)+'СЕТ СН'!$G$11+СВЦЭМ!$D$10+'СЕТ СН'!$G$5-'СЕТ СН'!$G$21</f>
        <v>3352.1756186800003</v>
      </c>
      <c r="J67" s="36">
        <f>SUMIFS(СВЦЭМ!$D$33:$D$776,СВЦЭМ!$A$33:$A$776,$A67,СВЦЭМ!$B$33:$B$776,J$45)+'СЕТ СН'!$G$11+СВЦЭМ!$D$10+'СЕТ СН'!$G$5-'СЕТ СН'!$G$21</f>
        <v>3356.8692817199999</v>
      </c>
      <c r="K67" s="36">
        <f>SUMIFS(СВЦЭМ!$D$33:$D$776,СВЦЭМ!$A$33:$A$776,$A67,СВЦЭМ!$B$33:$B$776,K$45)+'СЕТ СН'!$G$11+СВЦЭМ!$D$10+'СЕТ СН'!$G$5-'СЕТ СН'!$G$21</f>
        <v>3366.2425869600002</v>
      </c>
      <c r="L67" s="36">
        <f>SUMIFS(СВЦЭМ!$D$33:$D$776,СВЦЭМ!$A$33:$A$776,$A67,СВЦЭМ!$B$33:$B$776,L$45)+'СЕТ СН'!$G$11+СВЦЭМ!$D$10+'СЕТ СН'!$G$5-'СЕТ СН'!$G$21</f>
        <v>3376.47409797</v>
      </c>
      <c r="M67" s="36">
        <f>SUMIFS(СВЦЭМ!$D$33:$D$776,СВЦЭМ!$A$33:$A$776,$A67,СВЦЭМ!$B$33:$B$776,M$45)+'СЕТ СН'!$G$11+СВЦЭМ!$D$10+'СЕТ СН'!$G$5-'СЕТ СН'!$G$21</f>
        <v>3384.8320306999999</v>
      </c>
      <c r="N67" s="36">
        <f>SUMIFS(СВЦЭМ!$D$33:$D$776,СВЦЭМ!$A$33:$A$776,$A67,СВЦЭМ!$B$33:$B$776,N$45)+'СЕТ СН'!$G$11+СВЦЭМ!$D$10+'СЕТ СН'!$G$5-'СЕТ СН'!$G$21</f>
        <v>3386.9489859</v>
      </c>
      <c r="O67" s="36">
        <f>SUMIFS(СВЦЭМ!$D$33:$D$776,СВЦЭМ!$A$33:$A$776,$A67,СВЦЭМ!$B$33:$B$776,O$45)+'СЕТ СН'!$G$11+СВЦЭМ!$D$10+'СЕТ СН'!$G$5-'СЕТ СН'!$G$21</f>
        <v>3386.8605431999999</v>
      </c>
      <c r="P67" s="36">
        <f>SUMIFS(СВЦЭМ!$D$33:$D$776,СВЦЭМ!$A$33:$A$776,$A67,СВЦЭМ!$B$33:$B$776,P$45)+'СЕТ СН'!$G$11+СВЦЭМ!$D$10+'СЕТ СН'!$G$5-'СЕТ СН'!$G$21</f>
        <v>3380.8153811399998</v>
      </c>
      <c r="Q67" s="36">
        <f>SUMIFS(СВЦЭМ!$D$33:$D$776,СВЦЭМ!$A$33:$A$776,$A67,СВЦЭМ!$B$33:$B$776,Q$45)+'СЕТ СН'!$G$11+СВЦЭМ!$D$10+'СЕТ СН'!$G$5-'СЕТ СН'!$G$21</f>
        <v>3376.6847693999998</v>
      </c>
      <c r="R67" s="36">
        <f>SUMIFS(СВЦЭМ!$D$33:$D$776,СВЦЭМ!$A$33:$A$776,$A67,СВЦЭМ!$B$33:$B$776,R$45)+'СЕТ СН'!$G$11+СВЦЭМ!$D$10+'СЕТ СН'!$G$5-'СЕТ СН'!$G$21</f>
        <v>3371.4589925099999</v>
      </c>
      <c r="S67" s="36">
        <f>SUMIFS(СВЦЭМ!$D$33:$D$776,СВЦЭМ!$A$33:$A$776,$A67,СВЦЭМ!$B$33:$B$776,S$45)+'СЕТ СН'!$G$11+СВЦЭМ!$D$10+'СЕТ СН'!$G$5-'СЕТ СН'!$G$21</f>
        <v>3373.1549245599999</v>
      </c>
      <c r="T67" s="36">
        <f>SUMIFS(СВЦЭМ!$D$33:$D$776,СВЦЭМ!$A$33:$A$776,$A67,СВЦЭМ!$B$33:$B$776,T$45)+'СЕТ СН'!$G$11+СВЦЭМ!$D$10+'СЕТ СН'!$G$5-'СЕТ СН'!$G$21</f>
        <v>3376.3575567900002</v>
      </c>
      <c r="U67" s="36">
        <f>SUMIFS(СВЦЭМ!$D$33:$D$776,СВЦЭМ!$A$33:$A$776,$A67,СВЦЭМ!$B$33:$B$776,U$45)+'СЕТ СН'!$G$11+СВЦЭМ!$D$10+'СЕТ СН'!$G$5-'СЕТ СН'!$G$21</f>
        <v>3380.3076178900001</v>
      </c>
      <c r="V67" s="36">
        <f>SUMIFS(СВЦЭМ!$D$33:$D$776,СВЦЭМ!$A$33:$A$776,$A67,СВЦЭМ!$B$33:$B$776,V$45)+'СЕТ СН'!$G$11+СВЦЭМ!$D$10+'СЕТ СН'!$G$5-'СЕТ СН'!$G$21</f>
        <v>3388.76401463</v>
      </c>
      <c r="W67" s="36">
        <f>SUMIFS(СВЦЭМ!$D$33:$D$776,СВЦЭМ!$A$33:$A$776,$A67,СВЦЭМ!$B$33:$B$776,W$45)+'СЕТ СН'!$G$11+СВЦЭМ!$D$10+'СЕТ СН'!$G$5-'СЕТ СН'!$G$21</f>
        <v>3386.07204576</v>
      </c>
      <c r="X67" s="36">
        <f>SUMIFS(СВЦЭМ!$D$33:$D$776,СВЦЭМ!$A$33:$A$776,$A67,СВЦЭМ!$B$33:$B$776,X$45)+'СЕТ СН'!$G$11+СВЦЭМ!$D$10+'СЕТ СН'!$G$5-'СЕТ СН'!$G$21</f>
        <v>3376.3039323600001</v>
      </c>
      <c r="Y67" s="36">
        <f>SUMIFS(СВЦЭМ!$D$33:$D$776,СВЦЭМ!$A$33:$A$776,$A67,СВЦЭМ!$B$33:$B$776,Y$45)+'СЕТ СН'!$G$11+СВЦЭМ!$D$10+'СЕТ СН'!$G$5-'СЕТ СН'!$G$21</f>
        <v>3366.2545059100003</v>
      </c>
    </row>
    <row r="68" spans="1:27" ht="15.75" x14ac:dyDescent="0.2">
      <c r="A68" s="35">
        <f t="shared" si="1"/>
        <v>43884</v>
      </c>
      <c r="B68" s="36">
        <f>SUMIFS(СВЦЭМ!$D$33:$D$776,СВЦЭМ!$A$33:$A$776,$A68,СВЦЭМ!$B$33:$B$776,B$45)+'СЕТ СН'!$G$11+СВЦЭМ!$D$10+'СЕТ СН'!$G$5-'СЕТ СН'!$G$21</f>
        <v>3400.5157321000002</v>
      </c>
      <c r="C68" s="36">
        <f>SUMIFS(СВЦЭМ!$D$33:$D$776,СВЦЭМ!$A$33:$A$776,$A68,СВЦЭМ!$B$33:$B$776,C$45)+'СЕТ СН'!$G$11+СВЦЭМ!$D$10+'СЕТ СН'!$G$5-'СЕТ СН'!$G$21</f>
        <v>3419.23529495</v>
      </c>
      <c r="D68" s="36">
        <f>SUMIFS(СВЦЭМ!$D$33:$D$776,СВЦЭМ!$A$33:$A$776,$A68,СВЦЭМ!$B$33:$B$776,D$45)+'СЕТ СН'!$G$11+СВЦЭМ!$D$10+'СЕТ СН'!$G$5-'СЕТ СН'!$G$21</f>
        <v>3430.7520308200001</v>
      </c>
      <c r="E68" s="36">
        <f>SUMIFS(СВЦЭМ!$D$33:$D$776,СВЦЭМ!$A$33:$A$776,$A68,СВЦЭМ!$B$33:$B$776,E$45)+'СЕТ СН'!$G$11+СВЦЭМ!$D$10+'СЕТ СН'!$G$5-'СЕТ СН'!$G$21</f>
        <v>3436.0927846499999</v>
      </c>
      <c r="F68" s="36">
        <f>SUMIFS(СВЦЭМ!$D$33:$D$776,СВЦЭМ!$A$33:$A$776,$A68,СВЦЭМ!$B$33:$B$776,F$45)+'СЕТ СН'!$G$11+СВЦЭМ!$D$10+'СЕТ СН'!$G$5-'СЕТ СН'!$G$21</f>
        <v>3438.4318038900001</v>
      </c>
      <c r="G68" s="36">
        <f>SUMIFS(СВЦЭМ!$D$33:$D$776,СВЦЭМ!$A$33:$A$776,$A68,СВЦЭМ!$B$33:$B$776,G$45)+'СЕТ СН'!$G$11+СВЦЭМ!$D$10+'СЕТ СН'!$G$5-'СЕТ СН'!$G$21</f>
        <v>3440.3911659</v>
      </c>
      <c r="H68" s="36">
        <f>SUMIFS(СВЦЭМ!$D$33:$D$776,СВЦЭМ!$A$33:$A$776,$A68,СВЦЭМ!$B$33:$B$776,H$45)+'СЕТ СН'!$G$11+СВЦЭМ!$D$10+'СЕТ СН'!$G$5-'СЕТ СН'!$G$21</f>
        <v>3428.8222032100002</v>
      </c>
      <c r="I68" s="36">
        <f>SUMIFS(СВЦЭМ!$D$33:$D$776,СВЦЭМ!$A$33:$A$776,$A68,СВЦЭМ!$B$33:$B$776,I$45)+'СЕТ СН'!$G$11+СВЦЭМ!$D$10+'СЕТ СН'!$G$5-'СЕТ СН'!$G$21</f>
        <v>3416.9485173900002</v>
      </c>
      <c r="J68" s="36">
        <f>SUMIFS(СВЦЭМ!$D$33:$D$776,СВЦЭМ!$A$33:$A$776,$A68,СВЦЭМ!$B$33:$B$776,J$45)+'СЕТ СН'!$G$11+СВЦЭМ!$D$10+'СЕТ СН'!$G$5-'СЕТ СН'!$G$21</f>
        <v>3388.7505752300003</v>
      </c>
      <c r="K68" s="36">
        <f>SUMIFS(СВЦЭМ!$D$33:$D$776,СВЦЭМ!$A$33:$A$776,$A68,СВЦЭМ!$B$33:$B$776,K$45)+'СЕТ СН'!$G$11+СВЦЭМ!$D$10+'СЕТ СН'!$G$5-'СЕТ СН'!$G$21</f>
        <v>3346.61423135</v>
      </c>
      <c r="L68" s="36">
        <f>SUMIFS(СВЦЭМ!$D$33:$D$776,СВЦЭМ!$A$33:$A$776,$A68,СВЦЭМ!$B$33:$B$776,L$45)+'СЕТ СН'!$G$11+СВЦЭМ!$D$10+'СЕТ СН'!$G$5-'СЕТ СН'!$G$21</f>
        <v>3327.2692863800003</v>
      </c>
      <c r="M68" s="36">
        <f>SUMIFS(СВЦЭМ!$D$33:$D$776,СВЦЭМ!$A$33:$A$776,$A68,СВЦЭМ!$B$33:$B$776,M$45)+'СЕТ СН'!$G$11+СВЦЭМ!$D$10+'СЕТ СН'!$G$5-'СЕТ СН'!$G$21</f>
        <v>3333.33540163</v>
      </c>
      <c r="N68" s="36">
        <f>SUMIFS(СВЦЭМ!$D$33:$D$776,СВЦЭМ!$A$33:$A$776,$A68,СВЦЭМ!$B$33:$B$776,N$45)+'СЕТ СН'!$G$11+СВЦЭМ!$D$10+'СЕТ СН'!$G$5-'СЕТ СН'!$G$21</f>
        <v>3352.0290937600003</v>
      </c>
      <c r="O68" s="36">
        <f>SUMIFS(СВЦЭМ!$D$33:$D$776,СВЦЭМ!$A$33:$A$776,$A68,СВЦЭМ!$B$33:$B$776,O$45)+'СЕТ СН'!$G$11+СВЦЭМ!$D$10+'СЕТ СН'!$G$5-'СЕТ СН'!$G$21</f>
        <v>3366.3525717500002</v>
      </c>
      <c r="P68" s="36">
        <f>SUMIFS(СВЦЭМ!$D$33:$D$776,СВЦЭМ!$A$33:$A$776,$A68,СВЦЭМ!$B$33:$B$776,P$45)+'СЕТ СН'!$G$11+СВЦЭМ!$D$10+'СЕТ СН'!$G$5-'СЕТ СН'!$G$21</f>
        <v>3373.7756572899998</v>
      </c>
      <c r="Q68" s="36">
        <f>SUMIFS(СВЦЭМ!$D$33:$D$776,СВЦЭМ!$A$33:$A$776,$A68,СВЦЭМ!$B$33:$B$776,Q$45)+'СЕТ СН'!$G$11+СВЦЭМ!$D$10+'СЕТ СН'!$G$5-'СЕТ СН'!$G$21</f>
        <v>3383.8748467</v>
      </c>
      <c r="R68" s="36">
        <f>SUMIFS(СВЦЭМ!$D$33:$D$776,СВЦЭМ!$A$33:$A$776,$A68,СВЦЭМ!$B$33:$B$776,R$45)+'СЕТ СН'!$G$11+СВЦЭМ!$D$10+'СЕТ СН'!$G$5-'СЕТ СН'!$G$21</f>
        <v>3382.5765355799999</v>
      </c>
      <c r="S68" s="36">
        <f>SUMIFS(СВЦЭМ!$D$33:$D$776,СВЦЭМ!$A$33:$A$776,$A68,СВЦЭМ!$B$33:$B$776,S$45)+'СЕТ СН'!$G$11+СВЦЭМ!$D$10+'СЕТ СН'!$G$5-'СЕТ СН'!$G$21</f>
        <v>3372.86911065</v>
      </c>
      <c r="T68" s="36">
        <f>SUMIFS(СВЦЭМ!$D$33:$D$776,СВЦЭМ!$A$33:$A$776,$A68,СВЦЭМ!$B$33:$B$776,T$45)+'СЕТ СН'!$G$11+СВЦЭМ!$D$10+'СЕТ СН'!$G$5-'СЕТ СН'!$G$21</f>
        <v>3350.5885631400001</v>
      </c>
      <c r="U68" s="36">
        <f>SUMIFS(СВЦЭМ!$D$33:$D$776,СВЦЭМ!$A$33:$A$776,$A68,СВЦЭМ!$B$33:$B$776,U$45)+'СЕТ СН'!$G$11+СВЦЭМ!$D$10+'СЕТ СН'!$G$5-'СЕТ СН'!$G$21</f>
        <v>3334.4213956399999</v>
      </c>
      <c r="V68" s="36">
        <f>SUMIFS(СВЦЭМ!$D$33:$D$776,СВЦЭМ!$A$33:$A$776,$A68,СВЦЭМ!$B$33:$B$776,V$45)+'СЕТ СН'!$G$11+СВЦЭМ!$D$10+'СЕТ СН'!$G$5-'СЕТ СН'!$G$21</f>
        <v>3345.4142825600002</v>
      </c>
      <c r="W68" s="36">
        <f>SUMIFS(СВЦЭМ!$D$33:$D$776,СВЦЭМ!$A$33:$A$776,$A68,СВЦЭМ!$B$33:$B$776,W$45)+'СЕТ СН'!$G$11+СВЦЭМ!$D$10+'СЕТ СН'!$G$5-'СЕТ СН'!$G$21</f>
        <v>3356.8571076899998</v>
      </c>
      <c r="X68" s="36">
        <f>SUMIFS(СВЦЭМ!$D$33:$D$776,СВЦЭМ!$A$33:$A$776,$A68,СВЦЭМ!$B$33:$B$776,X$45)+'СЕТ СН'!$G$11+СВЦЭМ!$D$10+'СЕТ СН'!$G$5-'СЕТ СН'!$G$21</f>
        <v>3376.2967299900001</v>
      </c>
      <c r="Y68" s="36">
        <f>SUMIFS(СВЦЭМ!$D$33:$D$776,СВЦЭМ!$A$33:$A$776,$A68,СВЦЭМ!$B$33:$B$776,Y$45)+'СЕТ СН'!$G$11+СВЦЭМ!$D$10+'СЕТ СН'!$G$5-'СЕТ СН'!$G$21</f>
        <v>3395.12713644</v>
      </c>
    </row>
    <row r="69" spans="1:27" ht="15.75" x14ac:dyDescent="0.2">
      <c r="A69" s="35">
        <f t="shared" si="1"/>
        <v>43885</v>
      </c>
      <c r="B69" s="36">
        <f>SUMIFS(СВЦЭМ!$D$33:$D$776,СВЦЭМ!$A$33:$A$776,$A69,СВЦЭМ!$B$33:$B$776,B$45)+'СЕТ СН'!$G$11+СВЦЭМ!$D$10+'СЕТ СН'!$G$5-'СЕТ СН'!$G$21</f>
        <v>3395.0712540700001</v>
      </c>
      <c r="C69" s="36">
        <f>SUMIFS(СВЦЭМ!$D$33:$D$776,СВЦЭМ!$A$33:$A$776,$A69,СВЦЭМ!$B$33:$B$776,C$45)+'СЕТ СН'!$G$11+СВЦЭМ!$D$10+'СЕТ СН'!$G$5-'СЕТ СН'!$G$21</f>
        <v>3407.12632282</v>
      </c>
      <c r="D69" s="36">
        <f>SUMIFS(СВЦЭМ!$D$33:$D$776,СВЦЭМ!$A$33:$A$776,$A69,СВЦЭМ!$B$33:$B$776,D$45)+'СЕТ СН'!$G$11+СВЦЭМ!$D$10+'СЕТ СН'!$G$5-'СЕТ СН'!$G$21</f>
        <v>3422.7235753800001</v>
      </c>
      <c r="E69" s="36">
        <f>SUMIFS(СВЦЭМ!$D$33:$D$776,СВЦЭМ!$A$33:$A$776,$A69,СВЦЭМ!$B$33:$B$776,E$45)+'СЕТ СН'!$G$11+СВЦЭМ!$D$10+'СЕТ СН'!$G$5-'СЕТ СН'!$G$21</f>
        <v>3439.8692181699998</v>
      </c>
      <c r="F69" s="36">
        <f>SUMIFS(СВЦЭМ!$D$33:$D$776,СВЦЭМ!$A$33:$A$776,$A69,СВЦЭМ!$B$33:$B$776,F$45)+'СЕТ СН'!$G$11+СВЦЭМ!$D$10+'СЕТ СН'!$G$5-'СЕТ СН'!$G$21</f>
        <v>3441.8144360199999</v>
      </c>
      <c r="G69" s="36">
        <f>SUMIFS(СВЦЭМ!$D$33:$D$776,СВЦЭМ!$A$33:$A$776,$A69,СВЦЭМ!$B$33:$B$776,G$45)+'СЕТ СН'!$G$11+СВЦЭМ!$D$10+'СЕТ СН'!$G$5-'СЕТ СН'!$G$21</f>
        <v>3439.2864143199999</v>
      </c>
      <c r="H69" s="36">
        <f>SUMIFS(СВЦЭМ!$D$33:$D$776,СВЦЭМ!$A$33:$A$776,$A69,СВЦЭМ!$B$33:$B$776,H$45)+'СЕТ СН'!$G$11+СВЦЭМ!$D$10+'СЕТ СН'!$G$5-'СЕТ СН'!$G$21</f>
        <v>3430.95399352</v>
      </c>
      <c r="I69" s="36">
        <f>SUMIFS(СВЦЭМ!$D$33:$D$776,СВЦЭМ!$A$33:$A$776,$A69,СВЦЭМ!$B$33:$B$776,I$45)+'СЕТ СН'!$G$11+СВЦЭМ!$D$10+'СЕТ СН'!$G$5-'СЕТ СН'!$G$21</f>
        <v>3412.15530197</v>
      </c>
      <c r="J69" s="36">
        <f>SUMIFS(СВЦЭМ!$D$33:$D$776,СВЦЭМ!$A$33:$A$776,$A69,СВЦЭМ!$B$33:$B$776,J$45)+'СЕТ СН'!$G$11+СВЦЭМ!$D$10+'СЕТ СН'!$G$5-'СЕТ СН'!$G$21</f>
        <v>3380.3006581</v>
      </c>
      <c r="K69" s="36">
        <f>SUMIFS(СВЦЭМ!$D$33:$D$776,СВЦЭМ!$A$33:$A$776,$A69,СВЦЭМ!$B$33:$B$776,K$45)+'СЕТ СН'!$G$11+СВЦЭМ!$D$10+'СЕТ СН'!$G$5-'СЕТ СН'!$G$21</f>
        <v>3349.31614554</v>
      </c>
      <c r="L69" s="36">
        <f>SUMIFS(СВЦЭМ!$D$33:$D$776,СВЦЭМ!$A$33:$A$776,$A69,СВЦЭМ!$B$33:$B$776,L$45)+'СЕТ СН'!$G$11+СВЦЭМ!$D$10+'СЕТ СН'!$G$5-'СЕТ СН'!$G$21</f>
        <v>3344.9801187900002</v>
      </c>
      <c r="M69" s="36">
        <f>SUMIFS(СВЦЭМ!$D$33:$D$776,СВЦЭМ!$A$33:$A$776,$A69,СВЦЭМ!$B$33:$B$776,M$45)+'СЕТ СН'!$G$11+СВЦЭМ!$D$10+'СЕТ СН'!$G$5-'СЕТ СН'!$G$21</f>
        <v>3348.6974190700003</v>
      </c>
      <c r="N69" s="36">
        <f>SUMIFS(СВЦЭМ!$D$33:$D$776,СВЦЭМ!$A$33:$A$776,$A69,СВЦЭМ!$B$33:$B$776,N$45)+'СЕТ СН'!$G$11+СВЦЭМ!$D$10+'СЕТ СН'!$G$5-'СЕТ СН'!$G$21</f>
        <v>3359.35768469</v>
      </c>
      <c r="O69" s="36">
        <f>SUMIFS(СВЦЭМ!$D$33:$D$776,СВЦЭМ!$A$33:$A$776,$A69,СВЦЭМ!$B$33:$B$776,O$45)+'СЕТ СН'!$G$11+СВЦЭМ!$D$10+'СЕТ СН'!$G$5-'СЕТ СН'!$G$21</f>
        <v>3377.6536111300002</v>
      </c>
      <c r="P69" s="36">
        <f>SUMIFS(СВЦЭМ!$D$33:$D$776,СВЦЭМ!$A$33:$A$776,$A69,СВЦЭМ!$B$33:$B$776,P$45)+'СЕТ СН'!$G$11+СВЦЭМ!$D$10+'СЕТ СН'!$G$5-'СЕТ СН'!$G$21</f>
        <v>3387.5524530299999</v>
      </c>
      <c r="Q69" s="36">
        <f>SUMIFS(СВЦЭМ!$D$33:$D$776,СВЦЭМ!$A$33:$A$776,$A69,СВЦЭМ!$B$33:$B$776,Q$45)+'СЕТ СН'!$G$11+СВЦЭМ!$D$10+'СЕТ СН'!$G$5-'СЕТ СН'!$G$21</f>
        <v>3387.0386833500002</v>
      </c>
      <c r="R69" s="36">
        <f>SUMIFS(СВЦЭМ!$D$33:$D$776,СВЦЭМ!$A$33:$A$776,$A69,СВЦЭМ!$B$33:$B$776,R$45)+'СЕТ СН'!$G$11+СВЦЭМ!$D$10+'СЕТ СН'!$G$5-'СЕТ СН'!$G$21</f>
        <v>3385.1770650799999</v>
      </c>
      <c r="S69" s="36">
        <f>SUMIFS(СВЦЭМ!$D$33:$D$776,СВЦЭМ!$A$33:$A$776,$A69,СВЦЭМ!$B$33:$B$776,S$45)+'СЕТ СН'!$G$11+СВЦЭМ!$D$10+'СЕТ СН'!$G$5-'СЕТ СН'!$G$21</f>
        <v>3372.4895571100001</v>
      </c>
      <c r="T69" s="36">
        <f>SUMIFS(СВЦЭМ!$D$33:$D$776,СВЦЭМ!$A$33:$A$776,$A69,СВЦЭМ!$B$33:$B$776,T$45)+'СЕТ СН'!$G$11+СВЦЭМ!$D$10+'СЕТ СН'!$G$5-'СЕТ СН'!$G$21</f>
        <v>3345.99732735</v>
      </c>
      <c r="U69" s="36">
        <f>SUMIFS(СВЦЭМ!$D$33:$D$776,СВЦЭМ!$A$33:$A$776,$A69,СВЦЭМ!$B$33:$B$776,U$45)+'СЕТ СН'!$G$11+СВЦЭМ!$D$10+'СЕТ СН'!$G$5-'СЕТ СН'!$G$21</f>
        <v>3322.91982895</v>
      </c>
      <c r="V69" s="36">
        <f>SUMIFS(СВЦЭМ!$D$33:$D$776,СВЦЭМ!$A$33:$A$776,$A69,СВЦЭМ!$B$33:$B$776,V$45)+'СЕТ СН'!$G$11+СВЦЭМ!$D$10+'СЕТ СН'!$G$5-'СЕТ СН'!$G$21</f>
        <v>3330.8383113700002</v>
      </c>
      <c r="W69" s="36">
        <f>SUMIFS(СВЦЭМ!$D$33:$D$776,СВЦЭМ!$A$33:$A$776,$A69,СВЦЭМ!$B$33:$B$776,W$45)+'СЕТ СН'!$G$11+СВЦЭМ!$D$10+'СЕТ СН'!$G$5-'СЕТ СН'!$G$21</f>
        <v>3346.4779293900001</v>
      </c>
      <c r="X69" s="36">
        <f>SUMIFS(СВЦЭМ!$D$33:$D$776,СВЦЭМ!$A$33:$A$776,$A69,СВЦЭМ!$B$33:$B$776,X$45)+'СЕТ СН'!$G$11+СВЦЭМ!$D$10+'СЕТ СН'!$G$5-'СЕТ СН'!$G$21</f>
        <v>3356.9854725099999</v>
      </c>
      <c r="Y69" s="36">
        <f>SUMIFS(СВЦЭМ!$D$33:$D$776,СВЦЭМ!$A$33:$A$776,$A69,СВЦЭМ!$B$33:$B$776,Y$45)+'СЕТ СН'!$G$11+СВЦЭМ!$D$10+'СЕТ СН'!$G$5-'СЕТ СН'!$G$21</f>
        <v>3381.7400401499999</v>
      </c>
    </row>
    <row r="70" spans="1:27" ht="15.75" x14ac:dyDescent="0.2">
      <c r="A70" s="35">
        <f t="shared" si="1"/>
        <v>43886</v>
      </c>
      <c r="B70" s="36">
        <f>SUMIFS(СВЦЭМ!$D$33:$D$776,СВЦЭМ!$A$33:$A$776,$A70,СВЦЭМ!$B$33:$B$776,B$45)+'СЕТ СН'!$G$11+СВЦЭМ!$D$10+'СЕТ СН'!$G$5-'СЕТ СН'!$G$21</f>
        <v>3426.35746346</v>
      </c>
      <c r="C70" s="36">
        <f>SUMIFS(СВЦЭМ!$D$33:$D$776,СВЦЭМ!$A$33:$A$776,$A70,СВЦЭМ!$B$33:$B$776,C$45)+'СЕТ СН'!$G$11+СВЦЭМ!$D$10+'СЕТ СН'!$G$5-'СЕТ СН'!$G$21</f>
        <v>3435.2036354800002</v>
      </c>
      <c r="D70" s="36">
        <f>SUMIFS(СВЦЭМ!$D$33:$D$776,СВЦЭМ!$A$33:$A$776,$A70,СВЦЭМ!$B$33:$B$776,D$45)+'СЕТ СН'!$G$11+СВЦЭМ!$D$10+'СЕТ СН'!$G$5-'СЕТ СН'!$G$21</f>
        <v>3453.1276854600001</v>
      </c>
      <c r="E70" s="36">
        <f>SUMIFS(СВЦЭМ!$D$33:$D$776,СВЦЭМ!$A$33:$A$776,$A70,СВЦЭМ!$B$33:$B$776,E$45)+'СЕТ СН'!$G$11+СВЦЭМ!$D$10+'СЕТ СН'!$G$5-'СЕТ СН'!$G$21</f>
        <v>3470.0220508100001</v>
      </c>
      <c r="F70" s="36">
        <f>SUMIFS(СВЦЭМ!$D$33:$D$776,СВЦЭМ!$A$33:$A$776,$A70,СВЦЭМ!$B$33:$B$776,F$45)+'СЕТ СН'!$G$11+СВЦЭМ!$D$10+'СЕТ СН'!$G$5-'СЕТ СН'!$G$21</f>
        <v>3459.0193721800001</v>
      </c>
      <c r="G70" s="36">
        <f>SUMIFS(СВЦЭМ!$D$33:$D$776,СВЦЭМ!$A$33:$A$776,$A70,СВЦЭМ!$B$33:$B$776,G$45)+'СЕТ СН'!$G$11+СВЦЭМ!$D$10+'СЕТ СН'!$G$5-'СЕТ СН'!$G$21</f>
        <v>3438.4806244500001</v>
      </c>
      <c r="H70" s="36">
        <f>SUMIFS(СВЦЭМ!$D$33:$D$776,СВЦЭМ!$A$33:$A$776,$A70,СВЦЭМ!$B$33:$B$776,H$45)+'СЕТ СН'!$G$11+СВЦЭМ!$D$10+'СЕТ СН'!$G$5-'СЕТ СН'!$G$21</f>
        <v>3411.69690623</v>
      </c>
      <c r="I70" s="36">
        <f>SUMIFS(СВЦЭМ!$D$33:$D$776,СВЦЭМ!$A$33:$A$776,$A70,СВЦЭМ!$B$33:$B$776,I$45)+'СЕТ СН'!$G$11+СВЦЭМ!$D$10+'СЕТ СН'!$G$5-'СЕТ СН'!$G$21</f>
        <v>3386.3582530000003</v>
      </c>
      <c r="J70" s="36">
        <f>SUMIFS(СВЦЭМ!$D$33:$D$776,СВЦЭМ!$A$33:$A$776,$A70,СВЦЭМ!$B$33:$B$776,J$45)+'СЕТ СН'!$G$11+СВЦЭМ!$D$10+'СЕТ СН'!$G$5-'СЕТ СН'!$G$21</f>
        <v>3362.7284250800003</v>
      </c>
      <c r="K70" s="36">
        <f>SUMIFS(СВЦЭМ!$D$33:$D$776,СВЦЭМ!$A$33:$A$776,$A70,СВЦЭМ!$B$33:$B$776,K$45)+'СЕТ СН'!$G$11+СВЦЭМ!$D$10+'СЕТ СН'!$G$5-'СЕТ СН'!$G$21</f>
        <v>3343.8107964199999</v>
      </c>
      <c r="L70" s="36">
        <f>SUMIFS(СВЦЭМ!$D$33:$D$776,СВЦЭМ!$A$33:$A$776,$A70,СВЦЭМ!$B$33:$B$776,L$45)+'СЕТ СН'!$G$11+СВЦЭМ!$D$10+'СЕТ СН'!$G$5-'СЕТ СН'!$G$21</f>
        <v>3343.5811988800001</v>
      </c>
      <c r="M70" s="36">
        <f>SUMIFS(СВЦЭМ!$D$33:$D$776,СВЦЭМ!$A$33:$A$776,$A70,СВЦЭМ!$B$33:$B$776,M$45)+'СЕТ СН'!$G$11+СВЦЭМ!$D$10+'СЕТ СН'!$G$5-'СЕТ СН'!$G$21</f>
        <v>3354.0737241000002</v>
      </c>
      <c r="N70" s="36">
        <f>SUMIFS(СВЦЭМ!$D$33:$D$776,СВЦЭМ!$A$33:$A$776,$A70,СВЦЭМ!$B$33:$B$776,N$45)+'СЕТ СН'!$G$11+СВЦЭМ!$D$10+'СЕТ СН'!$G$5-'СЕТ СН'!$G$21</f>
        <v>3365.2916797799999</v>
      </c>
      <c r="O70" s="36">
        <f>SUMIFS(СВЦЭМ!$D$33:$D$776,СВЦЭМ!$A$33:$A$776,$A70,СВЦЭМ!$B$33:$B$776,O$45)+'СЕТ СН'!$G$11+СВЦЭМ!$D$10+'СЕТ СН'!$G$5-'СЕТ СН'!$G$21</f>
        <v>3383.1527546100001</v>
      </c>
      <c r="P70" s="36">
        <f>SUMIFS(СВЦЭМ!$D$33:$D$776,СВЦЭМ!$A$33:$A$776,$A70,СВЦЭМ!$B$33:$B$776,P$45)+'СЕТ СН'!$G$11+СВЦЭМ!$D$10+'СЕТ СН'!$G$5-'СЕТ СН'!$G$21</f>
        <v>3416.2702162200003</v>
      </c>
      <c r="Q70" s="36">
        <f>SUMIFS(СВЦЭМ!$D$33:$D$776,СВЦЭМ!$A$33:$A$776,$A70,СВЦЭМ!$B$33:$B$776,Q$45)+'СЕТ СН'!$G$11+СВЦЭМ!$D$10+'СЕТ СН'!$G$5-'СЕТ СН'!$G$21</f>
        <v>3434.51704776</v>
      </c>
      <c r="R70" s="36">
        <f>SUMIFS(СВЦЭМ!$D$33:$D$776,СВЦЭМ!$A$33:$A$776,$A70,СВЦЭМ!$B$33:$B$776,R$45)+'СЕТ СН'!$G$11+СВЦЭМ!$D$10+'СЕТ СН'!$G$5-'СЕТ СН'!$G$21</f>
        <v>3432.99860967</v>
      </c>
      <c r="S70" s="36">
        <f>SUMIFS(СВЦЭМ!$D$33:$D$776,СВЦЭМ!$A$33:$A$776,$A70,СВЦЭМ!$B$33:$B$776,S$45)+'СЕТ СН'!$G$11+СВЦЭМ!$D$10+'СЕТ СН'!$G$5-'СЕТ СН'!$G$21</f>
        <v>3394.2335200699999</v>
      </c>
      <c r="T70" s="36">
        <f>SUMIFS(СВЦЭМ!$D$33:$D$776,СВЦЭМ!$A$33:$A$776,$A70,СВЦЭМ!$B$33:$B$776,T$45)+'СЕТ СН'!$G$11+СВЦЭМ!$D$10+'СЕТ СН'!$G$5-'СЕТ СН'!$G$21</f>
        <v>3360.5167573700001</v>
      </c>
      <c r="U70" s="36">
        <f>SUMIFS(СВЦЭМ!$D$33:$D$776,СВЦЭМ!$A$33:$A$776,$A70,СВЦЭМ!$B$33:$B$776,U$45)+'СЕТ СН'!$G$11+СВЦЭМ!$D$10+'СЕТ СН'!$G$5-'СЕТ СН'!$G$21</f>
        <v>3335.53476649</v>
      </c>
      <c r="V70" s="36">
        <f>SUMIFS(СВЦЭМ!$D$33:$D$776,СВЦЭМ!$A$33:$A$776,$A70,СВЦЭМ!$B$33:$B$776,V$45)+'СЕТ СН'!$G$11+СВЦЭМ!$D$10+'СЕТ СН'!$G$5-'СЕТ СН'!$G$21</f>
        <v>3332.5730205999998</v>
      </c>
      <c r="W70" s="36">
        <f>SUMIFS(СВЦЭМ!$D$33:$D$776,СВЦЭМ!$A$33:$A$776,$A70,СВЦЭМ!$B$33:$B$776,W$45)+'СЕТ СН'!$G$11+СВЦЭМ!$D$10+'СЕТ СН'!$G$5-'СЕТ СН'!$G$21</f>
        <v>3359.8430515300001</v>
      </c>
      <c r="X70" s="36">
        <f>SUMIFS(СВЦЭМ!$D$33:$D$776,СВЦЭМ!$A$33:$A$776,$A70,СВЦЭМ!$B$33:$B$776,X$45)+'СЕТ СН'!$G$11+СВЦЭМ!$D$10+'СЕТ СН'!$G$5-'СЕТ СН'!$G$21</f>
        <v>3382.9204839200002</v>
      </c>
      <c r="Y70" s="36">
        <f>SUMIFS(СВЦЭМ!$D$33:$D$776,СВЦЭМ!$A$33:$A$776,$A70,СВЦЭМ!$B$33:$B$776,Y$45)+'СЕТ СН'!$G$11+СВЦЭМ!$D$10+'СЕТ СН'!$G$5-'СЕТ СН'!$G$21</f>
        <v>3406.6780608899999</v>
      </c>
    </row>
    <row r="71" spans="1:27" ht="15.75" x14ac:dyDescent="0.2">
      <c r="A71" s="35">
        <f t="shared" si="1"/>
        <v>43887</v>
      </c>
      <c r="B71" s="36">
        <f>SUMIFS(СВЦЭМ!$D$33:$D$776,СВЦЭМ!$A$33:$A$776,$A71,СВЦЭМ!$B$33:$B$776,B$45)+'СЕТ СН'!$G$11+СВЦЭМ!$D$10+'СЕТ СН'!$G$5-'СЕТ СН'!$G$21</f>
        <v>3432.5451138799999</v>
      </c>
      <c r="C71" s="36">
        <f>SUMIFS(СВЦЭМ!$D$33:$D$776,СВЦЭМ!$A$33:$A$776,$A71,СВЦЭМ!$B$33:$B$776,C$45)+'СЕТ СН'!$G$11+СВЦЭМ!$D$10+'СЕТ СН'!$G$5-'СЕТ СН'!$G$21</f>
        <v>3455.4073076700001</v>
      </c>
      <c r="D71" s="36">
        <f>SUMIFS(СВЦЭМ!$D$33:$D$776,СВЦЭМ!$A$33:$A$776,$A71,СВЦЭМ!$B$33:$B$776,D$45)+'СЕТ СН'!$G$11+СВЦЭМ!$D$10+'СЕТ СН'!$G$5-'СЕТ СН'!$G$21</f>
        <v>3464.3251067700003</v>
      </c>
      <c r="E71" s="36">
        <f>SUMIFS(СВЦЭМ!$D$33:$D$776,СВЦЭМ!$A$33:$A$776,$A71,СВЦЭМ!$B$33:$B$776,E$45)+'СЕТ СН'!$G$11+СВЦЭМ!$D$10+'СЕТ СН'!$G$5-'СЕТ СН'!$G$21</f>
        <v>3477.9054940999999</v>
      </c>
      <c r="F71" s="36">
        <f>SUMIFS(СВЦЭМ!$D$33:$D$776,СВЦЭМ!$A$33:$A$776,$A71,СВЦЭМ!$B$33:$B$776,F$45)+'СЕТ СН'!$G$11+СВЦЭМ!$D$10+'СЕТ СН'!$G$5-'СЕТ СН'!$G$21</f>
        <v>3468.4191185600002</v>
      </c>
      <c r="G71" s="36">
        <f>SUMIFS(СВЦЭМ!$D$33:$D$776,СВЦЭМ!$A$33:$A$776,$A71,СВЦЭМ!$B$33:$B$776,G$45)+'СЕТ СН'!$G$11+СВЦЭМ!$D$10+'СЕТ СН'!$G$5-'СЕТ СН'!$G$21</f>
        <v>3444.59684763</v>
      </c>
      <c r="H71" s="36">
        <f>SUMIFS(СВЦЭМ!$D$33:$D$776,СВЦЭМ!$A$33:$A$776,$A71,СВЦЭМ!$B$33:$B$776,H$45)+'СЕТ СН'!$G$11+СВЦЭМ!$D$10+'СЕТ СН'!$G$5-'СЕТ СН'!$G$21</f>
        <v>3408.2520177699998</v>
      </c>
      <c r="I71" s="36">
        <f>SUMIFS(СВЦЭМ!$D$33:$D$776,СВЦЭМ!$A$33:$A$776,$A71,СВЦЭМ!$B$33:$B$776,I$45)+'СЕТ СН'!$G$11+СВЦЭМ!$D$10+'СЕТ СН'!$G$5-'СЕТ СН'!$G$21</f>
        <v>3383.2049239899998</v>
      </c>
      <c r="J71" s="36">
        <f>SUMIFS(СВЦЭМ!$D$33:$D$776,СВЦЭМ!$A$33:$A$776,$A71,СВЦЭМ!$B$33:$B$776,J$45)+'СЕТ СН'!$G$11+СВЦЭМ!$D$10+'СЕТ СН'!$G$5-'СЕТ СН'!$G$21</f>
        <v>3351.43203937</v>
      </c>
      <c r="K71" s="36">
        <f>SUMIFS(СВЦЭМ!$D$33:$D$776,СВЦЭМ!$A$33:$A$776,$A71,СВЦЭМ!$B$33:$B$776,K$45)+'СЕТ СН'!$G$11+СВЦЭМ!$D$10+'СЕТ СН'!$G$5-'СЕТ СН'!$G$21</f>
        <v>3336.3743713600002</v>
      </c>
      <c r="L71" s="36">
        <f>SUMIFS(СВЦЭМ!$D$33:$D$776,СВЦЭМ!$A$33:$A$776,$A71,СВЦЭМ!$B$33:$B$776,L$45)+'СЕТ СН'!$G$11+СВЦЭМ!$D$10+'СЕТ СН'!$G$5-'СЕТ СН'!$G$21</f>
        <v>3343.8108239799999</v>
      </c>
      <c r="M71" s="36">
        <f>SUMIFS(СВЦЭМ!$D$33:$D$776,СВЦЭМ!$A$33:$A$776,$A71,СВЦЭМ!$B$33:$B$776,M$45)+'СЕТ СН'!$G$11+СВЦЭМ!$D$10+'СЕТ СН'!$G$5-'СЕТ СН'!$G$21</f>
        <v>3351.41680593</v>
      </c>
      <c r="N71" s="36">
        <f>SUMIFS(СВЦЭМ!$D$33:$D$776,СВЦЭМ!$A$33:$A$776,$A71,СВЦЭМ!$B$33:$B$776,N$45)+'СЕТ СН'!$G$11+СВЦЭМ!$D$10+'СЕТ СН'!$G$5-'СЕТ СН'!$G$21</f>
        <v>3362.51477948</v>
      </c>
      <c r="O71" s="36">
        <f>SUMIFS(СВЦЭМ!$D$33:$D$776,СВЦЭМ!$A$33:$A$776,$A71,СВЦЭМ!$B$33:$B$776,O$45)+'СЕТ СН'!$G$11+СВЦЭМ!$D$10+'СЕТ СН'!$G$5-'СЕТ СН'!$G$21</f>
        <v>3377.2831687600001</v>
      </c>
      <c r="P71" s="36">
        <f>SUMIFS(СВЦЭМ!$D$33:$D$776,СВЦЭМ!$A$33:$A$776,$A71,СВЦЭМ!$B$33:$B$776,P$45)+'СЕТ СН'!$G$11+СВЦЭМ!$D$10+'СЕТ СН'!$G$5-'СЕТ СН'!$G$21</f>
        <v>3389.5688938399999</v>
      </c>
      <c r="Q71" s="36">
        <f>SUMIFS(СВЦЭМ!$D$33:$D$776,СВЦЭМ!$A$33:$A$776,$A71,СВЦЭМ!$B$33:$B$776,Q$45)+'СЕТ СН'!$G$11+СВЦЭМ!$D$10+'СЕТ СН'!$G$5-'СЕТ СН'!$G$21</f>
        <v>3395.96189185</v>
      </c>
      <c r="R71" s="36">
        <f>SUMIFS(СВЦЭМ!$D$33:$D$776,СВЦЭМ!$A$33:$A$776,$A71,СВЦЭМ!$B$33:$B$776,R$45)+'СЕТ СН'!$G$11+СВЦЭМ!$D$10+'СЕТ СН'!$G$5-'СЕТ СН'!$G$21</f>
        <v>3387.79750285</v>
      </c>
      <c r="S71" s="36">
        <f>SUMIFS(СВЦЭМ!$D$33:$D$776,СВЦЭМ!$A$33:$A$776,$A71,СВЦЭМ!$B$33:$B$776,S$45)+'СЕТ СН'!$G$11+СВЦЭМ!$D$10+'СЕТ СН'!$G$5-'СЕТ СН'!$G$21</f>
        <v>3371.3294501</v>
      </c>
      <c r="T71" s="36">
        <f>SUMIFS(СВЦЭМ!$D$33:$D$776,СВЦЭМ!$A$33:$A$776,$A71,СВЦЭМ!$B$33:$B$776,T$45)+'СЕТ СН'!$G$11+СВЦЭМ!$D$10+'СЕТ СН'!$G$5-'СЕТ СН'!$G$21</f>
        <v>3346.7619159200003</v>
      </c>
      <c r="U71" s="36">
        <f>SUMIFS(СВЦЭМ!$D$33:$D$776,СВЦЭМ!$A$33:$A$776,$A71,СВЦЭМ!$B$33:$B$776,U$45)+'СЕТ СН'!$G$11+СВЦЭМ!$D$10+'СЕТ СН'!$G$5-'СЕТ СН'!$G$21</f>
        <v>3338.3530844699999</v>
      </c>
      <c r="V71" s="36">
        <f>SUMIFS(СВЦЭМ!$D$33:$D$776,СВЦЭМ!$A$33:$A$776,$A71,СВЦЭМ!$B$33:$B$776,V$45)+'СЕТ СН'!$G$11+СВЦЭМ!$D$10+'СЕТ СН'!$G$5-'СЕТ СН'!$G$21</f>
        <v>3342.37113439</v>
      </c>
      <c r="W71" s="36">
        <f>SUMIFS(СВЦЭМ!$D$33:$D$776,СВЦЭМ!$A$33:$A$776,$A71,СВЦЭМ!$B$33:$B$776,W$45)+'СЕТ СН'!$G$11+СВЦЭМ!$D$10+'СЕТ СН'!$G$5-'СЕТ СН'!$G$21</f>
        <v>3352.56895691</v>
      </c>
      <c r="X71" s="36">
        <f>SUMIFS(СВЦЭМ!$D$33:$D$776,СВЦЭМ!$A$33:$A$776,$A71,СВЦЭМ!$B$33:$B$776,X$45)+'СЕТ СН'!$G$11+СВЦЭМ!$D$10+'СЕТ СН'!$G$5-'СЕТ СН'!$G$21</f>
        <v>3369.4456956100003</v>
      </c>
      <c r="Y71" s="36">
        <f>SUMIFS(СВЦЭМ!$D$33:$D$776,СВЦЭМ!$A$33:$A$776,$A71,СВЦЭМ!$B$33:$B$776,Y$45)+'СЕТ СН'!$G$11+СВЦЭМ!$D$10+'СЕТ СН'!$G$5-'СЕТ СН'!$G$21</f>
        <v>3389.1754636599999</v>
      </c>
    </row>
    <row r="72" spans="1:27" ht="15.75" x14ac:dyDescent="0.2">
      <c r="A72" s="35">
        <f t="shared" si="1"/>
        <v>43888</v>
      </c>
      <c r="B72" s="36">
        <f>SUMIFS(СВЦЭМ!$D$33:$D$776,СВЦЭМ!$A$33:$A$776,$A72,СВЦЭМ!$B$33:$B$776,B$45)+'СЕТ СН'!$G$11+СВЦЭМ!$D$10+'СЕТ СН'!$G$5-'СЕТ СН'!$G$21</f>
        <v>3437.21944859</v>
      </c>
      <c r="C72" s="36">
        <f>SUMIFS(СВЦЭМ!$D$33:$D$776,СВЦЭМ!$A$33:$A$776,$A72,СВЦЭМ!$B$33:$B$776,C$45)+'СЕТ СН'!$G$11+СВЦЭМ!$D$10+'СЕТ СН'!$G$5-'СЕТ СН'!$G$21</f>
        <v>3453.16787144</v>
      </c>
      <c r="D72" s="36">
        <f>SUMIFS(СВЦЭМ!$D$33:$D$776,СВЦЭМ!$A$33:$A$776,$A72,СВЦЭМ!$B$33:$B$776,D$45)+'СЕТ СН'!$G$11+СВЦЭМ!$D$10+'СЕТ СН'!$G$5-'СЕТ СН'!$G$21</f>
        <v>3461.2340240600001</v>
      </c>
      <c r="E72" s="36">
        <f>SUMIFS(СВЦЭМ!$D$33:$D$776,СВЦЭМ!$A$33:$A$776,$A72,СВЦЭМ!$B$33:$B$776,E$45)+'СЕТ СН'!$G$11+СВЦЭМ!$D$10+'СЕТ СН'!$G$5-'СЕТ СН'!$G$21</f>
        <v>3473.1127011799999</v>
      </c>
      <c r="F72" s="36">
        <f>SUMIFS(СВЦЭМ!$D$33:$D$776,СВЦЭМ!$A$33:$A$776,$A72,СВЦЭМ!$B$33:$B$776,F$45)+'СЕТ СН'!$G$11+СВЦЭМ!$D$10+'СЕТ СН'!$G$5-'СЕТ СН'!$G$21</f>
        <v>3460.3745077200001</v>
      </c>
      <c r="G72" s="36">
        <f>SUMIFS(СВЦЭМ!$D$33:$D$776,СВЦЭМ!$A$33:$A$776,$A72,СВЦЭМ!$B$33:$B$776,G$45)+'СЕТ СН'!$G$11+СВЦЭМ!$D$10+'СЕТ СН'!$G$5-'СЕТ СН'!$G$21</f>
        <v>3433.1777345999999</v>
      </c>
      <c r="H72" s="36">
        <f>SUMIFS(СВЦЭМ!$D$33:$D$776,СВЦЭМ!$A$33:$A$776,$A72,СВЦЭМ!$B$33:$B$776,H$45)+'СЕТ СН'!$G$11+СВЦЭМ!$D$10+'СЕТ СН'!$G$5-'СЕТ СН'!$G$21</f>
        <v>3406.4412173199999</v>
      </c>
      <c r="I72" s="36">
        <f>SUMIFS(СВЦЭМ!$D$33:$D$776,СВЦЭМ!$A$33:$A$776,$A72,СВЦЭМ!$B$33:$B$776,I$45)+'СЕТ СН'!$G$11+СВЦЭМ!$D$10+'СЕТ СН'!$G$5-'СЕТ СН'!$G$21</f>
        <v>3380.5768692199999</v>
      </c>
      <c r="J72" s="36">
        <f>SUMIFS(СВЦЭМ!$D$33:$D$776,СВЦЭМ!$A$33:$A$776,$A72,СВЦЭМ!$B$33:$B$776,J$45)+'СЕТ СН'!$G$11+СВЦЭМ!$D$10+'СЕТ СН'!$G$5-'СЕТ СН'!$G$21</f>
        <v>3357.6617760600002</v>
      </c>
      <c r="K72" s="36">
        <f>SUMIFS(СВЦЭМ!$D$33:$D$776,СВЦЭМ!$A$33:$A$776,$A72,СВЦЭМ!$B$33:$B$776,K$45)+'СЕТ СН'!$G$11+СВЦЭМ!$D$10+'СЕТ СН'!$G$5-'СЕТ СН'!$G$21</f>
        <v>3338.3770607000001</v>
      </c>
      <c r="L72" s="36">
        <f>SUMIFS(СВЦЭМ!$D$33:$D$776,СВЦЭМ!$A$33:$A$776,$A72,СВЦЭМ!$B$33:$B$776,L$45)+'СЕТ СН'!$G$11+СВЦЭМ!$D$10+'СЕТ СН'!$G$5-'СЕТ СН'!$G$21</f>
        <v>3342.00380877</v>
      </c>
      <c r="M72" s="36">
        <f>SUMIFS(СВЦЭМ!$D$33:$D$776,СВЦЭМ!$A$33:$A$776,$A72,СВЦЭМ!$B$33:$B$776,M$45)+'СЕТ СН'!$G$11+СВЦЭМ!$D$10+'СЕТ СН'!$G$5-'СЕТ СН'!$G$21</f>
        <v>3356.7496699000003</v>
      </c>
      <c r="N72" s="36">
        <f>SUMIFS(СВЦЭМ!$D$33:$D$776,СВЦЭМ!$A$33:$A$776,$A72,СВЦЭМ!$B$33:$B$776,N$45)+'СЕТ СН'!$G$11+СВЦЭМ!$D$10+'СЕТ СН'!$G$5-'СЕТ СН'!$G$21</f>
        <v>3360.4364151300001</v>
      </c>
      <c r="O72" s="36">
        <f>SUMIFS(СВЦЭМ!$D$33:$D$776,СВЦЭМ!$A$33:$A$776,$A72,СВЦЭМ!$B$33:$B$776,O$45)+'СЕТ СН'!$G$11+СВЦЭМ!$D$10+'СЕТ СН'!$G$5-'СЕТ СН'!$G$21</f>
        <v>3376.9906478299999</v>
      </c>
      <c r="P72" s="36">
        <f>SUMIFS(СВЦЭМ!$D$33:$D$776,СВЦЭМ!$A$33:$A$776,$A72,СВЦЭМ!$B$33:$B$776,P$45)+'СЕТ СН'!$G$11+СВЦЭМ!$D$10+'СЕТ СН'!$G$5-'СЕТ СН'!$G$21</f>
        <v>3392.0439693500002</v>
      </c>
      <c r="Q72" s="36">
        <f>SUMIFS(СВЦЭМ!$D$33:$D$776,СВЦЭМ!$A$33:$A$776,$A72,СВЦЭМ!$B$33:$B$776,Q$45)+'СЕТ СН'!$G$11+СВЦЭМ!$D$10+'СЕТ СН'!$G$5-'СЕТ СН'!$G$21</f>
        <v>3403.2486950800003</v>
      </c>
      <c r="R72" s="36">
        <f>SUMIFS(СВЦЭМ!$D$33:$D$776,СВЦЭМ!$A$33:$A$776,$A72,СВЦЭМ!$B$33:$B$776,R$45)+'СЕТ СН'!$G$11+СВЦЭМ!$D$10+'СЕТ СН'!$G$5-'СЕТ СН'!$G$21</f>
        <v>3406.9843251299999</v>
      </c>
      <c r="S72" s="36">
        <f>SUMIFS(СВЦЭМ!$D$33:$D$776,СВЦЭМ!$A$33:$A$776,$A72,СВЦЭМ!$B$33:$B$776,S$45)+'СЕТ СН'!$G$11+СВЦЭМ!$D$10+'СЕТ СН'!$G$5-'СЕТ СН'!$G$21</f>
        <v>3392.6111046300002</v>
      </c>
      <c r="T72" s="36">
        <f>SUMIFS(СВЦЭМ!$D$33:$D$776,СВЦЭМ!$A$33:$A$776,$A72,СВЦЭМ!$B$33:$B$776,T$45)+'СЕТ СН'!$G$11+СВЦЭМ!$D$10+'СЕТ СН'!$G$5-'СЕТ СН'!$G$21</f>
        <v>3356.0901956299999</v>
      </c>
      <c r="U72" s="36">
        <f>SUMIFS(СВЦЭМ!$D$33:$D$776,СВЦЭМ!$A$33:$A$776,$A72,СВЦЭМ!$B$33:$B$776,U$45)+'СЕТ СН'!$G$11+СВЦЭМ!$D$10+'СЕТ СН'!$G$5-'СЕТ СН'!$G$21</f>
        <v>3351.97666101</v>
      </c>
      <c r="V72" s="36">
        <f>SUMIFS(СВЦЭМ!$D$33:$D$776,СВЦЭМ!$A$33:$A$776,$A72,СВЦЭМ!$B$33:$B$776,V$45)+'СЕТ СН'!$G$11+СВЦЭМ!$D$10+'СЕТ СН'!$G$5-'СЕТ СН'!$G$21</f>
        <v>3353.5560199400002</v>
      </c>
      <c r="W72" s="36">
        <f>SUMIFS(СВЦЭМ!$D$33:$D$776,СВЦЭМ!$A$33:$A$776,$A72,СВЦЭМ!$B$33:$B$776,W$45)+'СЕТ СН'!$G$11+СВЦЭМ!$D$10+'СЕТ СН'!$G$5-'СЕТ СН'!$G$21</f>
        <v>3367.9219148699999</v>
      </c>
      <c r="X72" s="36">
        <f>SUMIFS(СВЦЭМ!$D$33:$D$776,СВЦЭМ!$A$33:$A$776,$A72,СВЦЭМ!$B$33:$B$776,X$45)+'СЕТ СН'!$G$11+СВЦЭМ!$D$10+'СЕТ СН'!$G$5-'СЕТ СН'!$G$21</f>
        <v>3374.3589017100003</v>
      </c>
      <c r="Y72" s="36">
        <f>SUMIFS(СВЦЭМ!$D$33:$D$776,СВЦЭМ!$A$33:$A$776,$A72,СВЦЭМ!$B$33:$B$776,Y$45)+'СЕТ СН'!$G$11+СВЦЭМ!$D$10+'СЕТ СН'!$G$5-'СЕТ СН'!$G$21</f>
        <v>3399.36025754</v>
      </c>
    </row>
    <row r="73" spans="1:27" ht="15.75" x14ac:dyDescent="0.2">
      <c r="A73" s="35">
        <f t="shared" si="1"/>
        <v>43889</v>
      </c>
      <c r="B73" s="36">
        <f>SUMIFS(СВЦЭМ!$D$33:$D$776,СВЦЭМ!$A$33:$A$776,$A73,СВЦЭМ!$B$33:$B$776,B$45)+'СЕТ СН'!$G$11+СВЦЭМ!$D$10+'СЕТ СН'!$G$5-'СЕТ СН'!$G$21</f>
        <v>3414.8622156700003</v>
      </c>
      <c r="C73" s="36">
        <f>SUMIFS(СВЦЭМ!$D$33:$D$776,СВЦЭМ!$A$33:$A$776,$A73,СВЦЭМ!$B$33:$B$776,C$45)+'СЕТ СН'!$G$11+СВЦЭМ!$D$10+'СЕТ СН'!$G$5-'СЕТ СН'!$G$21</f>
        <v>3444.2216822700002</v>
      </c>
      <c r="D73" s="36">
        <f>SUMIFS(СВЦЭМ!$D$33:$D$776,СВЦЭМ!$A$33:$A$776,$A73,СВЦЭМ!$B$33:$B$776,D$45)+'СЕТ СН'!$G$11+СВЦЭМ!$D$10+'СЕТ СН'!$G$5-'СЕТ СН'!$G$21</f>
        <v>3458.8470706400003</v>
      </c>
      <c r="E73" s="36">
        <f>SUMIFS(СВЦЭМ!$D$33:$D$776,СВЦЭМ!$A$33:$A$776,$A73,СВЦЭМ!$B$33:$B$776,E$45)+'СЕТ СН'!$G$11+СВЦЭМ!$D$10+'СЕТ СН'!$G$5-'СЕТ СН'!$G$21</f>
        <v>3461.0360706299998</v>
      </c>
      <c r="F73" s="36">
        <f>SUMIFS(СВЦЭМ!$D$33:$D$776,СВЦЭМ!$A$33:$A$776,$A73,СВЦЭМ!$B$33:$B$776,F$45)+'СЕТ СН'!$G$11+СВЦЭМ!$D$10+'СЕТ СН'!$G$5-'СЕТ СН'!$G$21</f>
        <v>3448.9862602000003</v>
      </c>
      <c r="G73" s="36">
        <f>SUMIFS(СВЦЭМ!$D$33:$D$776,СВЦЭМ!$A$33:$A$776,$A73,СВЦЭМ!$B$33:$B$776,G$45)+'СЕТ СН'!$G$11+СВЦЭМ!$D$10+'СЕТ СН'!$G$5-'СЕТ СН'!$G$21</f>
        <v>3430.7927198500001</v>
      </c>
      <c r="H73" s="36">
        <f>SUMIFS(СВЦЭМ!$D$33:$D$776,СВЦЭМ!$A$33:$A$776,$A73,СВЦЭМ!$B$33:$B$776,H$45)+'СЕТ СН'!$G$11+СВЦЭМ!$D$10+'СЕТ СН'!$G$5-'СЕТ СН'!$G$21</f>
        <v>3384.0565719900001</v>
      </c>
      <c r="I73" s="36">
        <f>SUMIFS(СВЦЭМ!$D$33:$D$776,СВЦЭМ!$A$33:$A$776,$A73,СВЦЭМ!$B$33:$B$776,I$45)+'СЕТ СН'!$G$11+СВЦЭМ!$D$10+'СЕТ СН'!$G$5-'СЕТ СН'!$G$21</f>
        <v>3360.3538786399999</v>
      </c>
      <c r="J73" s="36">
        <f>SUMIFS(СВЦЭМ!$D$33:$D$776,СВЦЭМ!$A$33:$A$776,$A73,СВЦЭМ!$B$33:$B$776,J$45)+'СЕТ СН'!$G$11+СВЦЭМ!$D$10+'СЕТ СН'!$G$5-'СЕТ СН'!$G$21</f>
        <v>3356.4957833399999</v>
      </c>
      <c r="K73" s="36">
        <f>SUMIFS(СВЦЭМ!$D$33:$D$776,СВЦЭМ!$A$33:$A$776,$A73,СВЦЭМ!$B$33:$B$776,K$45)+'СЕТ СН'!$G$11+СВЦЭМ!$D$10+'СЕТ СН'!$G$5-'СЕТ СН'!$G$21</f>
        <v>3348.1154463299999</v>
      </c>
      <c r="L73" s="36">
        <f>SUMIFS(СВЦЭМ!$D$33:$D$776,СВЦЭМ!$A$33:$A$776,$A73,СВЦЭМ!$B$33:$B$776,L$45)+'СЕТ СН'!$G$11+СВЦЭМ!$D$10+'СЕТ СН'!$G$5-'СЕТ СН'!$G$21</f>
        <v>3350.4842399999998</v>
      </c>
      <c r="M73" s="36">
        <f>SUMIFS(СВЦЭМ!$D$33:$D$776,СВЦЭМ!$A$33:$A$776,$A73,СВЦЭМ!$B$33:$B$776,M$45)+'СЕТ СН'!$G$11+СВЦЭМ!$D$10+'СЕТ СН'!$G$5-'СЕТ СН'!$G$21</f>
        <v>3355.9013636</v>
      </c>
      <c r="N73" s="36">
        <f>SUMIFS(СВЦЭМ!$D$33:$D$776,СВЦЭМ!$A$33:$A$776,$A73,СВЦЭМ!$B$33:$B$776,N$45)+'СЕТ СН'!$G$11+СВЦЭМ!$D$10+'СЕТ СН'!$G$5-'СЕТ СН'!$G$21</f>
        <v>3353.9416612200002</v>
      </c>
      <c r="O73" s="36">
        <f>SUMIFS(СВЦЭМ!$D$33:$D$776,СВЦЭМ!$A$33:$A$776,$A73,СВЦЭМ!$B$33:$B$776,O$45)+'СЕТ СН'!$G$11+СВЦЭМ!$D$10+'СЕТ СН'!$G$5-'СЕТ СН'!$G$21</f>
        <v>3368.26404189</v>
      </c>
      <c r="P73" s="36">
        <f>SUMIFS(СВЦЭМ!$D$33:$D$776,СВЦЭМ!$A$33:$A$776,$A73,СВЦЭМ!$B$33:$B$776,P$45)+'СЕТ СН'!$G$11+СВЦЭМ!$D$10+'СЕТ СН'!$G$5-'СЕТ СН'!$G$21</f>
        <v>3378.9950099400003</v>
      </c>
      <c r="Q73" s="36">
        <f>SUMIFS(СВЦЭМ!$D$33:$D$776,СВЦЭМ!$A$33:$A$776,$A73,СВЦЭМ!$B$33:$B$776,Q$45)+'СЕТ СН'!$G$11+СВЦЭМ!$D$10+'СЕТ СН'!$G$5-'СЕТ СН'!$G$21</f>
        <v>3380.9236655</v>
      </c>
      <c r="R73" s="36">
        <f>SUMIFS(СВЦЭМ!$D$33:$D$776,СВЦЭМ!$A$33:$A$776,$A73,СВЦЭМ!$B$33:$B$776,R$45)+'СЕТ СН'!$G$11+СВЦЭМ!$D$10+'СЕТ СН'!$G$5-'СЕТ СН'!$G$21</f>
        <v>3369.2565598199999</v>
      </c>
      <c r="S73" s="36">
        <f>SUMIFS(СВЦЭМ!$D$33:$D$776,СВЦЭМ!$A$33:$A$776,$A73,СВЦЭМ!$B$33:$B$776,S$45)+'СЕТ СН'!$G$11+СВЦЭМ!$D$10+'СЕТ СН'!$G$5-'СЕТ СН'!$G$21</f>
        <v>3343.86144014</v>
      </c>
      <c r="T73" s="36">
        <f>SUMIFS(СВЦЭМ!$D$33:$D$776,СВЦЭМ!$A$33:$A$776,$A73,СВЦЭМ!$B$33:$B$776,T$45)+'СЕТ СН'!$G$11+СВЦЭМ!$D$10+'СЕТ СН'!$G$5-'СЕТ СН'!$G$21</f>
        <v>3339.80443728</v>
      </c>
      <c r="U73" s="36">
        <f>SUMIFS(СВЦЭМ!$D$33:$D$776,СВЦЭМ!$A$33:$A$776,$A73,СВЦЭМ!$B$33:$B$776,U$45)+'СЕТ СН'!$G$11+СВЦЭМ!$D$10+'СЕТ СН'!$G$5-'СЕТ СН'!$G$21</f>
        <v>3341.29770874</v>
      </c>
      <c r="V73" s="36">
        <f>SUMIFS(СВЦЭМ!$D$33:$D$776,СВЦЭМ!$A$33:$A$776,$A73,СВЦЭМ!$B$33:$B$776,V$45)+'СЕТ СН'!$G$11+СВЦЭМ!$D$10+'СЕТ СН'!$G$5-'СЕТ СН'!$G$21</f>
        <v>3348.26591607</v>
      </c>
      <c r="W73" s="36">
        <f>SUMIFS(СВЦЭМ!$D$33:$D$776,СВЦЭМ!$A$33:$A$776,$A73,СВЦЭМ!$B$33:$B$776,W$45)+'СЕТ СН'!$G$11+СВЦЭМ!$D$10+'СЕТ СН'!$G$5-'СЕТ СН'!$G$21</f>
        <v>3363.0802787299999</v>
      </c>
      <c r="X73" s="36">
        <f>SUMIFS(СВЦЭМ!$D$33:$D$776,СВЦЭМ!$A$33:$A$776,$A73,СВЦЭМ!$B$33:$B$776,X$45)+'СЕТ СН'!$G$11+СВЦЭМ!$D$10+'СЕТ СН'!$G$5-'СЕТ СН'!$G$21</f>
        <v>3364.8361113700003</v>
      </c>
      <c r="Y73" s="36">
        <f>SUMIFS(СВЦЭМ!$D$33:$D$776,СВЦЭМ!$A$33:$A$776,$A73,СВЦЭМ!$B$33:$B$776,Y$45)+'СЕТ СН'!$G$11+СВЦЭМ!$D$10+'СЕТ СН'!$G$5-'СЕТ СН'!$G$21</f>
        <v>3379.25802221</v>
      </c>
    </row>
    <row r="74" spans="1:27" ht="15.75" x14ac:dyDescent="0.2">
      <c r="A74" s="35">
        <f t="shared" si="1"/>
        <v>43890</v>
      </c>
      <c r="B74" s="36">
        <f>SUMIFS(СВЦЭМ!$D$33:$D$776,СВЦЭМ!$A$33:$A$776,$A74,СВЦЭМ!$B$33:$B$776,B$45)+'СЕТ СН'!$G$11+СВЦЭМ!$D$10+'СЕТ СН'!$G$5-'СЕТ СН'!$G$21</f>
        <v>3408.5740312799999</v>
      </c>
      <c r="C74" s="36">
        <f>SUMIFS(СВЦЭМ!$D$33:$D$776,СВЦЭМ!$A$33:$A$776,$A74,СВЦЭМ!$B$33:$B$776,C$45)+'СЕТ СН'!$G$11+СВЦЭМ!$D$10+'СЕТ СН'!$G$5-'СЕТ СН'!$G$21</f>
        <v>3408.7621530500001</v>
      </c>
      <c r="D74" s="36">
        <f>SUMIFS(СВЦЭМ!$D$33:$D$776,СВЦЭМ!$A$33:$A$776,$A74,СВЦЭМ!$B$33:$B$776,D$45)+'СЕТ СН'!$G$11+СВЦЭМ!$D$10+'СЕТ СН'!$G$5-'СЕТ СН'!$G$21</f>
        <v>3428.81742867</v>
      </c>
      <c r="E74" s="36">
        <f>SUMIFS(СВЦЭМ!$D$33:$D$776,СВЦЭМ!$A$33:$A$776,$A74,СВЦЭМ!$B$33:$B$776,E$45)+'СЕТ СН'!$G$11+СВЦЭМ!$D$10+'СЕТ СН'!$G$5-'СЕТ СН'!$G$21</f>
        <v>3444.2837733800002</v>
      </c>
      <c r="F74" s="36">
        <f>SUMIFS(СВЦЭМ!$D$33:$D$776,СВЦЭМ!$A$33:$A$776,$A74,СВЦЭМ!$B$33:$B$776,F$45)+'СЕТ СН'!$G$11+СВЦЭМ!$D$10+'СЕТ СН'!$G$5-'СЕТ СН'!$G$21</f>
        <v>3452.1102125799998</v>
      </c>
      <c r="G74" s="36">
        <f>SUMIFS(СВЦЭМ!$D$33:$D$776,СВЦЭМ!$A$33:$A$776,$A74,СВЦЭМ!$B$33:$B$776,G$45)+'СЕТ СН'!$G$11+СВЦЭМ!$D$10+'СЕТ СН'!$G$5-'СЕТ СН'!$G$21</f>
        <v>3452.38855418</v>
      </c>
      <c r="H74" s="36">
        <f>SUMIFS(СВЦЭМ!$D$33:$D$776,СВЦЭМ!$A$33:$A$776,$A74,СВЦЭМ!$B$33:$B$776,H$45)+'СЕТ СН'!$G$11+СВЦЭМ!$D$10+'СЕТ СН'!$G$5-'СЕТ СН'!$G$21</f>
        <v>3426.8659154100001</v>
      </c>
      <c r="I74" s="36">
        <f>SUMIFS(СВЦЭМ!$D$33:$D$776,СВЦЭМ!$A$33:$A$776,$A74,СВЦЭМ!$B$33:$B$776,I$45)+'СЕТ СН'!$G$11+СВЦЭМ!$D$10+'СЕТ СН'!$G$5-'СЕТ СН'!$G$21</f>
        <v>3394.94268672</v>
      </c>
      <c r="J74" s="36">
        <f>SUMIFS(СВЦЭМ!$D$33:$D$776,СВЦЭМ!$A$33:$A$776,$A74,СВЦЭМ!$B$33:$B$776,J$45)+'СЕТ СН'!$G$11+СВЦЭМ!$D$10+'СЕТ СН'!$G$5-'СЕТ СН'!$G$21</f>
        <v>3362.2131014199999</v>
      </c>
      <c r="K74" s="36">
        <f>SUMIFS(СВЦЭМ!$D$33:$D$776,СВЦЭМ!$A$33:$A$776,$A74,СВЦЭМ!$B$33:$B$776,K$45)+'СЕТ СН'!$G$11+СВЦЭМ!$D$10+'СЕТ СН'!$G$5-'СЕТ СН'!$G$21</f>
        <v>3366.14184389</v>
      </c>
      <c r="L74" s="36">
        <f>SUMIFS(СВЦЭМ!$D$33:$D$776,СВЦЭМ!$A$33:$A$776,$A74,СВЦЭМ!$B$33:$B$776,L$45)+'СЕТ СН'!$G$11+СВЦЭМ!$D$10+'СЕТ СН'!$G$5-'СЕТ СН'!$G$21</f>
        <v>3359.6354704300002</v>
      </c>
      <c r="M74" s="36">
        <f>SUMIFS(СВЦЭМ!$D$33:$D$776,СВЦЭМ!$A$33:$A$776,$A74,СВЦЭМ!$B$33:$B$776,M$45)+'СЕТ СН'!$G$11+СВЦЭМ!$D$10+'СЕТ СН'!$G$5-'СЕТ СН'!$G$21</f>
        <v>3362.8144034000002</v>
      </c>
      <c r="N74" s="36">
        <f>SUMIFS(СВЦЭМ!$D$33:$D$776,СВЦЭМ!$A$33:$A$776,$A74,СВЦЭМ!$B$33:$B$776,N$45)+'СЕТ СН'!$G$11+СВЦЭМ!$D$10+'СЕТ СН'!$G$5-'СЕТ СН'!$G$21</f>
        <v>3367.9038232900002</v>
      </c>
      <c r="O74" s="36">
        <f>SUMIFS(СВЦЭМ!$D$33:$D$776,СВЦЭМ!$A$33:$A$776,$A74,СВЦЭМ!$B$33:$B$776,O$45)+'СЕТ СН'!$G$11+СВЦЭМ!$D$10+'СЕТ СН'!$G$5-'СЕТ СН'!$G$21</f>
        <v>3372.2057309400002</v>
      </c>
      <c r="P74" s="36">
        <f>SUMIFS(СВЦЭМ!$D$33:$D$776,СВЦЭМ!$A$33:$A$776,$A74,СВЦЭМ!$B$33:$B$776,P$45)+'СЕТ СН'!$G$11+СВЦЭМ!$D$10+'СЕТ СН'!$G$5-'СЕТ СН'!$G$21</f>
        <v>3383.6063959799999</v>
      </c>
      <c r="Q74" s="36">
        <f>SUMIFS(СВЦЭМ!$D$33:$D$776,СВЦЭМ!$A$33:$A$776,$A74,СВЦЭМ!$B$33:$B$776,Q$45)+'СЕТ СН'!$G$11+СВЦЭМ!$D$10+'СЕТ СН'!$G$5-'СЕТ СН'!$G$21</f>
        <v>3393.3811586700003</v>
      </c>
      <c r="R74" s="36">
        <f>SUMIFS(СВЦЭМ!$D$33:$D$776,СВЦЭМ!$A$33:$A$776,$A74,СВЦЭМ!$B$33:$B$776,R$45)+'СЕТ СН'!$G$11+СВЦЭМ!$D$10+'СЕТ СН'!$G$5-'СЕТ СН'!$G$21</f>
        <v>3389.6421856900001</v>
      </c>
      <c r="S74" s="36">
        <f>SUMIFS(СВЦЭМ!$D$33:$D$776,СВЦЭМ!$A$33:$A$776,$A74,СВЦЭМ!$B$33:$B$776,S$45)+'СЕТ СН'!$G$11+СВЦЭМ!$D$10+'СЕТ СН'!$G$5-'СЕТ СН'!$G$21</f>
        <v>3385.3579697099999</v>
      </c>
      <c r="T74" s="36">
        <f>SUMIFS(СВЦЭМ!$D$33:$D$776,СВЦЭМ!$A$33:$A$776,$A74,СВЦЭМ!$B$33:$B$776,T$45)+'СЕТ СН'!$G$11+СВЦЭМ!$D$10+'СЕТ СН'!$G$5-'СЕТ СН'!$G$21</f>
        <v>3369.4821075499999</v>
      </c>
      <c r="U74" s="36">
        <f>SUMIFS(СВЦЭМ!$D$33:$D$776,СВЦЭМ!$A$33:$A$776,$A74,СВЦЭМ!$B$33:$B$776,U$45)+'СЕТ СН'!$G$11+СВЦЭМ!$D$10+'СЕТ СН'!$G$5-'СЕТ СН'!$G$21</f>
        <v>3371.3812294099998</v>
      </c>
      <c r="V74" s="36">
        <f>SUMIFS(СВЦЭМ!$D$33:$D$776,СВЦЭМ!$A$33:$A$776,$A74,СВЦЭМ!$B$33:$B$776,V$45)+'СЕТ СН'!$G$11+СВЦЭМ!$D$10+'СЕТ СН'!$G$5-'СЕТ СН'!$G$21</f>
        <v>3364.3144916900001</v>
      </c>
      <c r="W74" s="36">
        <f>SUMIFS(СВЦЭМ!$D$33:$D$776,СВЦЭМ!$A$33:$A$776,$A74,СВЦЭМ!$B$33:$B$776,W$45)+'СЕТ СН'!$G$11+СВЦЭМ!$D$10+'СЕТ СН'!$G$5-'СЕТ СН'!$G$21</f>
        <v>3374.56209915</v>
      </c>
      <c r="X74" s="36">
        <f>SUMIFS(СВЦЭМ!$D$33:$D$776,СВЦЭМ!$A$33:$A$776,$A74,СВЦЭМ!$B$33:$B$776,X$45)+'СЕТ СН'!$G$11+СВЦЭМ!$D$10+'СЕТ СН'!$G$5-'СЕТ СН'!$G$21</f>
        <v>3378.1080916599999</v>
      </c>
      <c r="Y74" s="36">
        <f>SUMIFS(СВЦЭМ!$D$33:$D$776,СВЦЭМ!$A$33:$A$776,$A74,СВЦЭМ!$B$33:$B$776,Y$45)+'СЕТ СН'!$G$11+СВЦЭМ!$D$10+'СЕТ СН'!$G$5-'СЕТ СН'!$G$21</f>
        <v>3391.96966449</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30" t="s">
        <v>7</v>
      </c>
      <c r="B77" s="124" t="s">
        <v>75</v>
      </c>
      <c r="C77" s="125"/>
      <c r="D77" s="125"/>
      <c r="E77" s="125"/>
      <c r="F77" s="125"/>
      <c r="G77" s="125"/>
      <c r="H77" s="125"/>
      <c r="I77" s="125"/>
      <c r="J77" s="125"/>
      <c r="K77" s="125"/>
      <c r="L77" s="125"/>
      <c r="M77" s="125"/>
      <c r="N77" s="125"/>
      <c r="O77" s="125"/>
      <c r="P77" s="125"/>
      <c r="Q77" s="125"/>
      <c r="R77" s="125"/>
      <c r="S77" s="125"/>
      <c r="T77" s="125"/>
      <c r="U77" s="125"/>
      <c r="V77" s="125"/>
      <c r="W77" s="125"/>
      <c r="X77" s="125"/>
      <c r="Y77" s="126"/>
    </row>
    <row r="78" spans="1:27" ht="12.75" customHeight="1" x14ac:dyDescent="0.2">
      <c r="A78" s="131"/>
      <c r="B78" s="127"/>
      <c r="C78" s="128"/>
      <c r="D78" s="128"/>
      <c r="E78" s="128"/>
      <c r="F78" s="128"/>
      <c r="G78" s="128"/>
      <c r="H78" s="128"/>
      <c r="I78" s="128"/>
      <c r="J78" s="128"/>
      <c r="K78" s="128"/>
      <c r="L78" s="128"/>
      <c r="M78" s="128"/>
      <c r="N78" s="128"/>
      <c r="O78" s="128"/>
      <c r="P78" s="128"/>
      <c r="Q78" s="128"/>
      <c r="R78" s="128"/>
      <c r="S78" s="128"/>
      <c r="T78" s="128"/>
      <c r="U78" s="128"/>
      <c r="V78" s="128"/>
      <c r="W78" s="128"/>
      <c r="X78" s="128"/>
      <c r="Y78" s="129"/>
    </row>
    <row r="79" spans="1:27" ht="12.75" customHeight="1" x14ac:dyDescent="0.2">
      <c r="A79" s="132"/>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СН'!$H$11+СВЦЭМ!$D$10+'СЕТ СН'!$H$5-'СЕТ СН'!$H$21</f>
        <v>3498.8695352499999</v>
      </c>
      <c r="C80" s="36">
        <f>SUMIFS(СВЦЭМ!$D$33:$D$776,СВЦЭМ!$A$33:$A$776,$A80,СВЦЭМ!$B$33:$B$776,C$79)+'СЕТ СН'!$H$11+СВЦЭМ!$D$10+'СЕТ СН'!$H$5-'СЕТ СН'!$H$21</f>
        <v>3531.1398098999998</v>
      </c>
      <c r="D80" s="36">
        <f>SUMIFS(СВЦЭМ!$D$33:$D$776,СВЦЭМ!$A$33:$A$776,$A80,СВЦЭМ!$B$33:$B$776,D$79)+'СЕТ СН'!$H$11+СВЦЭМ!$D$10+'СЕТ СН'!$H$5-'СЕТ СН'!$H$21</f>
        <v>3561.02928853</v>
      </c>
      <c r="E80" s="36">
        <f>SUMIFS(СВЦЭМ!$D$33:$D$776,СВЦЭМ!$A$33:$A$776,$A80,СВЦЭМ!$B$33:$B$776,E$79)+'СЕТ СН'!$H$11+СВЦЭМ!$D$10+'СЕТ СН'!$H$5-'СЕТ СН'!$H$21</f>
        <v>3556.4101852900003</v>
      </c>
      <c r="F80" s="36">
        <f>SUMIFS(СВЦЭМ!$D$33:$D$776,СВЦЭМ!$A$33:$A$776,$A80,СВЦЭМ!$B$33:$B$776,F$79)+'СЕТ СН'!$H$11+СВЦЭМ!$D$10+'СЕТ СН'!$H$5-'СЕТ СН'!$H$21</f>
        <v>3544.3687879600002</v>
      </c>
      <c r="G80" s="36">
        <f>SUMIFS(СВЦЭМ!$D$33:$D$776,СВЦЭМ!$A$33:$A$776,$A80,СВЦЭМ!$B$33:$B$776,G$79)+'СЕТ СН'!$H$11+СВЦЭМ!$D$10+'СЕТ СН'!$H$5-'СЕТ СН'!$H$21</f>
        <v>3527.6930971100001</v>
      </c>
      <c r="H80" s="36">
        <f>SUMIFS(СВЦЭМ!$D$33:$D$776,СВЦЭМ!$A$33:$A$776,$A80,СВЦЭМ!$B$33:$B$776,H$79)+'СЕТ СН'!$H$11+СВЦЭМ!$D$10+'СЕТ СН'!$H$5-'СЕТ СН'!$H$21</f>
        <v>3501.87259657</v>
      </c>
      <c r="I80" s="36">
        <f>SUMIFS(СВЦЭМ!$D$33:$D$776,СВЦЭМ!$A$33:$A$776,$A80,СВЦЭМ!$B$33:$B$776,I$79)+'СЕТ СН'!$H$11+СВЦЭМ!$D$10+'СЕТ СН'!$H$5-'СЕТ СН'!$H$21</f>
        <v>3475.1809896100003</v>
      </c>
      <c r="J80" s="36">
        <f>SUMIFS(СВЦЭМ!$D$33:$D$776,СВЦЭМ!$A$33:$A$776,$A80,СВЦЭМ!$B$33:$B$776,J$79)+'СЕТ СН'!$H$11+СВЦЭМ!$D$10+'СЕТ СН'!$H$5-'СЕТ СН'!$H$21</f>
        <v>3455.04027709</v>
      </c>
      <c r="K80" s="36">
        <f>SUMIFS(СВЦЭМ!$D$33:$D$776,СВЦЭМ!$A$33:$A$776,$A80,СВЦЭМ!$B$33:$B$776,K$79)+'СЕТ СН'!$H$11+СВЦЭМ!$D$10+'СЕТ СН'!$H$5-'СЕТ СН'!$H$21</f>
        <v>3422.8350152800003</v>
      </c>
      <c r="L80" s="36">
        <f>SUMIFS(СВЦЭМ!$D$33:$D$776,СВЦЭМ!$A$33:$A$776,$A80,СВЦЭМ!$B$33:$B$776,L$79)+'СЕТ СН'!$H$11+СВЦЭМ!$D$10+'СЕТ СН'!$H$5-'СЕТ СН'!$H$21</f>
        <v>3416.3222851199998</v>
      </c>
      <c r="M80" s="36">
        <f>SUMIFS(СВЦЭМ!$D$33:$D$776,СВЦЭМ!$A$33:$A$776,$A80,СВЦЭМ!$B$33:$B$776,M$79)+'СЕТ СН'!$H$11+СВЦЭМ!$D$10+'СЕТ СН'!$H$5-'СЕТ СН'!$H$21</f>
        <v>3423.3178316200001</v>
      </c>
      <c r="N80" s="36">
        <f>SUMIFS(СВЦЭМ!$D$33:$D$776,СВЦЭМ!$A$33:$A$776,$A80,СВЦЭМ!$B$33:$B$776,N$79)+'СЕТ СН'!$H$11+СВЦЭМ!$D$10+'СЕТ СН'!$H$5-'СЕТ СН'!$H$21</f>
        <v>3436.6139283800003</v>
      </c>
      <c r="O80" s="36">
        <f>SUMIFS(СВЦЭМ!$D$33:$D$776,СВЦЭМ!$A$33:$A$776,$A80,СВЦЭМ!$B$33:$B$776,O$79)+'СЕТ СН'!$H$11+СВЦЭМ!$D$10+'СЕТ СН'!$H$5-'СЕТ СН'!$H$21</f>
        <v>3462.7131323399999</v>
      </c>
      <c r="P80" s="36">
        <f>SUMIFS(СВЦЭМ!$D$33:$D$776,СВЦЭМ!$A$33:$A$776,$A80,СВЦЭМ!$B$33:$B$776,P$79)+'СЕТ СН'!$H$11+СВЦЭМ!$D$10+'СЕТ СН'!$H$5-'СЕТ СН'!$H$21</f>
        <v>3473.8024245000001</v>
      </c>
      <c r="Q80" s="36">
        <f>SUMIFS(СВЦЭМ!$D$33:$D$776,СВЦЭМ!$A$33:$A$776,$A80,СВЦЭМ!$B$33:$B$776,Q$79)+'СЕТ СН'!$H$11+СВЦЭМ!$D$10+'СЕТ СН'!$H$5-'СЕТ СН'!$H$21</f>
        <v>3478.9442908599999</v>
      </c>
      <c r="R80" s="36">
        <f>SUMIFS(СВЦЭМ!$D$33:$D$776,СВЦЭМ!$A$33:$A$776,$A80,СВЦЭМ!$B$33:$B$776,R$79)+'СЕТ СН'!$H$11+СВЦЭМ!$D$10+'СЕТ СН'!$H$5-'СЕТ СН'!$H$21</f>
        <v>3476.4353067699999</v>
      </c>
      <c r="S80" s="36">
        <f>SUMIFS(СВЦЭМ!$D$33:$D$776,СВЦЭМ!$A$33:$A$776,$A80,СВЦЭМ!$B$33:$B$776,S$79)+'СЕТ СН'!$H$11+СВЦЭМ!$D$10+'СЕТ СН'!$H$5-'СЕТ СН'!$H$21</f>
        <v>3465.8101026100003</v>
      </c>
      <c r="T80" s="36">
        <f>SUMIFS(СВЦЭМ!$D$33:$D$776,СВЦЭМ!$A$33:$A$776,$A80,СВЦЭМ!$B$33:$B$776,T$79)+'СЕТ СН'!$H$11+СВЦЭМ!$D$10+'СЕТ СН'!$H$5-'СЕТ СН'!$H$21</f>
        <v>3431.3690683599998</v>
      </c>
      <c r="U80" s="36">
        <f>SUMIFS(СВЦЭМ!$D$33:$D$776,СВЦЭМ!$A$33:$A$776,$A80,СВЦЭМ!$B$33:$B$776,U$79)+'СЕТ СН'!$H$11+СВЦЭМ!$D$10+'СЕТ СН'!$H$5-'СЕТ СН'!$H$21</f>
        <v>3434.6778961800001</v>
      </c>
      <c r="V80" s="36">
        <f>SUMIFS(СВЦЭМ!$D$33:$D$776,СВЦЭМ!$A$33:$A$776,$A80,СВЦЭМ!$B$33:$B$776,V$79)+'СЕТ СН'!$H$11+СВЦЭМ!$D$10+'СЕТ СН'!$H$5-'СЕТ СН'!$H$21</f>
        <v>3443.3256741700002</v>
      </c>
      <c r="W80" s="36">
        <f>SUMIFS(СВЦЭМ!$D$33:$D$776,СВЦЭМ!$A$33:$A$776,$A80,СВЦЭМ!$B$33:$B$776,W$79)+'СЕТ СН'!$H$11+СВЦЭМ!$D$10+'СЕТ СН'!$H$5-'СЕТ СН'!$H$21</f>
        <v>3456.47274255</v>
      </c>
      <c r="X80" s="36">
        <f>SUMIFS(СВЦЭМ!$D$33:$D$776,СВЦЭМ!$A$33:$A$776,$A80,СВЦЭМ!$B$33:$B$776,X$79)+'СЕТ СН'!$H$11+СВЦЭМ!$D$10+'СЕТ СН'!$H$5-'СЕТ СН'!$H$21</f>
        <v>3473.6259538899999</v>
      </c>
      <c r="Y80" s="36">
        <f>SUMIFS(СВЦЭМ!$D$33:$D$776,СВЦЭМ!$A$33:$A$776,$A80,СВЦЭМ!$B$33:$B$776,Y$79)+'СЕТ СН'!$H$11+СВЦЭМ!$D$10+'СЕТ СН'!$H$5-'СЕТ СН'!$H$21</f>
        <v>3491.1705934400002</v>
      </c>
      <c r="AA80" s="45"/>
    </row>
    <row r="81" spans="1:25" ht="15.75" x14ac:dyDescent="0.2">
      <c r="A81" s="35">
        <f>A80+1</f>
        <v>43863</v>
      </c>
      <c r="B81" s="36">
        <f>SUMIFS(СВЦЭМ!$D$33:$D$776,СВЦЭМ!$A$33:$A$776,$A81,СВЦЭМ!$B$33:$B$776,B$79)+'СЕТ СН'!$H$11+СВЦЭМ!$D$10+'СЕТ СН'!$H$5-'СЕТ СН'!$H$21</f>
        <v>3494.3078438900002</v>
      </c>
      <c r="C81" s="36">
        <f>SUMIFS(СВЦЭМ!$D$33:$D$776,СВЦЭМ!$A$33:$A$776,$A81,СВЦЭМ!$B$33:$B$776,C$79)+'СЕТ СН'!$H$11+СВЦЭМ!$D$10+'СЕТ СН'!$H$5-'СЕТ СН'!$H$21</f>
        <v>3521.2050609299999</v>
      </c>
      <c r="D81" s="36">
        <f>SUMIFS(СВЦЭМ!$D$33:$D$776,СВЦЭМ!$A$33:$A$776,$A81,СВЦЭМ!$B$33:$B$776,D$79)+'СЕТ СН'!$H$11+СВЦЭМ!$D$10+'СЕТ СН'!$H$5-'СЕТ СН'!$H$21</f>
        <v>3542.7711762099998</v>
      </c>
      <c r="E81" s="36">
        <f>SUMIFS(СВЦЭМ!$D$33:$D$776,СВЦЭМ!$A$33:$A$776,$A81,СВЦЭМ!$B$33:$B$776,E$79)+'СЕТ СН'!$H$11+СВЦЭМ!$D$10+'СЕТ СН'!$H$5-'СЕТ СН'!$H$21</f>
        <v>3555.8634382499999</v>
      </c>
      <c r="F81" s="36">
        <f>SUMIFS(СВЦЭМ!$D$33:$D$776,СВЦЭМ!$A$33:$A$776,$A81,СВЦЭМ!$B$33:$B$776,F$79)+'СЕТ СН'!$H$11+СВЦЭМ!$D$10+'СЕТ СН'!$H$5-'СЕТ СН'!$H$21</f>
        <v>3549.9242556500003</v>
      </c>
      <c r="G81" s="36">
        <f>SUMIFS(СВЦЭМ!$D$33:$D$776,СВЦЭМ!$A$33:$A$776,$A81,СВЦЭМ!$B$33:$B$776,G$79)+'СЕТ СН'!$H$11+СВЦЭМ!$D$10+'СЕТ СН'!$H$5-'СЕТ СН'!$H$21</f>
        <v>3541.4962473300002</v>
      </c>
      <c r="H81" s="36">
        <f>SUMIFS(СВЦЭМ!$D$33:$D$776,СВЦЭМ!$A$33:$A$776,$A81,СВЦЭМ!$B$33:$B$776,H$79)+'СЕТ СН'!$H$11+СВЦЭМ!$D$10+'СЕТ СН'!$H$5-'СЕТ СН'!$H$21</f>
        <v>3520.9573301199998</v>
      </c>
      <c r="I81" s="36">
        <f>SUMIFS(СВЦЭМ!$D$33:$D$776,СВЦЭМ!$A$33:$A$776,$A81,СВЦЭМ!$B$33:$B$776,I$79)+'СЕТ СН'!$H$11+СВЦЭМ!$D$10+'СЕТ СН'!$H$5-'СЕТ СН'!$H$21</f>
        <v>3496.1199795100001</v>
      </c>
      <c r="J81" s="36">
        <f>SUMIFS(СВЦЭМ!$D$33:$D$776,СВЦЭМ!$A$33:$A$776,$A81,СВЦЭМ!$B$33:$B$776,J$79)+'СЕТ СН'!$H$11+СВЦЭМ!$D$10+'СЕТ СН'!$H$5-'СЕТ СН'!$H$21</f>
        <v>3469.96643632</v>
      </c>
      <c r="K81" s="36">
        <f>SUMIFS(СВЦЭМ!$D$33:$D$776,СВЦЭМ!$A$33:$A$776,$A81,СВЦЭМ!$B$33:$B$776,K$79)+'СЕТ СН'!$H$11+СВЦЭМ!$D$10+'СЕТ СН'!$H$5-'СЕТ СН'!$H$21</f>
        <v>3438.1694494499998</v>
      </c>
      <c r="L81" s="36">
        <f>SUMIFS(СВЦЭМ!$D$33:$D$776,СВЦЭМ!$A$33:$A$776,$A81,СВЦЭМ!$B$33:$B$776,L$79)+'СЕТ СН'!$H$11+СВЦЭМ!$D$10+'СЕТ СН'!$H$5-'СЕТ СН'!$H$21</f>
        <v>3423.6291217799999</v>
      </c>
      <c r="M81" s="36">
        <f>SUMIFS(СВЦЭМ!$D$33:$D$776,СВЦЭМ!$A$33:$A$776,$A81,СВЦЭМ!$B$33:$B$776,M$79)+'СЕТ СН'!$H$11+СВЦЭМ!$D$10+'СЕТ СН'!$H$5-'СЕТ СН'!$H$21</f>
        <v>3423.9165817799999</v>
      </c>
      <c r="N81" s="36">
        <f>SUMIFS(СВЦЭМ!$D$33:$D$776,СВЦЭМ!$A$33:$A$776,$A81,СВЦЭМ!$B$33:$B$776,N$79)+'СЕТ СН'!$H$11+СВЦЭМ!$D$10+'СЕТ СН'!$H$5-'СЕТ СН'!$H$21</f>
        <v>3433.4085890599999</v>
      </c>
      <c r="O81" s="36">
        <f>SUMIFS(СВЦЭМ!$D$33:$D$776,СВЦЭМ!$A$33:$A$776,$A81,СВЦЭМ!$B$33:$B$776,O$79)+'СЕТ СН'!$H$11+СВЦЭМ!$D$10+'СЕТ СН'!$H$5-'СЕТ СН'!$H$21</f>
        <v>3453.0224512200002</v>
      </c>
      <c r="P81" s="36">
        <f>SUMIFS(СВЦЭМ!$D$33:$D$776,СВЦЭМ!$A$33:$A$776,$A81,СВЦЭМ!$B$33:$B$776,P$79)+'СЕТ СН'!$H$11+СВЦЭМ!$D$10+'СЕТ СН'!$H$5-'СЕТ СН'!$H$21</f>
        <v>3464.3757392799998</v>
      </c>
      <c r="Q81" s="36">
        <f>SUMIFS(СВЦЭМ!$D$33:$D$776,СВЦЭМ!$A$33:$A$776,$A81,СВЦЭМ!$B$33:$B$776,Q$79)+'СЕТ СН'!$H$11+СВЦЭМ!$D$10+'СЕТ СН'!$H$5-'СЕТ СН'!$H$21</f>
        <v>3477.8705717299999</v>
      </c>
      <c r="R81" s="36">
        <f>SUMIFS(СВЦЭМ!$D$33:$D$776,СВЦЭМ!$A$33:$A$776,$A81,СВЦЭМ!$B$33:$B$776,R$79)+'СЕТ СН'!$H$11+СВЦЭМ!$D$10+'СЕТ СН'!$H$5-'СЕТ СН'!$H$21</f>
        <v>3468.8768411900001</v>
      </c>
      <c r="S81" s="36">
        <f>SUMIFS(СВЦЭМ!$D$33:$D$776,СВЦЭМ!$A$33:$A$776,$A81,СВЦЭМ!$B$33:$B$776,S$79)+'СЕТ СН'!$H$11+СВЦЭМ!$D$10+'СЕТ СН'!$H$5-'СЕТ СН'!$H$21</f>
        <v>3458.0313761100001</v>
      </c>
      <c r="T81" s="36">
        <f>SUMIFS(СВЦЭМ!$D$33:$D$776,СВЦЭМ!$A$33:$A$776,$A81,СВЦЭМ!$B$33:$B$776,T$79)+'СЕТ СН'!$H$11+СВЦЭМ!$D$10+'СЕТ СН'!$H$5-'СЕТ СН'!$H$21</f>
        <v>3439.64587863</v>
      </c>
      <c r="U81" s="36">
        <f>SUMIFS(СВЦЭМ!$D$33:$D$776,СВЦЭМ!$A$33:$A$776,$A81,СВЦЭМ!$B$33:$B$776,U$79)+'СЕТ СН'!$H$11+СВЦЭМ!$D$10+'СЕТ СН'!$H$5-'СЕТ СН'!$H$21</f>
        <v>3432.1460298900001</v>
      </c>
      <c r="V81" s="36">
        <f>SUMIFS(СВЦЭМ!$D$33:$D$776,СВЦЭМ!$A$33:$A$776,$A81,СВЦЭМ!$B$33:$B$776,V$79)+'СЕТ СН'!$H$11+СВЦЭМ!$D$10+'СЕТ СН'!$H$5-'СЕТ СН'!$H$21</f>
        <v>3425.73566544</v>
      </c>
      <c r="W81" s="36">
        <f>SUMIFS(СВЦЭМ!$D$33:$D$776,СВЦЭМ!$A$33:$A$776,$A81,СВЦЭМ!$B$33:$B$776,W$79)+'СЕТ СН'!$H$11+СВЦЭМ!$D$10+'СЕТ СН'!$H$5-'СЕТ СН'!$H$21</f>
        <v>3436.0243593300002</v>
      </c>
      <c r="X81" s="36">
        <f>SUMIFS(СВЦЭМ!$D$33:$D$776,СВЦЭМ!$A$33:$A$776,$A81,СВЦЭМ!$B$33:$B$776,X$79)+'СЕТ СН'!$H$11+СВЦЭМ!$D$10+'СЕТ СН'!$H$5-'СЕТ СН'!$H$21</f>
        <v>3444.4132610300003</v>
      </c>
      <c r="Y81" s="36">
        <f>SUMIFS(СВЦЭМ!$D$33:$D$776,СВЦЭМ!$A$33:$A$776,$A81,СВЦЭМ!$B$33:$B$776,Y$79)+'СЕТ СН'!$H$11+СВЦЭМ!$D$10+'СЕТ СН'!$H$5-'СЕТ СН'!$H$21</f>
        <v>3458.3429794200001</v>
      </c>
    </row>
    <row r="82" spans="1:25" ht="15.75" x14ac:dyDescent="0.2">
      <c r="A82" s="35">
        <f t="shared" ref="A82:A108" si="2">A81+1</f>
        <v>43864</v>
      </c>
      <c r="B82" s="36">
        <f>SUMIFS(СВЦЭМ!$D$33:$D$776,СВЦЭМ!$A$33:$A$776,$A82,СВЦЭМ!$B$33:$B$776,B$79)+'СЕТ СН'!$H$11+СВЦЭМ!$D$10+'СЕТ СН'!$H$5-'СЕТ СН'!$H$21</f>
        <v>3490.3124400300003</v>
      </c>
      <c r="C82" s="36">
        <f>SUMIFS(СВЦЭМ!$D$33:$D$776,СВЦЭМ!$A$33:$A$776,$A82,СВЦЭМ!$B$33:$B$776,C$79)+'СЕТ СН'!$H$11+СВЦЭМ!$D$10+'СЕТ СН'!$H$5-'СЕТ СН'!$H$21</f>
        <v>3502.94469652</v>
      </c>
      <c r="D82" s="36">
        <f>SUMIFS(СВЦЭМ!$D$33:$D$776,СВЦЭМ!$A$33:$A$776,$A82,СВЦЭМ!$B$33:$B$776,D$79)+'СЕТ СН'!$H$11+СВЦЭМ!$D$10+'СЕТ СН'!$H$5-'СЕТ СН'!$H$21</f>
        <v>3511.1488157499998</v>
      </c>
      <c r="E82" s="36">
        <f>SUMIFS(СВЦЭМ!$D$33:$D$776,СВЦЭМ!$A$33:$A$776,$A82,СВЦЭМ!$B$33:$B$776,E$79)+'СЕТ СН'!$H$11+СВЦЭМ!$D$10+'СЕТ СН'!$H$5-'СЕТ СН'!$H$21</f>
        <v>3512.6357433799999</v>
      </c>
      <c r="F82" s="36">
        <f>SUMIFS(СВЦЭМ!$D$33:$D$776,СВЦЭМ!$A$33:$A$776,$A82,СВЦЭМ!$B$33:$B$776,F$79)+'СЕТ СН'!$H$11+СВЦЭМ!$D$10+'СЕТ СН'!$H$5-'СЕТ СН'!$H$21</f>
        <v>3509.7481118599999</v>
      </c>
      <c r="G82" s="36">
        <f>SUMIFS(СВЦЭМ!$D$33:$D$776,СВЦЭМ!$A$33:$A$776,$A82,СВЦЭМ!$B$33:$B$776,G$79)+'СЕТ СН'!$H$11+СВЦЭМ!$D$10+'СЕТ СН'!$H$5-'СЕТ СН'!$H$21</f>
        <v>3508.0199705700002</v>
      </c>
      <c r="H82" s="36">
        <f>SUMIFS(СВЦЭМ!$D$33:$D$776,СВЦЭМ!$A$33:$A$776,$A82,СВЦЭМ!$B$33:$B$776,H$79)+'СЕТ СН'!$H$11+СВЦЭМ!$D$10+'СЕТ СН'!$H$5-'СЕТ СН'!$H$21</f>
        <v>3472.87157953</v>
      </c>
      <c r="I82" s="36">
        <f>SUMIFS(СВЦЭМ!$D$33:$D$776,СВЦЭМ!$A$33:$A$776,$A82,СВЦЭМ!$B$33:$B$776,I$79)+'СЕТ СН'!$H$11+СВЦЭМ!$D$10+'СЕТ СН'!$H$5-'СЕТ СН'!$H$21</f>
        <v>3455.5808902899998</v>
      </c>
      <c r="J82" s="36">
        <f>SUMIFS(СВЦЭМ!$D$33:$D$776,СВЦЭМ!$A$33:$A$776,$A82,СВЦЭМ!$B$33:$B$776,J$79)+'СЕТ СН'!$H$11+СВЦЭМ!$D$10+'СЕТ СН'!$H$5-'СЕТ СН'!$H$21</f>
        <v>3444.5813843800001</v>
      </c>
      <c r="K82" s="36">
        <f>SUMIFS(СВЦЭМ!$D$33:$D$776,СВЦЭМ!$A$33:$A$776,$A82,СВЦЭМ!$B$33:$B$776,K$79)+'СЕТ СН'!$H$11+СВЦЭМ!$D$10+'СЕТ СН'!$H$5-'СЕТ СН'!$H$21</f>
        <v>3454.57575597</v>
      </c>
      <c r="L82" s="36">
        <f>SUMIFS(СВЦЭМ!$D$33:$D$776,СВЦЭМ!$A$33:$A$776,$A82,СВЦЭМ!$B$33:$B$776,L$79)+'СЕТ СН'!$H$11+СВЦЭМ!$D$10+'СЕТ СН'!$H$5-'СЕТ СН'!$H$21</f>
        <v>3454.6941650200001</v>
      </c>
      <c r="M82" s="36">
        <f>SUMIFS(СВЦЭМ!$D$33:$D$776,СВЦЭМ!$A$33:$A$776,$A82,СВЦЭМ!$B$33:$B$776,M$79)+'СЕТ СН'!$H$11+СВЦЭМ!$D$10+'СЕТ СН'!$H$5-'СЕТ СН'!$H$21</f>
        <v>3454.9138730899999</v>
      </c>
      <c r="N82" s="36">
        <f>SUMIFS(СВЦЭМ!$D$33:$D$776,СВЦЭМ!$A$33:$A$776,$A82,СВЦЭМ!$B$33:$B$776,N$79)+'СЕТ СН'!$H$11+СВЦЭМ!$D$10+'СЕТ СН'!$H$5-'СЕТ СН'!$H$21</f>
        <v>3484.6259653000002</v>
      </c>
      <c r="O82" s="36">
        <f>SUMIFS(СВЦЭМ!$D$33:$D$776,СВЦЭМ!$A$33:$A$776,$A82,СВЦЭМ!$B$33:$B$776,O$79)+'СЕТ СН'!$H$11+СВЦЭМ!$D$10+'СЕТ СН'!$H$5-'СЕТ СН'!$H$21</f>
        <v>3505.7089934699998</v>
      </c>
      <c r="P82" s="36">
        <f>SUMIFS(СВЦЭМ!$D$33:$D$776,СВЦЭМ!$A$33:$A$776,$A82,СВЦЭМ!$B$33:$B$776,P$79)+'СЕТ СН'!$H$11+СВЦЭМ!$D$10+'СЕТ СН'!$H$5-'СЕТ СН'!$H$21</f>
        <v>3511.1001627300002</v>
      </c>
      <c r="Q82" s="36">
        <f>SUMIFS(СВЦЭМ!$D$33:$D$776,СВЦЭМ!$A$33:$A$776,$A82,СВЦЭМ!$B$33:$B$776,Q$79)+'СЕТ СН'!$H$11+СВЦЭМ!$D$10+'СЕТ СН'!$H$5-'СЕТ СН'!$H$21</f>
        <v>3520.91798234</v>
      </c>
      <c r="R82" s="36">
        <f>SUMIFS(СВЦЭМ!$D$33:$D$776,СВЦЭМ!$A$33:$A$776,$A82,СВЦЭМ!$B$33:$B$776,R$79)+'СЕТ СН'!$H$11+СВЦЭМ!$D$10+'СЕТ СН'!$H$5-'СЕТ СН'!$H$21</f>
        <v>3516.8811651200003</v>
      </c>
      <c r="S82" s="36">
        <f>SUMIFS(СВЦЭМ!$D$33:$D$776,СВЦЭМ!$A$33:$A$776,$A82,СВЦЭМ!$B$33:$B$776,S$79)+'СЕТ СН'!$H$11+СВЦЭМ!$D$10+'СЕТ СН'!$H$5-'СЕТ СН'!$H$21</f>
        <v>3506.46488228</v>
      </c>
      <c r="T82" s="36">
        <f>SUMIFS(СВЦЭМ!$D$33:$D$776,СВЦЭМ!$A$33:$A$776,$A82,СВЦЭМ!$B$33:$B$776,T$79)+'СЕТ СН'!$H$11+СВЦЭМ!$D$10+'СЕТ СН'!$H$5-'СЕТ СН'!$H$21</f>
        <v>3472.4058360500003</v>
      </c>
      <c r="U82" s="36">
        <f>SUMIFS(СВЦЭМ!$D$33:$D$776,СВЦЭМ!$A$33:$A$776,$A82,СВЦЭМ!$B$33:$B$776,U$79)+'СЕТ СН'!$H$11+СВЦЭМ!$D$10+'СЕТ СН'!$H$5-'СЕТ СН'!$H$21</f>
        <v>3463.3162517400001</v>
      </c>
      <c r="V82" s="36">
        <f>SUMIFS(СВЦЭМ!$D$33:$D$776,СВЦЭМ!$A$33:$A$776,$A82,СВЦЭМ!$B$33:$B$776,V$79)+'СЕТ СН'!$H$11+СВЦЭМ!$D$10+'СЕТ СН'!$H$5-'СЕТ СН'!$H$21</f>
        <v>3469.04100363</v>
      </c>
      <c r="W82" s="36">
        <f>SUMIFS(СВЦЭМ!$D$33:$D$776,СВЦЭМ!$A$33:$A$776,$A82,СВЦЭМ!$B$33:$B$776,W$79)+'СЕТ СН'!$H$11+СВЦЭМ!$D$10+'СЕТ СН'!$H$5-'СЕТ СН'!$H$21</f>
        <v>3455.19778189</v>
      </c>
      <c r="X82" s="36">
        <f>SUMIFS(СВЦЭМ!$D$33:$D$776,СВЦЭМ!$A$33:$A$776,$A82,СВЦЭМ!$B$33:$B$776,X$79)+'СЕТ СН'!$H$11+СВЦЭМ!$D$10+'СЕТ СН'!$H$5-'СЕТ СН'!$H$21</f>
        <v>3460.2342228699999</v>
      </c>
      <c r="Y82" s="36">
        <f>SUMIFS(СВЦЭМ!$D$33:$D$776,СВЦЭМ!$A$33:$A$776,$A82,СВЦЭМ!$B$33:$B$776,Y$79)+'СЕТ СН'!$H$11+СВЦЭМ!$D$10+'СЕТ СН'!$H$5-'СЕТ СН'!$H$21</f>
        <v>3471.7854863299999</v>
      </c>
    </row>
    <row r="83" spans="1:25" ht="15.75" x14ac:dyDescent="0.2">
      <c r="A83" s="35">
        <f t="shared" si="2"/>
        <v>43865</v>
      </c>
      <c r="B83" s="36">
        <f>SUMIFS(СВЦЭМ!$D$33:$D$776,СВЦЭМ!$A$33:$A$776,$A83,СВЦЭМ!$B$33:$B$776,B$79)+'СЕТ СН'!$H$11+СВЦЭМ!$D$10+'СЕТ СН'!$H$5-'СЕТ СН'!$H$21</f>
        <v>3471.3988009100003</v>
      </c>
      <c r="C83" s="36">
        <f>SUMIFS(СВЦЭМ!$D$33:$D$776,СВЦЭМ!$A$33:$A$776,$A83,СВЦЭМ!$B$33:$B$776,C$79)+'СЕТ СН'!$H$11+СВЦЭМ!$D$10+'СЕТ СН'!$H$5-'СЕТ СН'!$H$21</f>
        <v>3482.5860639500002</v>
      </c>
      <c r="D83" s="36">
        <f>SUMIFS(СВЦЭМ!$D$33:$D$776,СВЦЭМ!$A$33:$A$776,$A83,СВЦЭМ!$B$33:$B$776,D$79)+'СЕТ СН'!$H$11+СВЦЭМ!$D$10+'СЕТ СН'!$H$5-'СЕТ СН'!$H$21</f>
        <v>3495.2340275400002</v>
      </c>
      <c r="E83" s="36">
        <f>SUMIFS(СВЦЭМ!$D$33:$D$776,СВЦЭМ!$A$33:$A$776,$A83,СВЦЭМ!$B$33:$B$776,E$79)+'СЕТ СН'!$H$11+СВЦЭМ!$D$10+'СЕТ СН'!$H$5-'СЕТ СН'!$H$21</f>
        <v>3493.6129318000003</v>
      </c>
      <c r="F83" s="36">
        <f>SUMIFS(СВЦЭМ!$D$33:$D$776,СВЦЭМ!$A$33:$A$776,$A83,СВЦЭМ!$B$33:$B$776,F$79)+'СЕТ СН'!$H$11+СВЦЭМ!$D$10+'СЕТ СН'!$H$5-'СЕТ СН'!$H$21</f>
        <v>3484.4877190900002</v>
      </c>
      <c r="G83" s="36">
        <f>SUMIFS(СВЦЭМ!$D$33:$D$776,СВЦЭМ!$A$33:$A$776,$A83,СВЦЭМ!$B$33:$B$776,G$79)+'СЕТ СН'!$H$11+СВЦЭМ!$D$10+'СЕТ СН'!$H$5-'СЕТ СН'!$H$21</f>
        <v>3465.0913031</v>
      </c>
      <c r="H83" s="36">
        <f>SUMIFS(СВЦЭМ!$D$33:$D$776,СВЦЭМ!$A$33:$A$776,$A83,СВЦЭМ!$B$33:$B$776,H$79)+'СЕТ СН'!$H$11+СВЦЭМ!$D$10+'СЕТ СН'!$H$5-'СЕТ СН'!$H$21</f>
        <v>3447.4694068500003</v>
      </c>
      <c r="I83" s="36">
        <f>SUMIFS(СВЦЭМ!$D$33:$D$776,СВЦЭМ!$A$33:$A$776,$A83,СВЦЭМ!$B$33:$B$776,I$79)+'СЕТ СН'!$H$11+СВЦЭМ!$D$10+'СЕТ СН'!$H$5-'СЕТ СН'!$H$21</f>
        <v>3421.2711411</v>
      </c>
      <c r="J83" s="36">
        <f>SUMIFS(СВЦЭМ!$D$33:$D$776,СВЦЭМ!$A$33:$A$776,$A83,СВЦЭМ!$B$33:$B$776,J$79)+'СЕТ СН'!$H$11+СВЦЭМ!$D$10+'СЕТ СН'!$H$5-'СЕТ СН'!$H$21</f>
        <v>3403.1478165399999</v>
      </c>
      <c r="K83" s="36">
        <f>SUMIFS(СВЦЭМ!$D$33:$D$776,СВЦЭМ!$A$33:$A$776,$A83,СВЦЭМ!$B$33:$B$776,K$79)+'СЕТ СН'!$H$11+СВЦЭМ!$D$10+'СЕТ СН'!$H$5-'СЕТ СН'!$H$21</f>
        <v>3393.6142581499998</v>
      </c>
      <c r="L83" s="36">
        <f>SUMIFS(СВЦЭМ!$D$33:$D$776,СВЦЭМ!$A$33:$A$776,$A83,СВЦЭМ!$B$33:$B$776,L$79)+'СЕТ СН'!$H$11+СВЦЭМ!$D$10+'СЕТ СН'!$H$5-'СЕТ СН'!$H$21</f>
        <v>3412.95888565</v>
      </c>
      <c r="M83" s="36">
        <f>SUMIFS(СВЦЭМ!$D$33:$D$776,СВЦЭМ!$A$33:$A$776,$A83,СВЦЭМ!$B$33:$B$776,M$79)+'СЕТ СН'!$H$11+СВЦЭМ!$D$10+'СЕТ СН'!$H$5-'СЕТ СН'!$H$21</f>
        <v>3468.3443887600001</v>
      </c>
      <c r="N83" s="36">
        <f>SUMIFS(СВЦЭМ!$D$33:$D$776,СВЦЭМ!$A$33:$A$776,$A83,СВЦЭМ!$B$33:$B$776,N$79)+'СЕТ СН'!$H$11+СВЦЭМ!$D$10+'СЕТ СН'!$H$5-'СЕТ СН'!$H$21</f>
        <v>3513.3790911599999</v>
      </c>
      <c r="O83" s="36">
        <f>SUMIFS(СВЦЭМ!$D$33:$D$776,СВЦЭМ!$A$33:$A$776,$A83,СВЦЭМ!$B$33:$B$776,O$79)+'СЕТ СН'!$H$11+СВЦЭМ!$D$10+'СЕТ СН'!$H$5-'СЕТ СН'!$H$21</f>
        <v>3530.2170969600002</v>
      </c>
      <c r="P83" s="36">
        <f>SUMIFS(СВЦЭМ!$D$33:$D$776,СВЦЭМ!$A$33:$A$776,$A83,СВЦЭМ!$B$33:$B$776,P$79)+'СЕТ СН'!$H$11+СВЦЭМ!$D$10+'СЕТ СН'!$H$5-'СЕТ СН'!$H$21</f>
        <v>3534.5247401500001</v>
      </c>
      <c r="Q83" s="36">
        <f>SUMIFS(СВЦЭМ!$D$33:$D$776,СВЦЭМ!$A$33:$A$776,$A83,СВЦЭМ!$B$33:$B$776,Q$79)+'СЕТ СН'!$H$11+СВЦЭМ!$D$10+'СЕТ СН'!$H$5-'СЕТ СН'!$H$21</f>
        <v>3538.5463485099999</v>
      </c>
      <c r="R83" s="36">
        <f>SUMIFS(СВЦЭМ!$D$33:$D$776,СВЦЭМ!$A$33:$A$776,$A83,СВЦЭМ!$B$33:$B$776,R$79)+'СЕТ СН'!$H$11+СВЦЭМ!$D$10+'СЕТ СН'!$H$5-'СЕТ СН'!$H$21</f>
        <v>3537.8873065900002</v>
      </c>
      <c r="S83" s="36">
        <f>SUMIFS(СВЦЭМ!$D$33:$D$776,СВЦЭМ!$A$33:$A$776,$A83,СВЦЭМ!$B$33:$B$776,S$79)+'СЕТ СН'!$H$11+СВЦЭМ!$D$10+'СЕТ СН'!$H$5-'СЕТ СН'!$H$21</f>
        <v>3526.85114802</v>
      </c>
      <c r="T83" s="36">
        <f>SUMIFS(СВЦЭМ!$D$33:$D$776,СВЦЭМ!$A$33:$A$776,$A83,СВЦЭМ!$B$33:$B$776,T$79)+'СЕТ СН'!$H$11+СВЦЭМ!$D$10+'СЕТ СН'!$H$5-'СЕТ СН'!$H$21</f>
        <v>3502.0846376999998</v>
      </c>
      <c r="U83" s="36">
        <f>SUMIFS(СВЦЭМ!$D$33:$D$776,СВЦЭМ!$A$33:$A$776,$A83,СВЦЭМ!$B$33:$B$776,U$79)+'СЕТ СН'!$H$11+СВЦЭМ!$D$10+'СЕТ СН'!$H$5-'СЕТ СН'!$H$21</f>
        <v>3489.2649009900001</v>
      </c>
      <c r="V83" s="36">
        <f>SUMIFS(СВЦЭМ!$D$33:$D$776,СВЦЭМ!$A$33:$A$776,$A83,СВЦЭМ!$B$33:$B$776,V$79)+'СЕТ СН'!$H$11+СВЦЭМ!$D$10+'СЕТ СН'!$H$5-'СЕТ СН'!$H$21</f>
        <v>3495.0797376999999</v>
      </c>
      <c r="W83" s="36">
        <f>SUMIFS(СВЦЭМ!$D$33:$D$776,СВЦЭМ!$A$33:$A$776,$A83,СВЦЭМ!$B$33:$B$776,W$79)+'СЕТ СН'!$H$11+СВЦЭМ!$D$10+'СЕТ СН'!$H$5-'СЕТ СН'!$H$21</f>
        <v>3498.0916734500001</v>
      </c>
      <c r="X83" s="36">
        <f>SUMIFS(СВЦЭМ!$D$33:$D$776,СВЦЭМ!$A$33:$A$776,$A83,СВЦЭМ!$B$33:$B$776,X$79)+'СЕТ СН'!$H$11+СВЦЭМ!$D$10+'СЕТ СН'!$H$5-'СЕТ СН'!$H$21</f>
        <v>3504.1152903399998</v>
      </c>
      <c r="Y83" s="36">
        <f>SUMIFS(СВЦЭМ!$D$33:$D$776,СВЦЭМ!$A$33:$A$776,$A83,СВЦЭМ!$B$33:$B$776,Y$79)+'СЕТ СН'!$H$11+СВЦЭМ!$D$10+'СЕТ СН'!$H$5-'СЕТ СН'!$H$21</f>
        <v>3524.9912437800003</v>
      </c>
    </row>
    <row r="84" spans="1:25" ht="15.75" x14ac:dyDescent="0.2">
      <c r="A84" s="35">
        <f t="shared" si="2"/>
        <v>43866</v>
      </c>
      <c r="B84" s="36">
        <f>SUMIFS(СВЦЭМ!$D$33:$D$776,СВЦЭМ!$A$33:$A$776,$A84,СВЦЭМ!$B$33:$B$776,B$79)+'СЕТ СН'!$H$11+СВЦЭМ!$D$10+'СЕТ СН'!$H$5-'СЕТ СН'!$H$21</f>
        <v>3523.1867266099998</v>
      </c>
      <c r="C84" s="36">
        <f>SUMIFS(СВЦЭМ!$D$33:$D$776,СВЦЭМ!$A$33:$A$776,$A84,СВЦЭМ!$B$33:$B$776,C$79)+'СЕТ СН'!$H$11+СВЦЭМ!$D$10+'СЕТ СН'!$H$5-'СЕТ СН'!$H$21</f>
        <v>3549.1875368800002</v>
      </c>
      <c r="D84" s="36">
        <f>SUMIFS(СВЦЭМ!$D$33:$D$776,СВЦЭМ!$A$33:$A$776,$A84,СВЦЭМ!$B$33:$B$776,D$79)+'СЕТ СН'!$H$11+СВЦЭМ!$D$10+'СЕТ СН'!$H$5-'СЕТ СН'!$H$21</f>
        <v>3563.08736413</v>
      </c>
      <c r="E84" s="36">
        <f>SUMIFS(СВЦЭМ!$D$33:$D$776,СВЦЭМ!$A$33:$A$776,$A84,СВЦЭМ!$B$33:$B$776,E$79)+'СЕТ СН'!$H$11+СВЦЭМ!$D$10+'СЕТ СН'!$H$5-'СЕТ СН'!$H$21</f>
        <v>3561.51468733</v>
      </c>
      <c r="F84" s="36">
        <f>SUMIFS(СВЦЭМ!$D$33:$D$776,СВЦЭМ!$A$33:$A$776,$A84,СВЦЭМ!$B$33:$B$776,F$79)+'СЕТ СН'!$H$11+СВЦЭМ!$D$10+'СЕТ СН'!$H$5-'СЕТ СН'!$H$21</f>
        <v>3552.06154023</v>
      </c>
      <c r="G84" s="36">
        <f>SUMIFS(СВЦЭМ!$D$33:$D$776,СВЦЭМ!$A$33:$A$776,$A84,СВЦЭМ!$B$33:$B$776,G$79)+'СЕТ СН'!$H$11+СВЦЭМ!$D$10+'СЕТ СН'!$H$5-'СЕТ СН'!$H$21</f>
        <v>3533.8072047800001</v>
      </c>
      <c r="H84" s="36">
        <f>SUMIFS(СВЦЭМ!$D$33:$D$776,СВЦЭМ!$A$33:$A$776,$A84,СВЦЭМ!$B$33:$B$776,H$79)+'СЕТ СН'!$H$11+СВЦЭМ!$D$10+'СЕТ СН'!$H$5-'СЕТ СН'!$H$21</f>
        <v>3500.6186214899999</v>
      </c>
      <c r="I84" s="36">
        <f>SUMIFS(СВЦЭМ!$D$33:$D$776,СВЦЭМ!$A$33:$A$776,$A84,СВЦЭМ!$B$33:$B$776,I$79)+'СЕТ СН'!$H$11+СВЦЭМ!$D$10+'СЕТ СН'!$H$5-'СЕТ СН'!$H$21</f>
        <v>3466.1319061600002</v>
      </c>
      <c r="J84" s="36">
        <f>SUMIFS(СВЦЭМ!$D$33:$D$776,СВЦЭМ!$A$33:$A$776,$A84,СВЦЭМ!$B$33:$B$776,J$79)+'СЕТ СН'!$H$11+СВЦЭМ!$D$10+'СЕТ СН'!$H$5-'СЕТ СН'!$H$21</f>
        <v>3432.4407740000001</v>
      </c>
      <c r="K84" s="36">
        <f>SUMIFS(СВЦЭМ!$D$33:$D$776,СВЦЭМ!$A$33:$A$776,$A84,СВЦЭМ!$B$33:$B$776,K$79)+'СЕТ СН'!$H$11+СВЦЭМ!$D$10+'СЕТ СН'!$H$5-'СЕТ СН'!$H$21</f>
        <v>3425.4674336799999</v>
      </c>
      <c r="L84" s="36">
        <f>SUMIFS(СВЦЭМ!$D$33:$D$776,СВЦЭМ!$A$33:$A$776,$A84,СВЦЭМ!$B$33:$B$776,L$79)+'СЕТ СН'!$H$11+СВЦЭМ!$D$10+'СЕТ СН'!$H$5-'СЕТ СН'!$H$21</f>
        <v>3420.0945173499999</v>
      </c>
      <c r="M84" s="36">
        <f>SUMIFS(СВЦЭМ!$D$33:$D$776,СВЦЭМ!$A$33:$A$776,$A84,СВЦЭМ!$B$33:$B$776,M$79)+'СЕТ СН'!$H$11+СВЦЭМ!$D$10+'СЕТ СН'!$H$5-'СЕТ СН'!$H$21</f>
        <v>3429.2056080500001</v>
      </c>
      <c r="N84" s="36">
        <f>SUMIFS(СВЦЭМ!$D$33:$D$776,СВЦЭМ!$A$33:$A$776,$A84,СВЦЭМ!$B$33:$B$776,N$79)+'СЕТ СН'!$H$11+СВЦЭМ!$D$10+'СЕТ СН'!$H$5-'СЕТ СН'!$H$21</f>
        <v>3449.7560735699999</v>
      </c>
      <c r="O84" s="36">
        <f>SUMIFS(СВЦЭМ!$D$33:$D$776,СВЦЭМ!$A$33:$A$776,$A84,СВЦЭМ!$B$33:$B$776,O$79)+'СЕТ СН'!$H$11+СВЦЭМ!$D$10+'СЕТ СН'!$H$5-'СЕТ СН'!$H$21</f>
        <v>3482.97088682</v>
      </c>
      <c r="P84" s="36">
        <f>SUMIFS(СВЦЭМ!$D$33:$D$776,СВЦЭМ!$A$33:$A$776,$A84,СВЦЭМ!$B$33:$B$776,P$79)+'СЕТ СН'!$H$11+СВЦЭМ!$D$10+'СЕТ СН'!$H$5-'СЕТ СН'!$H$21</f>
        <v>3499.84144027</v>
      </c>
      <c r="Q84" s="36">
        <f>SUMIFS(СВЦЭМ!$D$33:$D$776,СВЦЭМ!$A$33:$A$776,$A84,СВЦЭМ!$B$33:$B$776,Q$79)+'СЕТ СН'!$H$11+СВЦЭМ!$D$10+'СЕТ СН'!$H$5-'СЕТ СН'!$H$21</f>
        <v>3505.9769465999998</v>
      </c>
      <c r="R84" s="36">
        <f>SUMIFS(СВЦЭМ!$D$33:$D$776,СВЦЭМ!$A$33:$A$776,$A84,СВЦЭМ!$B$33:$B$776,R$79)+'СЕТ СН'!$H$11+СВЦЭМ!$D$10+'СЕТ СН'!$H$5-'СЕТ СН'!$H$21</f>
        <v>3500.3764556199999</v>
      </c>
      <c r="S84" s="36">
        <f>SUMIFS(СВЦЭМ!$D$33:$D$776,СВЦЭМ!$A$33:$A$776,$A84,СВЦЭМ!$B$33:$B$776,S$79)+'СЕТ СН'!$H$11+СВЦЭМ!$D$10+'СЕТ СН'!$H$5-'СЕТ СН'!$H$21</f>
        <v>3476.6505051200002</v>
      </c>
      <c r="T84" s="36">
        <f>SUMIFS(СВЦЭМ!$D$33:$D$776,СВЦЭМ!$A$33:$A$776,$A84,СВЦЭМ!$B$33:$B$776,T$79)+'СЕТ СН'!$H$11+СВЦЭМ!$D$10+'СЕТ СН'!$H$5-'СЕТ СН'!$H$21</f>
        <v>3449.18521607</v>
      </c>
      <c r="U84" s="36">
        <f>SUMIFS(СВЦЭМ!$D$33:$D$776,СВЦЭМ!$A$33:$A$776,$A84,СВЦЭМ!$B$33:$B$776,U$79)+'СЕТ СН'!$H$11+СВЦЭМ!$D$10+'СЕТ СН'!$H$5-'СЕТ СН'!$H$21</f>
        <v>3446.44500148</v>
      </c>
      <c r="V84" s="36">
        <f>SUMIFS(СВЦЭМ!$D$33:$D$776,СВЦЭМ!$A$33:$A$776,$A84,СВЦЭМ!$B$33:$B$776,V$79)+'СЕТ СН'!$H$11+СВЦЭМ!$D$10+'СЕТ СН'!$H$5-'СЕТ СН'!$H$21</f>
        <v>3452.7186591099999</v>
      </c>
      <c r="W84" s="36">
        <f>SUMIFS(СВЦЭМ!$D$33:$D$776,СВЦЭМ!$A$33:$A$776,$A84,СВЦЭМ!$B$33:$B$776,W$79)+'СЕТ СН'!$H$11+СВЦЭМ!$D$10+'СЕТ СН'!$H$5-'СЕТ СН'!$H$21</f>
        <v>3465.0149874700001</v>
      </c>
      <c r="X84" s="36">
        <f>SUMIFS(СВЦЭМ!$D$33:$D$776,СВЦЭМ!$A$33:$A$776,$A84,СВЦЭМ!$B$33:$B$776,X$79)+'СЕТ СН'!$H$11+СВЦЭМ!$D$10+'СЕТ СН'!$H$5-'СЕТ СН'!$H$21</f>
        <v>3480.4876314100002</v>
      </c>
      <c r="Y84" s="36">
        <f>SUMIFS(СВЦЭМ!$D$33:$D$776,СВЦЭМ!$A$33:$A$776,$A84,СВЦЭМ!$B$33:$B$776,Y$79)+'СЕТ СН'!$H$11+СВЦЭМ!$D$10+'СЕТ СН'!$H$5-'СЕТ СН'!$H$21</f>
        <v>3509.0429796100002</v>
      </c>
    </row>
    <row r="85" spans="1:25" ht="15.75" x14ac:dyDescent="0.2">
      <c r="A85" s="35">
        <f t="shared" si="2"/>
        <v>43867</v>
      </c>
      <c r="B85" s="36">
        <f>SUMIFS(СВЦЭМ!$D$33:$D$776,СВЦЭМ!$A$33:$A$776,$A85,СВЦЭМ!$B$33:$B$776,B$79)+'СЕТ СН'!$H$11+СВЦЭМ!$D$10+'СЕТ СН'!$H$5-'СЕТ СН'!$H$21</f>
        <v>3508.4911530099998</v>
      </c>
      <c r="C85" s="36">
        <f>SUMIFS(СВЦЭМ!$D$33:$D$776,СВЦЭМ!$A$33:$A$776,$A85,СВЦЭМ!$B$33:$B$776,C$79)+'СЕТ СН'!$H$11+СВЦЭМ!$D$10+'СЕТ СН'!$H$5-'СЕТ СН'!$H$21</f>
        <v>3539.10446469</v>
      </c>
      <c r="D85" s="36">
        <f>SUMIFS(СВЦЭМ!$D$33:$D$776,СВЦЭМ!$A$33:$A$776,$A85,СВЦЭМ!$B$33:$B$776,D$79)+'СЕТ СН'!$H$11+СВЦЭМ!$D$10+'СЕТ СН'!$H$5-'СЕТ СН'!$H$21</f>
        <v>3547.3435051599999</v>
      </c>
      <c r="E85" s="36">
        <f>SUMIFS(СВЦЭМ!$D$33:$D$776,СВЦЭМ!$A$33:$A$776,$A85,СВЦЭМ!$B$33:$B$776,E$79)+'СЕТ СН'!$H$11+СВЦЭМ!$D$10+'СЕТ СН'!$H$5-'СЕТ СН'!$H$21</f>
        <v>3552.0204580300001</v>
      </c>
      <c r="F85" s="36">
        <f>SUMIFS(СВЦЭМ!$D$33:$D$776,СВЦЭМ!$A$33:$A$776,$A85,СВЦЭМ!$B$33:$B$776,F$79)+'СЕТ СН'!$H$11+СВЦЭМ!$D$10+'СЕТ СН'!$H$5-'СЕТ СН'!$H$21</f>
        <v>3549.2302053200001</v>
      </c>
      <c r="G85" s="36">
        <f>SUMIFS(СВЦЭМ!$D$33:$D$776,СВЦЭМ!$A$33:$A$776,$A85,СВЦЭМ!$B$33:$B$776,G$79)+'СЕТ СН'!$H$11+СВЦЭМ!$D$10+'СЕТ СН'!$H$5-'СЕТ СН'!$H$21</f>
        <v>3542.2003092099999</v>
      </c>
      <c r="H85" s="36">
        <f>SUMIFS(СВЦЭМ!$D$33:$D$776,СВЦЭМ!$A$33:$A$776,$A85,СВЦЭМ!$B$33:$B$776,H$79)+'СЕТ СН'!$H$11+СВЦЭМ!$D$10+'СЕТ СН'!$H$5-'СЕТ СН'!$H$21</f>
        <v>3509.1294075999999</v>
      </c>
      <c r="I85" s="36">
        <f>SUMIFS(СВЦЭМ!$D$33:$D$776,СВЦЭМ!$A$33:$A$776,$A85,СВЦЭМ!$B$33:$B$776,I$79)+'СЕТ СН'!$H$11+СВЦЭМ!$D$10+'СЕТ СН'!$H$5-'СЕТ СН'!$H$21</f>
        <v>3467.2134857400001</v>
      </c>
      <c r="J85" s="36">
        <f>SUMIFS(СВЦЭМ!$D$33:$D$776,СВЦЭМ!$A$33:$A$776,$A85,СВЦЭМ!$B$33:$B$776,J$79)+'СЕТ СН'!$H$11+СВЦЭМ!$D$10+'СЕТ СН'!$H$5-'СЕТ СН'!$H$21</f>
        <v>3443.0562243200002</v>
      </c>
      <c r="K85" s="36">
        <f>SUMIFS(СВЦЭМ!$D$33:$D$776,СВЦЭМ!$A$33:$A$776,$A85,СВЦЭМ!$B$33:$B$776,K$79)+'СЕТ СН'!$H$11+СВЦЭМ!$D$10+'СЕТ СН'!$H$5-'СЕТ СН'!$H$21</f>
        <v>3413.5022868900001</v>
      </c>
      <c r="L85" s="36">
        <f>SUMIFS(СВЦЭМ!$D$33:$D$776,СВЦЭМ!$A$33:$A$776,$A85,СВЦЭМ!$B$33:$B$776,L$79)+'СЕТ СН'!$H$11+СВЦЭМ!$D$10+'СЕТ СН'!$H$5-'СЕТ СН'!$H$21</f>
        <v>3426.8554830100002</v>
      </c>
      <c r="M85" s="36">
        <f>SUMIFS(СВЦЭМ!$D$33:$D$776,СВЦЭМ!$A$33:$A$776,$A85,СВЦЭМ!$B$33:$B$776,M$79)+'СЕТ СН'!$H$11+СВЦЭМ!$D$10+'СЕТ СН'!$H$5-'СЕТ СН'!$H$21</f>
        <v>3447.2571632300001</v>
      </c>
      <c r="N85" s="36">
        <f>SUMIFS(СВЦЭМ!$D$33:$D$776,СВЦЭМ!$A$33:$A$776,$A85,СВЦЭМ!$B$33:$B$776,N$79)+'СЕТ СН'!$H$11+СВЦЭМ!$D$10+'СЕТ СН'!$H$5-'СЕТ СН'!$H$21</f>
        <v>3464.00922373</v>
      </c>
      <c r="O85" s="36">
        <f>SUMIFS(СВЦЭМ!$D$33:$D$776,СВЦЭМ!$A$33:$A$776,$A85,СВЦЭМ!$B$33:$B$776,O$79)+'СЕТ СН'!$H$11+СВЦЭМ!$D$10+'СЕТ СН'!$H$5-'СЕТ СН'!$H$21</f>
        <v>3482.8838198600001</v>
      </c>
      <c r="P85" s="36">
        <f>SUMIFS(СВЦЭМ!$D$33:$D$776,СВЦЭМ!$A$33:$A$776,$A85,СВЦЭМ!$B$33:$B$776,P$79)+'СЕТ СН'!$H$11+СВЦЭМ!$D$10+'СЕТ СН'!$H$5-'СЕТ СН'!$H$21</f>
        <v>3497.4706812100003</v>
      </c>
      <c r="Q85" s="36">
        <f>SUMIFS(СВЦЭМ!$D$33:$D$776,СВЦЭМ!$A$33:$A$776,$A85,СВЦЭМ!$B$33:$B$776,Q$79)+'СЕТ СН'!$H$11+СВЦЭМ!$D$10+'СЕТ СН'!$H$5-'СЕТ СН'!$H$21</f>
        <v>3506.9356091200002</v>
      </c>
      <c r="R85" s="36">
        <f>SUMIFS(СВЦЭМ!$D$33:$D$776,СВЦЭМ!$A$33:$A$776,$A85,СВЦЭМ!$B$33:$B$776,R$79)+'СЕТ СН'!$H$11+СВЦЭМ!$D$10+'СЕТ СН'!$H$5-'СЕТ СН'!$H$21</f>
        <v>3499.3117715200001</v>
      </c>
      <c r="S85" s="36">
        <f>SUMIFS(СВЦЭМ!$D$33:$D$776,СВЦЭМ!$A$33:$A$776,$A85,СВЦЭМ!$B$33:$B$776,S$79)+'СЕТ СН'!$H$11+СВЦЭМ!$D$10+'СЕТ СН'!$H$5-'СЕТ СН'!$H$21</f>
        <v>3476.8094853399998</v>
      </c>
      <c r="T85" s="36">
        <f>SUMIFS(СВЦЭМ!$D$33:$D$776,СВЦЭМ!$A$33:$A$776,$A85,СВЦЭМ!$B$33:$B$776,T$79)+'СЕТ СН'!$H$11+СВЦЭМ!$D$10+'СЕТ СН'!$H$5-'СЕТ СН'!$H$21</f>
        <v>3446.8526442100001</v>
      </c>
      <c r="U85" s="36">
        <f>SUMIFS(СВЦЭМ!$D$33:$D$776,СВЦЭМ!$A$33:$A$776,$A85,СВЦЭМ!$B$33:$B$776,U$79)+'СЕТ СН'!$H$11+СВЦЭМ!$D$10+'СЕТ СН'!$H$5-'СЕТ СН'!$H$21</f>
        <v>3440.1563739100002</v>
      </c>
      <c r="V85" s="36">
        <f>SUMIFS(СВЦЭМ!$D$33:$D$776,СВЦЭМ!$A$33:$A$776,$A85,СВЦЭМ!$B$33:$B$776,V$79)+'СЕТ СН'!$H$11+СВЦЭМ!$D$10+'СЕТ СН'!$H$5-'СЕТ СН'!$H$21</f>
        <v>3431.99504647</v>
      </c>
      <c r="W85" s="36">
        <f>SUMIFS(СВЦЭМ!$D$33:$D$776,СВЦЭМ!$A$33:$A$776,$A85,СВЦЭМ!$B$33:$B$776,W$79)+'СЕТ СН'!$H$11+СВЦЭМ!$D$10+'СЕТ СН'!$H$5-'СЕТ СН'!$H$21</f>
        <v>3449.7377237800001</v>
      </c>
      <c r="X85" s="36">
        <f>SUMIFS(СВЦЭМ!$D$33:$D$776,СВЦЭМ!$A$33:$A$776,$A85,СВЦЭМ!$B$33:$B$776,X$79)+'СЕТ СН'!$H$11+СВЦЭМ!$D$10+'СЕТ СН'!$H$5-'СЕТ СН'!$H$21</f>
        <v>3468.01661896</v>
      </c>
      <c r="Y85" s="36">
        <f>SUMIFS(СВЦЭМ!$D$33:$D$776,СВЦЭМ!$A$33:$A$776,$A85,СВЦЭМ!$B$33:$B$776,Y$79)+'СЕТ СН'!$H$11+СВЦЭМ!$D$10+'СЕТ СН'!$H$5-'СЕТ СН'!$H$21</f>
        <v>3498.1119858400002</v>
      </c>
    </row>
    <row r="86" spans="1:25" ht="15.75" x14ac:dyDescent="0.2">
      <c r="A86" s="35">
        <f t="shared" si="2"/>
        <v>43868</v>
      </c>
      <c r="B86" s="36">
        <f>SUMIFS(СВЦЭМ!$D$33:$D$776,СВЦЭМ!$A$33:$A$776,$A86,СВЦЭМ!$B$33:$B$776,B$79)+'СЕТ СН'!$H$11+СВЦЭМ!$D$10+'СЕТ СН'!$H$5-'СЕТ СН'!$H$21</f>
        <v>3580.23252069</v>
      </c>
      <c r="C86" s="36">
        <f>SUMIFS(СВЦЭМ!$D$33:$D$776,СВЦЭМ!$A$33:$A$776,$A86,СВЦЭМ!$B$33:$B$776,C$79)+'СЕТ СН'!$H$11+СВЦЭМ!$D$10+'СЕТ СН'!$H$5-'СЕТ СН'!$H$21</f>
        <v>3591.1843777100003</v>
      </c>
      <c r="D86" s="36">
        <f>SUMIFS(СВЦЭМ!$D$33:$D$776,СВЦЭМ!$A$33:$A$776,$A86,СВЦЭМ!$B$33:$B$776,D$79)+'СЕТ СН'!$H$11+СВЦЭМ!$D$10+'СЕТ СН'!$H$5-'СЕТ СН'!$H$21</f>
        <v>3600.1356479900001</v>
      </c>
      <c r="E86" s="36">
        <f>SUMIFS(СВЦЭМ!$D$33:$D$776,СВЦЭМ!$A$33:$A$776,$A86,СВЦЭМ!$B$33:$B$776,E$79)+'СЕТ СН'!$H$11+СВЦЭМ!$D$10+'СЕТ СН'!$H$5-'СЕТ СН'!$H$21</f>
        <v>3596.1541834999998</v>
      </c>
      <c r="F86" s="36">
        <f>SUMIFS(СВЦЭМ!$D$33:$D$776,СВЦЭМ!$A$33:$A$776,$A86,СВЦЭМ!$B$33:$B$776,F$79)+'СЕТ СН'!$H$11+СВЦЭМ!$D$10+'СЕТ СН'!$H$5-'СЕТ СН'!$H$21</f>
        <v>3584.50756701</v>
      </c>
      <c r="G86" s="36">
        <f>SUMIFS(СВЦЭМ!$D$33:$D$776,СВЦЭМ!$A$33:$A$776,$A86,СВЦЭМ!$B$33:$B$776,G$79)+'СЕТ СН'!$H$11+СВЦЭМ!$D$10+'СЕТ СН'!$H$5-'СЕТ СН'!$H$21</f>
        <v>3572.4859212299998</v>
      </c>
      <c r="H86" s="36">
        <f>SUMIFS(СВЦЭМ!$D$33:$D$776,СВЦЭМ!$A$33:$A$776,$A86,СВЦЭМ!$B$33:$B$776,H$79)+'СЕТ СН'!$H$11+СВЦЭМ!$D$10+'СЕТ СН'!$H$5-'СЕТ СН'!$H$21</f>
        <v>3537.9372877000001</v>
      </c>
      <c r="I86" s="36">
        <f>SUMIFS(СВЦЭМ!$D$33:$D$776,СВЦЭМ!$A$33:$A$776,$A86,СВЦЭМ!$B$33:$B$776,I$79)+'СЕТ СН'!$H$11+СВЦЭМ!$D$10+'СЕТ СН'!$H$5-'СЕТ СН'!$H$21</f>
        <v>3500.7788473800001</v>
      </c>
      <c r="J86" s="36">
        <f>SUMIFS(СВЦЭМ!$D$33:$D$776,СВЦЭМ!$A$33:$A$776,$A86,СВЦЭМ!$B$33:$B$776,J$79)+'СЕТ СН'!$H$11+СВЦЭМ!$D$10+'СЕТ СН'!$H$5-'СЕТ СН'!$H$21</f>
        <v>3467.2598594700003</v>
      </c>
      <c r="K86" s="36">
        <f>SUMIFS(СВЦЭМ!$D$33:$D$776,СВЦЭМ!$A$33:$A$776,$A86,СВЦЭМ!$B$33:$B$776,K$79)+'СЕТ СН'!$H$11+СВЦЭМ!$D$10+'СЕТ СН'!$H$5-'СЕТ СН'!$H$21</f>
        <v>3469.9553319699999</v>
      </c>
      <c r="L86" s="36">
        <f>SUMIFS(СВЦЭМ!$D$33:$D$776,СВЦЭМ!$A$33:$A$776,$A86,СВЦЭМ!$B$33:$B$776,L$79)+'СЕТ СН'!$H$11+СВЦЭМ!$D$10+'СЕТ СН'!$H$5-'СЕТ СН'!$H$21</f>
        <v>3474.9236431899999</v>
      </c>
      <c r="M86" s="36">
        <f>SUMIFS(СВЦЭМ!$D$33:$D$776,СВЦЭМ!$A$33:$A$776,$A86,СВЦЭМ!$B$33:$B$776,M$79)+'СЕТ СН'!$H$11+СВЦЭМ!$D$10+'СЕТ СН'!$H$5-'СЕТ СН'!$H$21</f>
        <v>3467.1649249400002</v>
      </c>
      <c r="N86" s="36">
        <f>SUMIFS(СВЦЭМ!$D$33:$D$776,СВЦЭМ!$A$33:$A$776,$A86,СВЦЭМ!$B$33:$B$776,N$79)+'СЕТ СН'!$H$11+СВЦЭМ!$D$10+'СЕТ СН'!$H$5-'СЕТ СН'!$H$21</f>
        <v>3478.7843018600001</v>
      </c>
      <c r="O86" s="36">
        <f>SUMIFS(СВЦЭМ!$D$33:$D$776,СВЦЭМ!$A$33:$A$776,$A86,СВЦЭМ!$B$33:$B$776,O$79)+'СЕТ СН'!$H$11+СВЦЭМ!$D$10+'СЕТ СН'!$H$5-'СЕТ СН'!$H$21</f>
        <v>3492.0400362400001</v>
      </c>
      <c r="P86" s="36">
        <f>SUMIFS(СВЦЭМ!$D$33:$D$776,СВЦЭМ!$A$33:$A$776,$A86,СВЦЭМ!$B$33:$B$776,P$79)+'СЕТ СН'!$H$11+СВЦЭМ!$D$10+'СЕТ СН'!$H$5-'СЕТ СН'!$H$21</f>
        <v>3506.1950050300002</v>
      </c>
      <c r="Q86" s="36">
        <f>SUMIFS(СВЦЭМ!$D$33:$D$776,СВЦЭМ!$A$33:$A$776,$A86,СВЦЭМ!$B$33:$B$776,Q$79)+'СЕТ СН'!$H$11+СВЦЭМ!$D$10+'СЕТ СН'!$H$5-'СЕТ СН'!$H$21</f>
        <v>3512.7820926499999</v>
      </c>
      <c r="R86" s="36">
        <f>SUMIFS(СВЦЭМ!$D$33:$D$776,СВЦЭМ!$A$33:$A$776,$A86,СВЦЭМ!$B$33:$B$776,R$79)+'СЕТ СН'!$H$11+СВЦЭМ!$D$10+'СЕТ СН'!$H$5-'СЕТ СН'!$H$21</f>
        <v>3503.6154856200001</v>
      </c>
      <c r="S86" s="36">
        <f>SUMIFS(СВЦЭМ!$D$33:$D$776,СВЦЭМ!$A$33:$A$776,$A86,СВЦЭМ!$B$33:$B$776,S$79)+'СЕТ СН'!$H$11+СВЦЭМ!$D$10+'СЕТ СН'!$H$5-'СЕТ СН'!$H$21</f>
        <v>3468.5511075899999</v>
      </c>
      <c r="T86" s="36">
        <f>SUMIFS(СВЦЭМ!$D$33:$D$776,СВЦЭМ!$A$33:$A$776,$A86,СВЦЭМ!$B$33:$B$776,T$79)+'СЕТ СН'!$H$11+СВЦЭМ!$D$10+'СЕТ СН'!$H$5-'СЕТ СН'!$H$21</f>
        <v>3425.8296644500001</v>
      </c>
      <c r="U86" s="36">
        <f>SUMIFS(СВЦЭМ!$D$33:$D$776,СВЦЭМ!$A$33:$A$776,$A86,СВЦЭМ!$B$33:$B$776,U$79)+'СЕТ СН'!$H$11+СВЦЭМ!$D$10+'СЕТ СН'!$H$5-'СЕТ СН'!$H$21</f>
        <v>3428.6048301599999</v>
      </c>
      <c r="V86" s="36">
        <f>SUMIFS(СВЦЭМ!$D$33:$D$776,СВЦЭМ!$A$33:$A$776,$A86,СВЦЭМ!$B$33:$B$776,V$79)+'СЕТ СН'!$H$11+СВЦЭМ!$D$10+'СЕТ СН'!$H$5-'СЕТ СН'!$H$21</f>
        <v>3448.3436508100003</v>
      </c>
      <c r="W86" s="36">
        <f>SUMIFS(СВЦЭМ!$D$33:$D$776,СВЦЭМ!$A$33:$A$776,$A86,СВЦЭМ!$B$33:$B$776,W$79)+'СЕТ СН'!$H$11+СВЦЭМ!$D$10+'СЕТ СН'!$H$5-'СЕТ СН'!$H$21</f>
        <v>3468.2087431099999</v>
      </c>
      <c r="X86" s="36">
        <f>SUMIFS(СВЦЭМ!$D$33:$D$776,СВЦЭМ!$A$33:$A$776,$A86,СВЦЭМ!$B$33:$B$776,X$79)+'СЕТ СН'!$H$11+СВЦЭМ!$D$10+'СЕТ СН'!$H$5-'СЕТ СН'!$H$21</f>
        <v>3476.6094863500002</v>
      </c>
      <c r="Y86" s="36">
        <f>SUMIFS(СВЦЭМ!$D$33:$D$776,СВЦЭМ!$A$33:$A$776,$A86,СВЦЭМ!$B$33:$B$776,Y$79)+'СЕТ СН'!$H$11+СВЦЭМ!$D$10+'СЕТ СН'!$H$5-'СЕТ СН'!$H$21</f>
        <v>3493.36254874</v>
      </c>
    </row>
    <row r="87" spans="1:25" ht="15.75" x14ac:dyDescent="0.2">
      <c r="A87" s="35">
        <f t="shared" si="2"/>
        <v>43869</v>
      </c>
      <c r="B87" s="36">
        <f>SUMIFS(СВЦЭМ!$D$33:$D$776,СВЦЭМ!$A$33:$A$776,$A87,СВЦЭМ!$B$33:$B$776,B$79)+'СЕТ СН'!$H$11+СВЦЭМ!$D$10+'СЕТ СН'!$H$5-'СЕТ СН'!$H$21</f>
        <v>3531.96002666</v>
      </c>
      <c r="C87" s="36">
        <f>SUMIFS(СВЦЭМ!$D$33:$D$776,СВЦЭМ!$A$33:$A$776,$A87,СВЦЭМ!$B$33:$B$776,C$79)+'СЕТ СН'!$H$11+СВЦЭМ!$D$10+'СЕТ СН'!$H$5-'СЕТ СН'!$H$21</f>
        <v>3564.8046532799999</v>
      </c>
      <c r="D87" s="36">
        <f>SUMIFS(СВЦЭМ!$D$33:$D$776,СВЦЭМ!$A$33:$A$776,$A87,СВЦЭМ!$B$33:$B$776,D$79)+'СЕТ СН'!$H$11+СВЦЭМ!$D$10+'СЕТ СН'!$H$5-'СЕТ СН'!$H$21</f>
        <v>3582.1515031200001</v>
      </c>
      <c r="E87" s="36">
        <f>SUMIFS(СВЦЭМ!$D$33:$D$776,СВЦЭМ!$A$33:$A$776,$A87,СВЦЭМ!$B$33:$B$776,E$79)+'СЕТ СН'!$H$11+СВЦЭМ!$D$10+'СЕТ СН'!$H$5-'СЕТ СН'!$H$21</f>
        <v>3583.2504459299998</v>
      </c>
      <c r="F87" s="36">
        <f>SUMIFS(СВЦЭМ!$D$33:$D$776,СВЦЭМ!$A$33:$A$776,$A87,СВЦЭМ!$B$33:$B$776,F$79)+'СЕТ СН'!$H$11+СВЦЭМ!$D$10+'СЕТ СН'!$H$5-'СЕТ СН'!$H$21</f>
        <v>3577.7248536000002</v>
      </c>
      <c r="G87" s="36">
        <f>SUMIFS(СВЦЭМ!$D$33:$D$776,СВЦЭМ!$A$33:$A$776,$A87,СВЦЭМ!$B$33:$B$776,G$79)+'СЕТ СН'!$H$11+СВЦЭМ!$D$10+'СЕТ СН'!$H$5-'СЕТ СН'!$H$21</f>
        <v>3571.6053051399999</v>
      </c>
      <c r="H87" s="36">
        <f>SUMIFS(СВЦЭМ!$D$33:$D$776,СВЦЭМ!$A$33:$A$776,$A87,СВЦЭМ!$B$33:$B$776,H$79)+'СЕТ СН'!$H$11+СВЦЭМ!$D$10+'СЕТ СН'!$H$5-'СЕТ СН'!$H$21</f>
        <v>3556.9731872500001</v>
      </c>
      <c r="I87" s="36">
        <f>SUMIFS(СВЦЭМ!$D$33:$D$776,СВЦЭМ!$A$33:$A$776,$A87,СВЦЭМ!$B$33:$B$776,I$79)+'СЕТ СН'!$H$11+СВЦЭМ!$D$10+'СЕТ СН'!$H$5-'СЕТ СН'!$H$21</f>
        <v>3535.8096673300001</v>
      </c>
      <c r="J87" s="36">
        <f>SUMIFS(СВЦЭМ!$D$33:$D$776,СВЦЭМ!$A$33:$A$776,$A87,СВЦЭМ!$B$33:$B$776,J$79)+'СЕТ СН'!$H$11+СВЦЭМ!$D$10+'СЕТ СН'!$H$5-'СЕТ СН'!$H$21</f>
        <v>3512.21719859</v>
      </c>
      <c r="K87" s="36">
        <f>SUMIFS(СВЦЭМ!$D$33:$D$776,СВЦЭМ!$A$33:$A$776,$A87,СВЦЭМ!$B$33:$B$776,K$79)+'СЕТ СН'!$H$11+СВЦЭМ!$D$10+'СЕТ СН'!$H$5-'СЕТ СН'!$H$21</f>
        <v>3494.3796320500001</v>
      </c>
      <c r="L87" s="36">
        <f>SUMIFS(СВЦЭМ!$D$33:$D$776,СВЦЭМ!$A$33:$A$776,$A87,СВЦЭМ!$B$33:$B$776,L$79)+'СЕТ СН'!$H$11+СВЦЭМ!$D$10+'СЕТ СН'!$H$5-'СЕТ СН'!$H$21</f>
        <v>3459.3949960499999</v>
      </c>
      <c r="M87" s="36">
        <f>SUMIFS(СВЦЭМ!$D$33:$D$776,СВЦЭМ!$A$33:$A$776,$A87,СВЦЭМ!$B$33:$B$776,M$79)+'СЕТ СН'!$H$11+СВЦЭМ!$D$10+'СЕТ СН'!$H$5-'СЕТ СН'!$H$21</f>
        <v>3446.2678215699998</v>
      </c>
      <c r="N87" s="36">
        <f>SUMIFS(СВЦЭМ!$D$33:$D$776,СВЦЭМ!$A$33:$A$776,$A87,СВЦЭМ!$B$33:$B$776,N$79)+'СЕТ СН'!$H$11+СВЦЭМ!$D$10+'СЕТ СН'!$H$5-'СЕТ СН'!$H$21</f>
        <v>3457.91445213</v>
      </c>
      <c r="O87" s="36">
        <f>SUMIFS(СВЦЭМ!$D$33:$D$776,СВЦЭМ!$A$33:$A$776,$A87,СВЦЭМ!$B$33:$B$776,O$79)+'СЕТ СН'!$H$11+СВЦЭМ!$D$10+'СЕТ СН'!$H$5-'СЕТ СН'!$H$21</f>
        <v>3471.5853648299999</v>
      </c>
      <c r="P87" s="36">
        <f>SUMIFS(СВЦЭМ!$D$33:$D$776,СВЦЭМ!$A$33:$A$776,$A87,СВЦЭМ!$B$33:$B$776,P$79)+'СЕТ СН'!$H$11+СВЦЭМ!$D$10+'СЕТ СН'!$H$5-'СЕТ СН'!$H$21</f>
        <v>3474.6278528299999</v>
      </c>
      <c r="Q87" s="36">
        <f>SUMIFS(СВЦЭМ!$D$33:$D$776,СВЦЭМ!$A$33:$A$776,$A87,СВЦЭМ!$B$33:$B$776,Q$79)+'СЕТ СН'!$H$11+СВЦЭМ!$D$10+'СЕТ СН'!$H$5-'СЕТ СН'!$H$21</f>
        <v>3477.6843971500002</v>
      </c>
      <c r="R87" s="36">
        <f>SUMIFS(СВЦЭМ!$D$33:$D$776,СВЦЭМ!$A$33:$A$776,$A87,СВЦЭМ!$B$33:$B$776,R$79)+'СЕТ СН'!$H$11+СВЦЭМ!$D$10+'СЕТ СН'!$H$5-'СЕТ СН'!$H$21</f>
        <v>3482.20356434</v>
      </c>
      <c r="S87" s="36">
        <f>SUMIFS(СВЦЭМ!$D$33:$D$776,СВЦЭМ!$A$33:$A$776,$A87,СВЦЭМ!$B$33:$B$776,S$79)+'СЕТ СН'!$H$11+СВЦЭМ!$D$10+'СЕТ СН'!$H$5-'СЕТ СН'!$H$21</f>
        <v>3479.0373580999999</v>
      </c>
      <c r="T87" s="36">
        <f>SUMIFS(СВЦЭМ!$D$33:$D$776,СВЦЭМ!$A$33:$A$776,$A87,СВЦЭМ!$B$33:$B$776,T$79)+'СЕТ СН'!$H$11+СВЦЭМ!$D$10+'СЕТ СН'!$H$5-'СЕТ СН'!$H$21</f>
        <v>3492.1952578999999</v>
      </c>
      <c r="U87" s="36">
        <f>SUMIFS(СВЦЭМ!$D$33:$D$776,СВЦЭМ!$A$33:$A$776,$A87,СВЦЭМ!$B$33:$B$776,U$79)+'СЕТ СН'!$H$11+СВЦЭМ!$D$10+'СЕТ СН'!$H$5-'СЕТ СН'!$H$21</f>
        <v>3495.9918523400002</v>
      </c>
      <c r="V87" s="36">
        <f>SUMIFS(СВЦЭМ!$D$33:$D$776,СВЦЭМ!$A$33:$A$776,$A87,СВЦЭМ!$B$33:$B$776,V$79)+'СЕТ СН'!$H$11+СВЦЭМ!$D$10+'СЕТ СН'!$H$5-'СЕТ СН'!$H$21</f>
        <v>3477.5502420900002</v>
      </c>
      <c r="W87" s="36">
        <f>SUMIFS(СВЦЭМ!$D$33:$D$776,СВЦЭМ!$A$33:$A$776,$A87,СВЦЭМ!$B$33:$B$776,W$79)+'СЕТ СН'!$H$11+СВЦЭМ!$D$10+'СЕТ СН'!$H$5-'СЕТ СН'!$H$21</f>
        <v>3472.38485481</v>
      </c>
      <c r="X87" s="36">
        <f>SUMIFS(СВЦЭМ!$D$33:$D$776,СВЦЭМ!$A$33:$A$776,$A87,СВЦЭМ!$B$33:$B$776,X$79)+'СЕТ СН'!$H$11+СВЦЭМ!$D$10+'СЕТ СН'!$H$5-'СЕТ СН'!$H$21</f>
        <v>3469.7660849100002</v>
      </c>
      <c r="Y87" s="36">
        <f>SUMIFS(СВЦЭМ!$D$33:$D$776,СВЦЭМ!$A$33:$A$776,$A87,СВЦЭМ!$B$33:$B$776,Y$79)+'СЕТ СН'!$H$11+СВЦЭМ!$D$10+'СЕТ СН'!$H$5-'СЕТ СН'!$H$21</f>
        <v>3493.61172154</v>
      </c>
    </row>
    <row r="88" spans="1:25" ht="15.75" x14ac:dyDescent="0.2">
      <c r="A88" s="35">
        <f t="shared" si="2"/>
        <v>43870</v>
      </c>
      <c r="B88" s="36">
        <f>SUMIFS(СВЦЭМ!$D$33:$D$776,СВЦЭМ!$A$33:$A$776,$A88,СВЦЭМ!$B$33:$B$776,B$79)+'СЕТ СН'!$H$11+СВЦЭМ!$D$10+'СЕТ СН'!$H$5-'СЕТ СН'!$H$21</f>
        <v>3535.4187274999999</v>
      </c>
      <c r="C88" s="36">
        <f>SUMIFS(СВЦЭМ!$D$33:$D$776,СВЦЭМ!$A$33:$A$776,$A88,СВЦЭМ!$B$33:$B$776,C$79)+'СЕТ СН'!$H$11+СВЦЭМ!$D$10+'СЕТ СН'!$H$5-'СЕТ СН'!$H$21</f>
        <v>3554.8162915600001</v>
      </c>
      <c r="D88" s="36">
        <f>SUMIFS(СВЦЭМ!$D$33:$D$776,СВЦЭМ!$A$33:$A$776,$A88,СВЦЭМ!$B$33:$B$776,D$79)+'СЕТ СН'!$H$11+СВЦЭМ!$D$10+'СЕТ СН'!$H$5-'СЕТ СН'!$H$21</f>
        <v>3569.4236996899999</v>
      </c>
      <c r="E88" s="36">
        <f>SUMIFS(СВЦЭМ!$D$33:$D$776,СВЦЭМ!$A$33:$A$776,$A88,СВЦЭМ!$B$33:$B$776,E$79)+'СЕТ СН'!$H$11+СВЦЭМ!$D$10+'СЕТ СН'!$H$5-'СЕТ СН'!$H$21</f>
        <v>3575.54254378</v>
      </c>
      <c r="F88" s="36">
        <f>SUMIFS(СВЦЭМ!$D$33:$D$776,СВЦЭМ!$A$33:$A$776,$A88,СВЦЭМ!$B$33:$B$776,F$79)+'СЕТ СН'!$H$11+СВЦЭМ!$D$10+'СЕТ СН'!$H$5-'СЕТ СН'!$H$21</f>
        <v>3568.09300613</v>
      </c>
      <c r="G88" s="36">
        <f>SUMIFS(СВЦЭМ!$D$33:$D$776,СВЦЭМ!$A$33:$A$776,$A88,СВЦЭМ!$B$33:$B$776,G$79)+'СЕТ СН'!$H$11+СВЦЭМ!$D$10+'СЕТ СН'!$H$5-'СЕТ СН'!$H$21</f>
        <v>3556.5214221599999</v>
      </c>
      <c r="H88" s="36">
        <f>SUMIFS(СВЦЭМ!$D$33:$D$776,СВЦЭМ!$A$33:$A$776,$A88,СВЦЭМ!$B$33:$B$776,H$79)+'СЕТ СН'!$H$11+СВЦЭМ!$D$10+'СЕТ СН'!$H$5-'СЕТ СН'!$H$21</f>
        <v>3533.6083873799998</v>
      </c>
      <c r="I88" s="36">
        <f>SUMIFS(СВЦЭМ!$D$33:$D$776,СВЦЭМ!$A$33:$A$776,$A88,СВЦЭМ!$B$33:$B$776,I$79)+'СЕТ СН'!$H$11+СВЦЭМ!$D$10+'СЕТ СН'!$H$5-'СЕТ СН'!$H$21</f>
        <v>3509.9823514200002</v>
      </c>
      <c r="J88" s="36">
        <f>SUMIFS(СВЦЭМ!$D$33:$D$776,СВЦЭМ!$A$33:$A$776,$A88,СВЦЭМ!$B$33:$B$776,J$79)+'СЕТ СН'!$H$11+СВЦЭМ!$D$10+'СЕТ СН'!$H$5-'СЕТ СН'!$H$21</f>
        <v>3479.8925613299998</v>
      </c>
      <c r="K88" s="36">
        <f>SUMIFS(СВЦЭМ!$D$33:$D$776,СВЦЭМ!$A$33:$A$776,$A88,СВЦЭМ!$B$33:$B$776,K$79)+'СЕТ СН'!$H$11+СВЦЭМ!$D$10+'СЕТ СН'!$H$5-'СЕТ СН'!$H$21</f>
        <v>3458.7232983100002</v>
      </c>
      <c r="L88" s="36">
        <f>SUMIFS(СВЦЭМ!$D$33:$D$776,СВЦЭМ!$A$33:$A$776,$A88,СВЦЭМ!$B$33:$B$776,L$79)+'СЕТ СН'!$H$11+СВЦЭМ!$D$10+'СЕТ СН'!$H$5-'СЕТ СН'!$H$21</f>
        <v>3456.50870979</v>
      </c>
      <c r="M88" s="36">
        <f>SUMIFS(СВЦЭМ!$D$33:$D$776,СВЦЭМ!$A$33:$A$776,$A88,СВЦЭМ!$B$33:$B$776,M$79)+'СЕТ СН'!$H$11+СВЦЭМ!$D$10+'СЕТ СН'!$H$5-'СЕТ СН'!$H$21</f>
        <v>3472.4054370499998</v>
      </c>
      <c r="N88" s="36">
        <f>SUMIFS(СВЦЭМ!$D$33:$D$776,СВЦЭМ!$A$33:$A$776,$A88,СВЦЭМ!$B$33:$B$776,N$79)+'СЕТ СН'!$H$11+СВЦЭМ!$D$10+'СЕТ СН'!$H$5-'СЕТ СН'!$H$21</f>
        <v>3484.8499282299999</v>
      </c>
      <c r="O88" s="36">
        <f>SUMIFS(СВЦЭМ!$D$33:$D$776,СВЦЭМ!$A$33:$A$776,$A88,СВЦЭМ!$B$33:$B$776,O$79)+'СЕТ СН'!$H$11+СВЦЭМ!$D$10+'СЕТ СН'!$H$5-'СЕТ СН'!$H$21</f>
        <v>3496.8267485800002</v>
      </c>
      <c r="P88" s="36">
        <f>SUMIFS(СВЦЭМ!$D$33:$D$776,СВЦЭМ!$A$33:$A$776,$A88,СВЦЭМ!$B$33:$B$776,P$79)+'СЕТ СН'!$H$11+СВЦЭМ!$D$10+'СЕТ СН'!$H$5-'СЕТ СН'!$H$21</f>
        <v>3504.3032864000002</v>
      </c>
      <c r="Q88" s="36">
        <f>SUMIFS(СВЦЭМ!$D$33:$D$776,СВЦЭМ!$A$33:$A$776,$A88,СВЦЭМ!$B$33:$B$776,Q$79)+'СЕТ СН'!$H$11+СВЦЭМ!$D$10+'СЕТ СН'!$H$5-'СЕТ СН'!$H$21</f>
        <v>3511.6095703599999</v>
      </c>
      <c r="R88" s="36">
        <f>SUMIFS(СВЦЭМ!$D$33:$D$776,СВЦЭМ!$A$33:$A$776,$A88,СВЦЭМ!$B$33:$B$776,R$79)+'СЕТ СН'!$H$11+СВЦЭМ!$D$10+'СЕТ СН'!$H$5-'СЕТ СН'!$H$21</f>
        <v>3507.3249024400002</v>
      </c>
      <c r="S88" s="36">
        <f>SUMIFS(СВЦЭМ!$D$33:$D$776,СВЦЭМ!$A$33:$A$776,$A88,СВЦЭМ!$B$33:$B$776,S$79)+'СЕТ СН'!$H$11+СВЦЭМ!$D$10+'СЕТ СН'!$H$5-'СЕТ СН'!$H$21</f>
        <v>3500.72431474</v>
      </c>
      <c r="T88" s="36">
        <f>SUMIFS(СВЦЭМ!$D$33:$D$776,СВЦЭМ!$A$33:$A$776,$A88,СВЦЭМ!$B$33:$B$776,T$79)+'СЕТ СН'!$H$11+СВЦЭМ!$D$10+'СЕТ СН'!$H$5-'СЕТ СН'!$H$21</f>
        <v>3493.8550454000001</v>
      </c>
      <c r="U88" s="36">
        <f>SUMIFS(СВЦЭМ!$D$33:$D$776,СВЦЭМ!$A$33:$A$776,$A88,СВЦЭМ!$B$33:$B$776,U$79)+'СЕТ СН'!$H$11+СВЦЭМ!$D$10+'СЕТ СН'!$H$5-'СЕТ СН'!$H$21</f>
        <v>3490.6940468399998</v>
      </c>
      <c r="V88" s="36">
        <f>SUMIFS(СВЦЭМ!$D$33:$D$776,СВЦЭМ!$A$33:$A$776,$A88,СВЦЭМ!$B$33:$B$776,V$79)+'СЕТ СН'!$H$11+СВЦЭМ!$D$10+'СЕТ СН'!$H$5-'СЕТ СН'!$H$21</f>
        <v>3493.8659281999999</v>
      </c>
      <c r="W88" s="36">
        <f>SUMIFS(СВЦЭМ!$D$33:$D$776,СВЦЭМ!$A$33:$A$776,$A88,СВЦЭМ!$B$33:$B$776,W$79)+'СЕТ СН'!$H$11+СВЦЭМ!$D$10+'СЕТ СН'!$H$5-'СЕТ СН'!$H$21</f>
        <v>3499.4283976900001</v>
      </c>
      <c r="X88" s="36">
        <f>SUMIFS(СВЦЭМ!$D$33:$D$776,СВЦЭМ!$A$33:$A$776,$A88,СВЦЭМ!$B$33:$B$776,X$79)+'СЕТ СН'!$H$11+СВЦЭМ!$D$10+'СЕТ СН'!$H$5-'СЕТ СН'!$H$21</f>
        <v>3497.8820065099999</v>
      </c>
      <c r="Y88" s="36">
        <f>SUMIFS(СВЦЭМ!$D$33:$D$776,СВЦЭМ!$A$33:$A$776,$A88,СВЦЭМ!$B$33:$B$776,Y$79)+'СЕТ СН'!$H$11+СВЦЭМ!$D$10+'СЕТ СН'!$H$5-'СЕТ СН'!$H$21</f>
        <v>3510.7817053600002</v>
      </c>
    </row>
    <row r="89" spans="1:25" ht="15.75" x14ac:dyDescent="0.2">
      <c r="A89" s="35">
        <f t="shared" si="2"/>
        <v>43871</v>
      </c>
      <c r="B89" s="36">
        <f>SUMIFS(СВЦЭМ!$D$33:$D$776,СВЦЭМ!$A$33:$A$776,$A89,СВЦЭМ!$B$33:$B$776,B$79)+'СЕТ СН'!$H$11+СВЦЭМ!$D$10+'СЕТ СН'!$H$5-'СЕТ СН'!$H$21</f>
        <v>3572.9083085800003</v>
      </c>
      <c r="C89" s="36">
        <f>SUMIFS(СВЦЭМ!$D$33:$D$776,СВЦЭМ!$A$33:$A$776,$A89,СВЦЭМ!$B$33:$B$776,C$79)+'СЕТ СН'!$H$11+СВЦЭМ!$D$10+'СЕТ СН'!$H$5-'СЕТ СН'!$H$21</f>
        <v>3596.26753336</v>
      </c>
      <c r="D89" s="36">
        <f>SUMIFS(СВЦЭМ!$D$33:$D$776,СВЦЭМ!$A$33:$A$776,$A89,СВЦЭМ!$B$33:$B$776,D$79)+'СЕТ СН'!$H$11+СВЦЭМ!$D$10+'СЕТ СН'!$H$5-'СЕТ СН'!$H$21</f>
        <v>3607.3262590600002</v>
      </c>
      <c r="E89" s="36">
        <f>SUMIFS(СВЦЭМ!$D$33:$D$776,СВЦЭМ!$A$33:$A$776,$A89,СВЦЭМ!$B$33:$B$776,E$79)+'СЕТ СН'!$H$11+СВЦЭМ!$D$10+'СЕТ СН'!$H$5-'СЕТ СН'!$H$21</f>
        <v>3611.8769380799999</v>
      </c>
      <c r="F89" s="36">
        <f>SUMIFS(СВЦЭМ!$D$33:$D$776,СВЦЭМ!$A$33:$A$776,$A89,СВЦЭМ!$B$33:$B$776,F$79)+'СЕТ СН'!$H$11+СВЦЭМ!$D$10+'СЕТ СН'!$H$5-'СЕТ СН'!$H$21</f>
        <v>3603.9460519200002</v>
      </c>
      <c r="G89" s="36">
        <f>SUMIFS(СВЦЭМ!$D$33:$D$776,СВЦЭМ!$A$33:$A$776,$A89,СВЦЭМ!$B$33:$B$776,G$79)+'СЕТ СН'!$H$11+СВЦЭМ!$D$10+'СЕТ СН'!$H$5-'СЕТ СН'!$H$21</f>
        <v>3584.3058653400003</v>
      </c>
      <c r="H89" s="36">
        <f>SUMIFS(СВЦЭМ!$D$33:$D$776,СВЦЭМ!$A$33:$A$776,$A89,СВЦЭМ!$B$33:$B$776,H$79)+'СЕТ СН'!$H$11+СВЦЭМ!$D$10+'СЕТ СН'!$H$5-'СЕТ СН'!$H$21</f>
        <v>3549.1795331499998</v>
      </c>
      <c r="I89" s="36">
        <f>SUMIFS(СВЦЭМ!$D$33:$D$776,СВЦЭМ!$A$33:$A$776,$A89,СВЦЭМ!$B$33:$B$776,I$79)+'СЕТ СН'!$H$11+СВЦЭМ!$D$10+'СЕТ СН'!$H$5-'СЕТ СН'!$H$21</f>
        <v>3518.3132644699999</v>
      </c>
      <c r="J89" s="36">
        <f>SUMIFS(СВЦЭМ!$D$33:$D$776,СВЦЭМ!$A$33:$A$776,$A89,СВЦЭМ!$B$33:$B$776,J$79)+'СЕТ СН'!$H$11+СВЦЭМ!$D$10+'СЕТ СН'!$H$5-'СЕТ СН'!$H$21</f>
        <v>3488.8854480999998</v>
      </c>
      <c r="K89" s="36">
        <f>SUMIFS(СВЦЭМ!$D$33:$D$776,СВЦЭМ!$A$33:$A$776,$A89,СВЦЭМ!$B$33:$B$776,K$79)+'СЕТ СН'!$H$11+СВЦЭМ!$D$10+'СЕТ СН'!$H$5-'СЕТ СН'!$H$21</f>
        <v>3465.0956225800001</v>
      </c>
      <c r="L89" s="36">
        <f>SUMIFS(СВЦЭМ!$D$33:$D$776,СВЦЭМ!$A$33:$A$776,$A89,СВЦЭМ!$B$33:$B$776,L$79)+'СЕТ СН'!$H$11+СВЦЭМ!$D$10+'СЕТ СН'!$H$5-'СЕТ СН'!$H$21</f>
        <v>3475.0273264799998</v>
      </c>
      <c r="M89" s="36">
        <f>SUMIFS(СВЦЭМ!$D$33:$D$776,СВЦЭМ!$A$33:$A$776,$A89,СВЦЭМ!$B$33:$B$776,M$79)+'СЕТ СН'!$H$11+СВЦЭМ!$D$10+'СЕТ СН'!$H$5-'СЕТ СН'!$H$21</f>
        <v>3486.0968482500002</v>
      </c>
      <c r="N89" s="36">
        <f>SUMIFS(СВЦЭМ!$D$33:$D$776,СВЦЭМ!$A$33:$A$776,$A89,СВЦЭМ!$B$33:$B$776,N$79)+'СЕТ СН'!$H$11+СВЦЭМ!$D$10+'СЕТ СН'!$H$5-'СЕТ СН'!$H$21</f>
        <v>3503.3345374800001</v>
      </c>
      <c r="O89" s="36">
        <f>SUMIFS(СВЦЭМ!$D$33:$D$776,СВЦЭМ!$A$33:$A$776,$A89,СВЦЭМ!$B$33:$B$776,O$79)+'СЕТ СН'!$H$11+СВЦЭМ!$D$10+'СЕТ СН'!$H$5-'СЕТ СН'!$H$21</f>
        <v>3520.8769402200001</v>
      </c>
      <c r="P89" s="36">
        <f>SUMIFS(СВЦЭМ!$D$33:$D$776,СВЦЭМ!$A$33:$A$776,$A89,СВЦЭМ!$B$33:$B$776,P$79)+'СЕТ СН'!$H$11+СВЦЭМ!$D$10+'СЕТ СН'!$H$5-'СЕТ СН'!$H$21</f>
        <v>3530.2774027300002</v>
      </c>
      <c r="Q89" s="36">
        <f>SUMIFS(СВЦЭМ!$D$33:$D$776,СВЦЭМ!$A$33:$A$776,$A89,СВЦЭМ!$B$33:$B$776,Q$79)+'СЕТ СН'!$H$11+СВЦЭМ!$D$10+'СЕТ СН'!$H$5-'СЕТ СН'!$H$21</f>
        <v>3536.6744128</v>
      </c>
      <c r="R89" s="36">
        <f>SUMIFS(СВЦЭМ!$D$33:$D$776,СВЦЭМ!$A$33:$A$776,$A89,СВЦЭМ!$B$33:$B$776,R$79)+'СЕТ СН'!$H$11+СВЦЭМ!$D$10+'СЕТ СН'!$H$5-'СЕТ СН'!$H$21</f>
        <v>3538.5827593200002</v>
      </c>
      <c r="S89" s="36">
        <f>SUMIFS(СВЦЭМ!$D$33:$D$776,СВЦЭМ!$A$33:$A$776,$A89,СВЦЭМ!$B$33:$B$776,S$79)+'СЕТ СН'!$H$11+СВЦЭМ!$D$10+'СЕТ СН'!$H$5-'СЕТ СН'!$H$21</f>
        <v>3527.1878670900001</v>
      </c>
      <c r="T89" s="36">
        <f>SUMIFS(СВЦЭМ!$D$33:$D$776,СВЦЭМ!$A$33:$A$776,$A89,СВЦЭМ!$B$33:$B$776,T$79)+'СЕТ СН'!$H$11+СВЦЭМ!$D$10+'СЕТ СН'!$H$5-'СЕТ СН'!$H$21</f>
        <v>3497.31065876</v>
      </c>
      <c r="U89" s="36">
        <f>SUMIFS(СВЦЭМ!$D$33:$D$776,СВЦЭМ!$A$33:$A$776,$A89,СВЦЭМ!$B$33:$B$776,U$79)+'СЕТ СН'!$H$11+СВЦЭМ!$D$10+'СЕТ СН'!$H$5-'СЕТ СН'!$H$21</f>
        <v>3495.0632948399998</v>
      </c>
      <c r="V89" s="36">
        <f>SUMIFS(СВЦЭМ!$D$33:$D$776,СВЦЭМ!$A$33:$A$776,$A89,СВЦЭМ!$B$33:$B$776,V$79)+'СЕТ СН'!$H$11+СВЦЭМ!$D$10+'СЕТ СН'!$H$5-'СЕТ СН'!$H$21</f>
        <v>3502.8086818700003</v>
      </c>
      <c r="W89" s="36">
        <f>SUMIFS(СВЦЭМ!$D$33:$D$776,СВЦЭМ!$A$33:$A$776,$A89,СВЦЭМ!$B$33:$B$776,W$79)+'СЕТ СН'!$H$11+СВЦЭМ!$D$10+'СЕТ СН'!$H$5-'СЕТ СН'!$H$21</f>
        <v>3515.13517886</v>
      </c>
      <c r="X89" s="36">
        <f>SUMIFS(СВЦЭМ!$D$33:$D$776,СВЦЭМ!$A$33:$A$776,$A89,СВЦЭМ!$B$33:$B$776,X$79)+'СЕТ СН'!$H$11+СВЦЭМ!$D$10+'СЕТ СН'!$H$5-'СЕТ СН'!$H$21</f>
        <v>3531.8134049300002</v>
      </c>
      <c r="Y89" s="36">
        <f>SUMIFS(СВЦЭМ!$D$33:$D$776,СВЦЭМ!$A$33:$A$776,$A89,СВЦЭМ!$B$33:$B$776,Y$79)+'СЕТ СН'!$H$11+СВЦЭМ!$D$10+'СЕТ СН'!$H$5-'СЕТ СН'!$H$21</f>
        <v>3543.46191211</v>
      </c>
    </row>
    <row r="90" spans="1:25" ht="15.75" x14ac:dyDescent="0.2">
      <c r="A90" s="35">
        <f t="shared" si="2"/>
        <v>43872</v>
      </c>
      <c r="B90" s="36">
        <f>SUMIFS(СВЦЭМ!$D$33:$D$776,СВЦЭМ!$A$33:$A$776,$A90,СВЦЭМ!$B$33:$B$776,B$79)+'СЕТ СН'!$H$11+СВЦЭМ!$D$10+'СЕТ СН'!$H$5-'СЕТ СН'!$H$21</f>
        <v>3536.3196451100002</v>
      </c>
      <c r="C90" s="36">
        <f>SUMIFS(СВЦЭМ!$D$33:$D$776,СВЦЭМ!$A$33:$A$776,$A90,СВЦЭМ!$B$33:$B$776,C$79)+'СЕТ СН'!$H$11+СВЦЭМ!$D$10+'СЕТ СН'!$H$5-'СЕТ СН'!$H$21</f>
        <v>3557.54135675</v>
      </c>
      <c r="D90" s="36">
        <f>SUMIFS(СВЦЭМ!$D$33:$D$776,СВЦЭМ!$A$33:$A$776,$A90,СВЦЭМ!$B$33:$B$776,D$79)+'СЕТ СН'!$H$11+СВЦЭМ!$D$10+'СЕТ СН'!$H$5-'СЕТ СН'!$H$21</f>
        <v>3567.4556629200001</v>
      </c>
      <c r="E90" s="36">
        <f>SUMIFS(СВЦЭМ!$D$33:$D$776,СВЦЭМ!$A$33:$A$776,$A90,СВЦЭМ!$B$33:$B$776,E$79)+'СЕТ СН'!$H$11+СВЦЭМ!$D$10+'СЕТ СН'!$H$5-'СЕТ СН'!$H$21</f>
        <v>3569.8493560100001</v>
      </c>
      <c r="F90" s="36">
        <f>SUMIFS(СВЦЭМ!$D$33:$D$776,СВЦЭМ!$A$33:$A$776,$A90,СВЦЭМ!$B$33:$B$776,F$79)+'СЕТ СН'!$H$11+СВЦЭМ!$D$10+'СЕТ СН'!$H$5-'СЕТ СН'!$H$21</f>
        <v>3561.4579731600002</v>
      </c>
      <c r="G90" s="36">
        <f>SUMIFS(СВЦЭМ!$D$33:$D$776,СВЦЭМ!$A$33:$A$776,$A90,СВЦЭМ!$B$33:$B$776,G$79)+'СЕТ СН'!$H$11+СВЦЭМ!$D$10+'СЕТ СН'!$H$5-'СЕТ СН'!$H$21</f>
        <v>3544.8285072500003</v>
      </c>
      <c r="H90" s="36">
        <f>SUMIFS(СВЦЭМ!$D$33:$D$776,СВЦЭМ!$A$33:$A$776,$A90,СВЦЭМ!$B$33:$B$776,H$79)+'СЕТ СН'!$H$11+СВЦЭМ!$D$10+'СЕТ СН'!$H$5-'СЕТ СН'!$H$21</f>
        <v>3517.60567851</v>
      </c>
      <c r="I90" s="36">
        <f>SUMIFS(СВЦЭМ!$D$33:$D$776,СВЦЭМ!$A$33:$A$776,$A90,СВЦЭМ!$B$33:$B$776,I$79)+'СЕТ СН'!$H$11+СВЦЭМ!$D$10+'СЕТ СН'!$H$5-'СЕТ СН'!$H$21</f>
        <v>3488.12729666</v>
      </c>
      <c r="J90" s="36">
        <f>SUMIFS(СВЦЭМ!$D$33:$D$776,СВЦЭМ!$A$33:$A$776,$A90,СВЦЭМ!$B$33:$B$776,J$79)+'СЕТ СН'!$H$11+СВЦЭМ!$D$10+'СЕТ СН'!$H$5-'СЕТ СН'!$H$21</f>
        <v>3469.4913647000003</v>
      </c>
      <c r="K90" s="36">
        <f>SUMIFS(СВЦЭМ!$D$33:$D$776,СВЦЭМ!$A$33:$A$776,$A90,СВЦЭМ!$B$33:$B$776,K$79)+'СЕТ СН'!$H$11+СВЦЭМ!$D$10+'СЕТ СН'!$H$5-'СЕТ СН'!$H$21</f>
        <v>3452.7000981400001</v>
      </c>
      <c r="L90" s="36">
        <f>SUMIFS(СВЦЭМ!$D$33:$D$776,СВЦЭМ!$A$33:$A$776,$A90,СВЦЭМ!$B$33:$B$776,L$79)+'СЕТ СН'!$H$11+СВЦЭМ!$D$10+'СЕТ СН'!$H$5-'СЕТ СН'!$H$21</f>
        <v>3462.6396397799999</v>
      </c>
      <c r="M90" s="36">
        <f>SUMIFS(СВЦЭМ!$D$33:$D$776,СВЦЭМ!$A$33:$A$776,$A90,СВЦЭМ!$B$33:$B$776,M$79)+'СЕТ СН'!$H$11+СВЦЭМ!$D$10+'СЕТ СН'!$H$5-'СЕТ СН'!$H$21</f>
        <v>3479.9576345800001</v>
      </c>
      <c r="N90" s="36">
        <f>SUMIFS(СВЦЭМ!$D$33:$D$776,СВЦЭМ!$A$33:$A$776,$A90,СВЦЭМ!$B$33:$B$776,N$79)+'СЕТ СН'!$H$11+СВЦЭМ!$D$10+'СЕТ СН'!$H$5-'СЕТ СН'!$H$21</f>
        <v>3500.0053883199998</v>
      </c>
      <c r="O90" s="36">
        <f>SUMIFS(СВЦЭМ!$D$33:$D$776,СВЦЭМ!$A$33:$A$776,$A90,СВЦЭМ!$B$33:$B$776,O$79)+'СЕТ СН'!$H$11+СВЦЭМ!$D$10+'СЕТ СН'!$H$5-'СЕТ СН'!$H$21</f>
        <v>3530.07752467</v>
      </c>
      <c r="P90" s="36">
        <f>SUMIFS(СВЦЭМ!$D$33:$D$776,СВЦЭМ!$A$33:$A$776,$A90,СВЦЭМ!$B$33:$B$776,P$79)+'СЕТ СН'!$H$11+СВЦЭМ!$D$10+'СЕТ СН'!$H$5-'СЕТ СН'!$H$21</f>
        <v>3550.61826367</v>
      </c>
      <c r="Q90" s="36">
        <f>SUMIFS(СВЦЭМ!$D$33:$D$776,СВЦЭМ!$A$33:$A$776,$A90,СВЦЭМ!$B$33:$B$776,Q$79)+'СЕТ СН'!$H$11+СВЦЭМ!$D$10+'СЕТ СН'!$H$5-'СЕТ СН'!$H$21</f>
        <v>3559.9311568200001</v>
      </c>
      <c r="R90" s="36">
        <f>SUMIFS(СВЦЭМ!$D$33:$D$776,СВЦЭМ!$A$33:$A$776,$A90,СВЦЭМ!$B$33:$B$776,R$79)+'СЕТ СН'!$H$11+СВЦЭМ!$D$10+'СЕТ СН'!$H$5-'СЕТ СН'!$H$21</f>
        <v>3539.3148894200003</v>
      </c>
      <c r="S90" s="36">
        <f>SUMIFS(СВЦЭМ!$D$33:$D$776,СВЦЭМ!$A$33:$A$776,$A90,СВЦЭМ!$B$33:$B$776,S$79)+'СЕТ СН'!$H$11+СВЦЭМ!$D$10+'СЕТ СН'!$H$5-'СЕТ СН'!$H$21</f>
        <v>3513.1363778499999</v>
      </c>
      <c r="T90" s="36">
        <f>SUMIFS(СВЦЭМ!$D$33:$D$776,СВЦЭМ!$A$33:$A$776,$A90,СВЦЭМ!$B$33:$B$776,T$79)+'СЕТ СН'!$H$11+СВЦЭМ!$D$10+'СЕТ СН'!$H$5-'СЕТ СН'!$H$21</f>
        <v>3488.5834008000002</v>
      </c>
      <c r="U90" s="36">
        <f>SUMIFS(СВЦЭМ!$D$33:$D$776,СВЦЭМ!$A$33:$A$776,$A90,СВЦЭМ!$B$33:$B$776,U$79)+'СЕТ СН'!$H$11+СВЦЭМ!$D$10+'СЕТ СН'!$H$5-'СЕТ СН'!$H$21</f>
        <v>3484.4423365500002</v>
      </c>
      <c r="V90" s="36">
        <f>SUMIFS(СВЦЭМ!$D$33:$D$776,СВЦЭМ!$A$33:$A$776,$A90,СВЦЭМ!$B$33:$B$776,V$79)+'СЕТ СН'!$H$11+СВЦЭМ!$D$10+'СЕТ СН'!$H$5-'СЕТ СН'!$H$21</f>
        <v>3487.897731</v>
      </c>
      <c r="W90" s="36">
        <f>SUMIFS(СВЦЭМ!$D$33:$D$776,СВЦЭМ!$A$33:$A$776,$A90,СВЦЭМ!$B$33:$B$776,W$79)+'СЕТ СН'!$H$11+СВЦЭМ!$D$10+'СЕТ СН'!$H$5-'СЕТ СН'!$H$21</f>
        <v>3503.5472496699999</v>
      </c>
      <c r="X90" s="36">
        <f>SUMIFS(СВЦЭМ!$D$33:$D$776,СВЦЭМ!$A$33:$A$776,$A90,СВЦЭМ!$B$33:$B$776,X$79)+'СЕТ СН'!$H$11+СВЦЭМ!$D$10+'СЕТ СН'!$H$5-'СЕТ СН'!$H$21</f>
        <v>3515.5934790700003</v>
      </c>
      <c r="Y90" s="36">
        <f>SUMIFS(СВЦЭМ!$D$33:$D$776,СВЦЭМ!$A$33:$A$776,$A90,СВЦЭМ!$B$33:$B$776,Y$79)+'СЕТ СН'!$H$11+СВЦЭМ!$D$10+'СЕТ СН'!$H$5-'СЕТ СН'!$H$21</f>
        <v>3517.3613238400003</v>
      </c>
    </row>
    <row r="91" spans="1:25" ht="15.75" x14ac:dyDescent="0.2">
      <c r="A91" s="35">
        <f t="shared" si="2"/>
        <v>43873</v>
      </c>
      <c r="B91" s="36">
        <f>SUMIFS(СВЦЭМ!$D$33:$D$776,СВЦЭМ!$A$33:$A$776,$A91,СВЦЭМ!$B$33:$B$776,B$79)+'СЕТ СН'!$H$11+СВЦЭМ!$D$10+'СЕТ СН'!$H$5-'СЕТ СН'!$H$21</f>
        <v>3523.6696371899998</v>
      </c>
      <c r="C91" s="36">
        <f>SUMIFS(СВЦЭМ!$D$33:$D$776,СВЦЭМ!$A$33:$A$776,$A91,СВЦЭМ!$B$33:$B$776,C$79)+'СЕТ СН'!$H$11+СВЦЭМ!$D$10+'СЕТ СН'!$H$5-'СЕТ СН'!$H$21</f>
        <v>3513.9760225700002</v>
      </c>
      <c r="D91" s="36">
        <f>SUMIFS(СВЦЭМ!$D$33:$D$776,СВЦЭМ!$A$33:$A$776,$A91,СВЦЭМ!$B$33:$B$776,D$79)+'СЕТ СН'!$H$11+СВЦЭМ!$D$10+'СЕТ СН'!$H$5-'СЕТ СН'!$H$21</f>
        <v>3529.6757182400002</v>
      </c>
      <c r="E91" s="36">
        <f>SUMIFS(СВЦЭМ!$D$33:$D$776,СВЦЭМ!$A$33:$A$776,$A91,СВЦЭМ!$B$33:$B$776,E$79)+'СЕТ СН'!$H$11+СВЦЭМ!$D$10+'СЕТ СН'!$H$5-'СЕТ СН'!$H$21</f>
        <v>3533.2363679199998</v>
      </c>
      <c r="F91" s="36">
        <f>SUMIFS(СВЦЭМ!$D$33:$D$776,СВЦЭМ!$A$33:$A$776,$A91,СВЦЭМ!$B$33:$B$776,F$79)+'СЕТ СН'!$H$11+СВЦЭМ!$D$10+'СЕТ СН'!$H$5-'СЕТ СН'!$H$21</f>
        <v>3528.8223593399998</v>
      </c>
      <c r="G91" s="36">
        <f>SUMIFS(СВЦЭМ!$D$33:$D$776,СВЦЭМ!$A$33:$A$776,$A91,СВЦЭМ!$B$33:$B$776,G$79)+'СЕТ СН'!$H$11+СВЦЭМ!$D$10+'СЕТ СН'!$H$5-'СЕТ СН'!$H$21</f>
        <v>3517.1989264600002</v>
      </c>
      <c r="H91" s="36">
        <f>SUMIFS(СВЦЭМ!$D$33:$D$776,СВЦЭМ!$A$33:$A$776,$A91,СВЦЭМ!$B$33:$B$776,H$79)+'СЕТ СН'!$H$11+СВЦЭМ!$D$10+'СЕТ СН'!$H$5-'СЕТ СН'!$H$21</f>
        <v>3490.3323411199999</v>
      </c>
      <c r="I91" s="36">
        <f>SUMIFS(СВЦЭМ!$D$33:$D$776,СВЦЭМ!$A$33:$A$776,$A91,СВЦЭМ!$B$33:$B$776,I$79)+'СЕТ СН'!$H$11+СВЦЭМ!$D$10+'СЕТ СН'!$H$5-'СЕТ СН'!$H$21</f>
        <v>3478.9413556300001</v>
      </c>
      <c r="J91" s="36">
        <f>SUMIFS(СВЦЭМ!$D$33:$D$776,СВЦЭМ!$A$33:$A$776,$A91,СВЦЭМ!$B$33:$B$776,J$79)+'СЕТ СН'!$H$11+СВЦЭМ!$D$10+'СЕТ СН'!$H$5-'СЕТ СН'!$H$21</f>
        <v>3492.3108966499999</v>
      </c>
      <c r="K91" s="36">
        <f>SUMIFS(СВЦЭМ!$D$33:$D$776,СВЦЭМ!$A$33:$A$776,$A91,СВЦЭМ!$B$33:$B$776,K$79)+'СЕТ СН'!$H$11+СВЦЭМ!$D$10+'СЕТ СН'!$H$5-'СЕТ СН'!$H$21</f>
        <v>3499.4720523000001</v>
      </c>
      <c r="L91" s="36">
        <f>SUMIFS(СВЦЭМ!$D$33:$D$776,СВЦЭМ!$A$33:$A$776,$A91,СВЦЭМ!$B$33:$B$776,L$79)+'СЕТ СН'!$H$11+СВЦЭМ!$D$10+'СЕТ СН'!$H$5-'СЕТ СН'!$H$21</f>
        <v>3495.74151936</v>
      </c>
      <c r="M91" s="36">
        <f>SUMIFS(СВЦЭМ!$D$33:$D$776,СВЦЭМ!$A$33:$A$776,$A91,СВЦЭМ!$B$33:$B$776,M$79)+'СЕТ СН'!$H$11+СВЦЭМ!$D$10+'СЕТ СН'!$H$5-'СЕТ СН'!$H$21</f>
        <v>3479.89942045</v>
      </c>
      <c r="N91" s="36">
        <f>SUMIFS(СВЦЭМ!$D$33:$D$776,СВЦЭМ!$A$33:$A$776,$A91,СВЦЭМ!$B$33:$B$776,N$79)+'СЕТ СН'!$H$11+СВЦЭМ!$D$10+'СЕТ СН'!$H$5-'СЕТ СН'!$H$21</f>
        <v>3476.8522555600002</v>
      </c>
      <c r="O91" s="36">
        <f>SUMIFS(СВЦЭМ!$D$33:$D$776,СВЦЭМ!$A$33:$A$776,$A91,СВЦЭМ!$B$33:$B$776,O$79)+'СЕТ СН'!$H$11+СВЦЭМ!$D$10+'СЕТ СН'!$H$5-'СЕТ СН'!$H$21</f>
        <v>3477.47860494</v>
      </c>
      <c r="P91" s="36">
        <f>SUMIFS(СВЦЭМ!$D$33:$D$776,СВЦЭМ!$A$33:$A$776,$A91,СВЦЭМ!$B$33:$B$776,P$79)+'СЕТ СН'!$H$11+СВЦЭМ!$D$10+'СЕТ СН'!$H$5-'СЕТ СН'!$H$21</f>
        <v>3475.9761754400001</v>
      </c>
      <c r="Q91" s="36">
        <f>SUMIFS(СВЦЭМ!$D$33:$D$776,СВЦЭМ!$A$33:$A$776,$A91,СВЦЭМ!$B$33:$B$776,Q$79)+'СЕТ СН'!$H$11+СВЦЭМ!$D$10+'СЕТ СН'!$H$5-'СЕТ СН'!$H$21</f>
        <v>3473.5530217300002</v>
      </c>
      <c r="R91" s="36">
        <f>SUMIFS(СВЦЭМ!$D$33:$D$776,СВЦЭМ!$A$33:$A$776,$A91,СВЦЭМ!$B$33:$B$776,R$79)+'СЕТ СН'!$H$11+СВЦЭМ!$D$10+'СЕТ СН'!$H$5-'СЕТ СН'!$H$21</f>
        <v>3471.6974118400003</v>
      </c>
      <c r="S91" s="36">
        <f>SUMIFS(СВЦЭМ!$D$33:$D$776,СВЦЭМ!$A$33:$A$776,$A91,СВЦЭМ!$B$33:$B$776,S$79)+'СЕТ СН'!$H$11+СВЦЭМ!$D$10+'СЕТ СН'!$H$5-'СЕТ СН'!$H$21</f>
        <v>3475.0086931800001</v>
      </c>
      <c r="T91" s="36">
        <f>SUMIFS(СВЦЭМ!$D$33:$D$776,СВЦЭМ!$A$33:$A$776,$A91,СВЦЭМ!$B$33:$B$776,T$79)+'СЕТ СН'!$H$11+СВЦЭМ!$D$10+'СЕТ СН'!$H$5-'СЕТ СН'!$H$21</f>
        <v>3479.1879015200002</v>
      </c>
      <c r="U91" s="36">
        <f>SUMIFS(СВЦЭМ!$D$33:$D$776,СВЦЭМ!$A$33:$A$776,$A91,СВЦЭМ!$B$33:$B$776,U$79)+'СЕТ СН'!$H$11+СВЦЭМ!$D$10+'СЕТ СН'!$H$5-'СЕТ СН'!$H$21</f>
        <v>3486.3681408100001</v>
      </c>
      <c r="V91" s="36">
        <f>SUMIFS(СВЦЭМ!$D$33:$D$776,СВЦЭМ!$A$33:$A$776,$A91,СВЦЭМ!$B$33:$B$776,V$79)+'СЕТ СН'!$H$11+СВЦЭМ!$D$10+'СЕТ СН'!$H$5-'СЕТ СН'!$H$21</f>
        <v>3469.3815840400002</v>
      </c>
      <c r="W91" s="36">
        <f>SUMIFS(СВЦЭМ!$D$33:$D$776,СВЦЭМ!$A$33:$A$776,$A91,СВЦЭМ!$B$33:$B$776,W$79)+'СЕТ СН'!$H$11+СВЦЭМ!$D$10+'СЕТ СН'!$H$5-'СЕТ СН'!$H$21</f>
        <v>3471.9324718900002</v>
      </c>
      <c r="X91" s="36">
        <f>SUMIFS(СВЦЭМ!$D$33:$D$776,СВЦЭМ!$A$33:$A$776,$A91,СВЦЭМ!$B$33:$B$776,X$79)+'СЕТ СН'!$H$11+СВЦЭМ!$D$10+'СЕТ СН'!$H$5-'СЕТ СН'!$H$21</f>
        <v>3461.0501150499999</v>
      </c>
      <c r="Y91" s="36">
        <f>SUMIFS(СВЦЭМ!$D$33:$D$776,СВЦЭМ!$A$33:$A$776,$A91,СВЦЭМ!$B$33:$B$776,Y$79)+'СЕТ СН'!$H$11+СВЦЭМ!$D$10+'СЕТ СН'!$H$5-'СЕТ СН'!$H$21</f>
        <v>3456.2635056500003</v>
      </c>
    </row>
    <row r="92" spans="1:25" ht="15.75" x14ac:dyDescent="0.2">
      <c r="A92" s="35">
        <f t="shared" si="2"/>
        <v>43874</v>
      </c>
      <c r="B92" s="36">
        <f>SUMIFS(СВЦЭМ!$D$33:$D$776,СВЦЭМ!$A$33:$A$776,$A92,СВЦЭМ!$B$33:$B$776,B$79)+'СЕТ СН'!$H$11+СВЦЭМ!$D$10+'СЕТ СН'!$H$5-'СЕТ СН'!$H$21</f>
        <v>3498.0067203899998</v>
      </c>
      <c r="C92" s="36">
        <f>SUMIFS(СВЦЭМ!$D$33:$D$776,СВЦЭМ!$A$33:$A$776,$A92,СВЦЭМ!$B$33:$B$776,C$79)+'СЕТ СН'!$H$11+СВЦЭМ!$D$10+'СЕТ СН'!$H$5-'СЕТ СН'!$H$21</f>
        <v>3515.5057235899999</v>
      </c>
      <c r="D92" s="36">
        <f>SUMIFS(СВЦЭМ!$D$33:$D$776,СВЦЭМ!$A$33:$A$776,$A92,СВЦЭМ!$B$33:$B$776,D$79)+'СЕТ СН'!$H$11+СВЦЭМ!$D$10+'СЕТ СН'!$H$5-'СЕТ СН'!$H$21</f>
        <v>3528.1177985300001</v>
      </c>
      <c r="E92" s="36">
        <f>SUMIFS(СВЦЭМ!$D$33:$D$776,СВЦЭМ!$A$33:$A$776,$A92,СВЦЭМ!$B$33:$B$776,E$79)+'СЕТ СН'!$H$11+СВЦЭМ!$D$10+'СЕТ СН'!$H$5-'СЕТ СН'!$H$21</f>
        <v>3538.71345256</v>
      </c>
      <c r="F92" s="36">
        <f>SUMIFS(СВЦЭМ!$D$33:$D$776,СВЦЭМ!$A$33:$A$776,$A92,СВЦЭМ!$B$33:$B$776,F$79)+'СЕТ СН'!$H$11+СВЦЭМ!$D$10+'СЕТ СН'!$H$5-'СЕТ СН'!$H$21</f>
        <v>3533.8493383700002</v>
      </c>
      <c r="G92" s="36">
        <f>SUMIFS(СВЦЭМ!$D$33:$D$776,СВЦЭМ!$A$33:$A$776,$A92,СВЦЭМ!$B$33:$B$776,G$79)+'СЕТ СН'!$H$11+СВЦЭМ!$D$10+'СЕТ СН'!$H$5-'СЕТ СН'!$H$21</f>
        <v>3522.57818064</v>
      </c>
      <c r="H92" s="36">
        <f>SUMIFS(СВЦЭМ!$D$33:$D$776,СВЦЭМ!$A$33:$A$776,$A92,СВЦЭМ!$B$33:$B$776,H$79)+'СЕТ СН'!$H$11+СВЦЭМ!$D$10+'СЕТ СН'!$H$5-'СЕТ СН'!$H$21</f>
        <v>3498.6981494199999</v>
      </c>
      <c r="I92" s="36">
        <f>SUMIFS(СВЦЭМ!$D$33:$D$776,СВЦЭМ!$A$33:$A$776,$A92,СВЦЭМ!$B$33:$B$776,I$79)+'СЕТ СН'!$H$11+СВЦЭМ!$D$10+'СЕТ СН'!$H$5-'СЕТ СН'!$H$21</f>
        <v>3476.1287321600003</v>
      </c>
      <c r="J92" s="36">
        <f>SUMIFS(СВЦЭМ!$D$33:$D$776,СВЦЭМ!$A$33:$A$776,$A92,СВЦЭМ!$B$33:$B$776,J$79)+'СЕТ СН'!$H$11+СВЦЭМ!$D$10+'СЕТ СН'!$H$5-'СЕТ СН'!$H$21</f>
        <v>3472.0252705299999</v>
      </c>
      <c r="K92" s="36">
        <f>SUMIFS(СВЦЭМ!$D$33:$D$776,СВЦЭМ!$A$33:$A$776,$A92,СВЦЭМ!$B$33:$B$776,K$79)+'СЕТ СН'!$H$11+СВЦЭМ!$D$10+'СЕТ СН'!$H$5-'СЕТ СН'!$H$21</f>
        <v>3456.52054821</v>
      </c>
      <c r="L92" s="36">
        <f>SUMIFS(СВЦЭМ!$D$33:$D$776,СВЦЭМ!$A$33:$A$776,$A92,СВЦЭМ!$B$33:$B$776,L$79)+'СЕТ СН'!$H$11+СВЦЭМ!$D$10+'СЕТ СН'!$H$5-'СЕТ СН'!$H$21</f>
        <v>3453.3402409</v>
      </c>
      <c r="M92" s="36">
        <f>SUMIFS(СВЦЭМ!$D$33:$D$776,СВЦЭМ!$A$33:$A$776,$A92,СВЦЭМ!$B$33:$B$776,M$79)+'СЕТ СН'!$H$11+СВЦЭМ!$D$10+'СЕТ СН'!$H$5-'СЕТ СН'!$H$21</f>
        <v>3463.7977710700002</v>
      </c>
      <c r="N92" s="36">
        <f>SUMIFS(СВЦЭМ!$D$33:$D$776,СВЦЭМ!$A$33:$A$776,$A92,СВЦЭМ!$B$33:$B$776,N$79)+'СЕТ СН'!$H$11+СВЦЭМ!$D$10+'СЕТ СН'!$H$5-'СЕТ СН'!$H$21</f>
        <v>3484.12957314</v>
      </c>
      <c r="O92" s="36">
        <f>SUMIFS(СВЦЭМ!$D$33:$D$776,СВЦЭМ!$A$33:$A$776,$A92,СВЦЭМ!$B$33:$B$776,O$79)+'СЕТ СН'!$H$11+СВЦЭМ!$D$10+'СЕТ СН'!$H$5-'СЕТ СН'!$H$21</f>
        <v>3491.3148617300003</v>
      </c>
      <c r="P92" s="36">
        <f>SUMIFS(СВЦЭМ!$D$33:$D$776,СВЦЭМ!$A$33:$A$776,$A92,СВЦЭМ!$B$33:$B$776,P$79)+'СЕТ СН'!$H$11+СВЦЭМ!$D$10+'СЕТ СН'!$H$5-'СЕТ СН'!$H$21</f>
        <v>3496.6927798199999</v>
      </c>
      <c r="Q92" s="36">
        <f>SUMIFS(СВЦЭМ!$D$33:$D$776,СВЦЭМ!$A$33:$A$776,$A92,СВЦЭМ!$B$33:$B$776,Q$79)+'СЕТ СН'!$H$11+СВЦЭМ!$D$10+'СЕТ СН'!$H$5-'СЕТ СН'!$H$21</f>
        <v>3499.0193388799999</v>
      </c>
      <c r="R92" s="36">
        <f>SUMIFS(СВЦЭМ!$D$33:$D$776,СВЦЭМ!$A$33:$A$776,$A92,СВЦЭМ!$B$33:$B$776,R$79)+'СЕТ СН'!$H$11+СВЦЭМ!$D$10+'СЕТ СН'!$H$5-'СЕТ СН'!$H$21</f>
        <v>3498.8968005699999</v>
      </c>
      <c r="S92" s="36">
        <f>SUMIFS(СВЦЭМ!$D$33:$D$776,СВЦЭМ!$A$33:$A$776,$A92,СВЦЭМ!$B$33:$B$776,S$79)+'СЕТ СН'!$H$11+СВЦЭМ!$D$10+'СЕТ СН'!$H$5-'СЕТ СН'!$H$21</f>
        <v>3484.0898864400001</v>
      </c>
      <c r="T92" s="36">
        <f>SUMIFS(СВЦЭМ!$D$33:$D$776,СВЦЭМ!$A$33:$A$776,$A92,СВЦЭМ!$B$33:$B$776,T$79)+'СЕТ СН'!$H$11+СВЦЭМ!$D$10+'СЕТ СН'!$H$5-'СЕТ СН'!$H$21</f>
        <v>3448.45888715</v>
      </c>
      <c r="U92" s="36">
        <f>SUMIFS(СВЦЭМ!$D$33:$D$776,СВЦЭМ!$A$33:$A$776,$A92,СВЦЭМ!$B$33:$B$776,U$79)+'СЕТ СН'!$H$11+СВЦЭМ!$D$10+'СЕТ СН'!$H$5-'СЕТ СН'!$H$21</f>
        <v>3439.3186829400001</v>
      </c>
      <c r="V92" s="36">
        <f>SUMIFS(СВЦЭМ!$D$33:$D$776,СВЦЭМ!$A$33:$A$776,$A92,СВЦЭМ!$B$33:$B$776,V$79)+'СЕТ СН'!$H$11+СВЦЭМ!$D$10+'СЕТ СН'!$H$5-'СЕТ СН'!$H$21</f>
        <v>3434.0589780600003</v>
      </c>
      <c r="W92" s="36">
        <f>SUMIFS(СВЦЭМ!$D$33:$D$776,СВЦЭМ!$A$33:$A$776,$A92,СВЦЭМ!$B$33:$B$776,W$79)+'СЕТ СН'!$H$11+СВЦЭМ!$D$10+'СЕТ СН'!$H$5-'СЕТ СН'!$H$21</f>
        <v>3451.78223811</v>
      </c>
      <c r="X92" s="36">
        <f>SUMIFS(СВЦЭМ!$D$33:$D$776,СВЦЭМ!$A$33:$A$776,$A92,СВЦЭМ!$B$33:$B$776,X$79)+'СЕТ СН'!$H$11+СВЦЭМ!$D$10+'СЕТ СН'!$H$5-'СЕТ СН'!$H$21</f>
        <v>3464.19451523</v>
      </c>
      <c r="Y92" s="36">
        <f>SUMIFS(СВЦЭМ!$D$33:$D$776,СВЦЭМ!$A$33:$A$776,$A92,СВЦЭМ!$B$33:$B$776,Y$79)+'СЕТ СН'!$H$11+СВЦЭМ!$D$10+'СЕТ СН'!$H$5-'СЕТ СН'!$H$21</f>
        <v>3485.9451647599999</v>
      </c>
    </row>
    <row r="93" spans="1:25" ht="15.75" x14ac:dyDescent="0.2">
      <c r="A93" s="35">
        <f t="shared" si="2"/>
        <v>43875</v>
      </c>
      <c r="B93" s="36">
        <f>SUMIFS(СВЦЭМ!$D$33:$D$776,СВЦЭМ!$A$33:$A$776,$A93,СВЦЭМ!$B$33:$B$776,B$79)+'СЕТ СН'!$H$11+СВЦЭМ!$D$10+'СЕТ СН'!$H$5-'СЕТ СН'!$H$21</f>
        <v>3511.9587753000001</v>
      </c>
      <c r="C93" s="36">
        <f>SUMIFS(СВЦЭМ!$D$33:$D$776,СВЦЭМ!$A$33:$A$776,$A93,СВЦЭМ!$B$33:$B$776,C$79)+'СЕТ СН'!$H$11+СВЦЭМ!$D$10+'СЕТ СН'!$H$5-'СЕТ СН'!$H$21</f>
        <v>3530.0153777</v>
      </c>
      <c r="D93" s="36">
        <f>SUMIFS(СВЦЭМ!$D$33:$D$776,СВЦЭМ!$A$33:$A$776,$A93,СВЦЭМ!$B$33:$B$776,D$79)+'СЕТ СН'!$H$11+СВЦЭМ!$D$10+'СЕТ СН'!$H$5-'СЕТ СН'!$H$21</f>
        <v>3546.3830882500001</v>
      </c>
      <c r="E93" s="36">
        <f>SUMIFS(СВЦЭМ!$D$33:$D$776,СВЦЭМ!$A$33:$A$776,$A93,СВЦЭМ!$B$33:$B$776,E$79)+'СЕТ СН'!$H$11+СВЦЭМ!$D$10+'СЕТ СН'!$H$5-'СЕТ СН'!$H$21</f>
        <v>3544.85466731</v>
      </c>
      <c r="F93" s="36">
        <f>SUMIFS(СВЦЭМ!$D$33:$D$776,СВЦЭМ!$A$33:$A$776,$A93,СВЦЭМ!$B$33:$B$776,F$79)+'СЕТ СН'!$H$11+СВЦЭМ!$D$10+'СЕТ СН'!$H$5-'СЕТ СН'!$H$21</f>
        <v>3540.1102151499999</v>
      </c>
      <c r="G93" s="36">
        <f>SUMIFS(СВЦЭМ!$D$33:$D$776,СВЦЭМ!$A$33:$A$776,$A93,СВЦЭМ!$B$33:$B$776,G$79)+'СЕТ СН'!$H$11+СВЦЭМ!$D$10+'СЕТ СН'!$H$5-'СЕТ СН'!$H$21</f>
        <v>3529.9779761</v>
      </c>
      <c r="H93" s="36">
        <f>SUMIFS(СВЦЭМ!$D$33:$D$776,СВЦЭМ!$A$33:$A$776,$A93,СВЦЭМ!$B$33:$B$776,H$79)+'СЕТ СН'!$H$11+СВЦЭМ!$D$10+'СЕТ СН'!$H$5-'СЕТ СН'!$H$21</f>
        <v>3500.0353539299999</v>
      </c>
      <c r="I93" s="36">
        <f>SUMIFS(СВЦЭМ!$D$33:$D$776,СВЦЭМ!$A$33:$A$776,$A93,СВЦЭМ!$B$33:$B$776,I$79)+'СЕТ СН'!$H$11+СВЦЭМ!$D$10+'СЕТ СН'!$H$5-'СЕТ СН'!$H$21</f>
        <v>3478.3855725600001</v>
      </c>
      <c r="J93" s="36">
        <f>SUMIFS(СВЦЭМ!$D$33:$D$776,СВЦЭМ!$A$33:$A$776,$A93,СВЦЭМ!$B$33:$B$776,J$79)+'СЕТ СН'!$H$11+СВЦЭМ!$D$10+'СЕТ СН'!$H$5-'СЕТ СН'!$H$21</f>
        <v>3463.8533044999999</v>
      </c>
      <c r="K93" s="36">
        <f>SUMIFS(СВЦЭМ!$D$33:$D$776,СВЦЭМ!$A$33:$A$776,$A93,СВЦЭМ!$B$33:$B$776,K$79)+'СЕТ СН'!$H$11+СВЦЭМ!$D$10+'СЕТ СН'!$H$5-'СЕТ СН'!$H$21</f>
        <v>3445.9835080000003</v>
      </c>
      <c r="L93" s="36">
        <f>SUMIFS(СВЦЭМ!$D$33:$D$776,СВЦЭМ!$A$33:$A$776,$A93,СВЦЭМ!$B$33:$B$776,L$79)+'СЕТ СН'!$H$11+СВЦЭМ!$D$10+'СЕТ СН'!$H$5-'СЕТ СН'!$H$21</f>
        <v>3444.06373932</v>
      </c>
      <c r="M93" s="36">
        <f>SUMIFS(СВЦЭМ!$D$33:$D$776,СВЦЭМ!$A$33:$A$776,$A93,СВЦЭМ!$B$33:$B$776,M$79)+'СЕТ СН'!$H$11+СВЦЭМ!$D$10+'СЕТ СН'!$H$5-'СЕТ СН'!$H$21</f>
        <v>3444.0473046900001</v>
      </c>
      <c r="N93" s="36">
        <f>SUMIFS(СВЦЭМ!$D$33:$D$776,СВЦЭМ!$A$33:$A$776,$A93,СВЦЭМ!$B$33:$B$776,N$79)+'СЕТ СН'!$H$11+СВЦЭМ!$D$10+'СЕТ СН'!$H$5-'СЕТ СН'!$H$21</f>
        <v>3465.5003169700003</v>
      </c>
      <c r="O93" s="36">
        <f>SUMIFS(СВЦЭМ!$D$33:$D$776,СВЦЭМ!$A$33:$A$776,$A93,СВЦЭМ!$B$33:$B$776,O$79)+'СЕТ СН'!$H$11+СВЦЭМ!$D$10+'СЕТ СН'!$H$5-'СЕТ СН'!$H$21</f>
        <v>3475.3810935199999</v>
      </c>
      <c r="P93" s="36">
        <f>SUMIFS(СВЦЭМ!$D$33:$D$776,СВЦЭМ!$A$33:$A$776,$A93,СВЦЭМ!$B$33:$B$776,P$79)+'СЕТ СН'!$H$11+СВЦЭМ!$D$10+'СЕТ СН'!$H$5-'СЕТ СН'!$H$21</f>
        <v>3484.5576189100002</v>
      </c>
      <c r="Q93" s="36">
        <f>SUMIFS(СВЦЭМ!$D$33:$D$776,СВЦЭМ!$A$33:$A$776,$A93,СВЦЭМ!$B$33:$B$776,Q$79)+'СЕТ СН'!$H$11+СВЦЭМ!$D$10+'СЕТ СН'!$H$5-'СЕТ СН'!$H$21</f>
        <v>3489.28353483</v>
      </c>
      <c r="R93" s="36">
        <f>SUMIFS(СВЦЭМ!$D$33:$D$776,СВЦЭМ!$A$33:$A$776,$A93,СВЦЭМ!$B$33:$B$776,R$79)+'СЕТ СН'!$H$11+СВЦЭМ!$D$10+'СЕТ СН'!$H$5-'СЕТ СН'!$H$21</f>
        <v>3483.1499477500001</v>
      </c>
      <c r="S93" s="36">
        <f>SUMIFS(СВЦЭМ!$D$33:$D$776,СВЦЭМ!$A$33:$A$776,$A93,СВЦЭМ!$B$33:$B$776,S$79)+'СЕТ СН'!$H$11+СВЦЭМ!$D$10+'СЕТ СН'!$H$5-'СЕТ СН'!$H$21</f>
        <v>3465.5705127700003</v>
      </c>
      <c r="T93" s="36">
        <f>SUMIFS(СВЦЭМ!$D$33:$D$776,СВЦЭМ!$A$33:$A$776,$A93,СВЦЭМ!$B$33:$B$776,T$79)+'СЕТ СН'!$H$11+СВЦЭМ!$D$10+'СЕТ СН'!$H$5-'СЕТ СН'!$H$21</f>
        <v>3448.3913093700003</v>
      </c>
      <c r="U93" s="36">
        <f>SUMIFS(СВЦЭМ!$D$33:$D$776,СВЦЭМ!$A$33:$A$776,$A93,СВЦЭМ!$B$33:$B$776,U$79)+'СЕТ СН'!$H$11+СВЦЭМ!$D$10+'СЕТ СН'!$H$5-'СЕТ СН'!$H$21</f>
        <v>3444.0839895700001</v>
      </c>
      <c r="V93" s="36">
        <f>SUMIFS(СВЦЭМ!$D$33:$D$776,СВЦЭМ!$A$33:$A$776,$A93,СВЦЭМ!$B$33:$B$776,V$79)+'СЕТ СН'!$H$11+СВЦЭМ!$D$10+'СЕТ СН'!$H$5-'СЕТ СН'!$H$21</f>
        <v>3447.1989043799999</v>
      </c>
      <c r="W93" s="36">
        <f>SUMIFS(СВЦЭМ!$D$33:$D$776,СВЦЭМ!$A$33:$A$776,$A93,СВЦЭМ!$B$33:$B$776,W$79)+'СЕТ СН'!$H$11+СВЦЭМ!$D$10+'СЕТ СН'!$H$5-'СЕТ СН'!$H$21</f>
        <v>3465.2925732100002</v>
      </c>
      <c r="X93" s="36">
        <f>SUMIFS(СВЦЭМ!$D$33:$D$776,СВЦЭМ!$A$33:$A$776,$A93,СВЦЭМ!$B$33:$B$776,X$79)+'СЕТ СН'!$H$11+СВЦЭМ!$D$10+'СЕТ СН'!$H$5-'СЕТ СН'!$H$21</f>
        <v>3481.9280504100002</v>
      </c>
      <c r="Y93" s="36">
        <f>SUMIFS(СВЦЭМ!$D$33:$D$776,СВЦЭМ!$A$33:$A$776,$A93,СВЦЭМ!$B$33:$B$776,Y$79)+'СЕТ СН'!$H$11+СВЦЭМ!$D$10+'СЕТ СН'!$H$5-'СЕТ СН'!$H$21</f>
        <v>3486.1671856000003</v>
      </c>
    </row>
    <row r="94" spans="1:25" ht="15.75" x14ac:dyDescent="0.2">
      <c r="A94" s="35">
        <f t="shared" si="2"/>
        <v>43876</v>
      </c>
      <c r="B94" s="36">
        <f>SUMIFS(СВЦЭМ!$D$33:$D$776,СВЦЭМ!$A$33:$A$776,$A94,СВЦЭМ!$B$33:$B$776,B$79)+'СЕТ СН'!$H$11+СВЦЭМ!$D$10+'СЕТ СН'!$H$5-'СЕТ СН'!$H$21</f>
        <v>3396.40358737</v>
      </c>
      <c r="C94" s="36">
        <f>SUMIFS(СВЦЭМ!$D$33:$D$776,СВЦЭМ!$A$33:$A$776,$A94,СВЦЭМ!$B$33:$B$776,C$79)+'СЕТ СН'!$H$11+СВЦЭМ!$D$10+'СЕТ СН'!$H$5-'СЕТ СН'!$H$21</f>
        <v>3412.7902673600001</v>
      </c>
      <c r="D94" s="36">
        <f>SUMIFS(СВЦЭМ!$D$33:$D$776,СВЦЭМ!$A$33:$A$776,$A94,СВЦЭМ!$B$33:$B$776,D$79)+'СЕТ СН'!$H$11+СВЦЭМ!$D$10+'СЕТ СН'!$H$5-'СЕТ СН'!$H$21</f>
        <v>3437.0248692300001</v>
      </c>
      <c r="E94" s="36">
        <f>SUMIFS(СВЦЭМ!$D$33:$D$776,СВЦЭМ!$A$33:$A$776,$A94,СВЦЭМ!$B$33:$B$776,E$79)+'СЕТ СН'!$H$11+СВЦЭМ!$D$10+'СЕТ СН'!$H$5-'СЕТ СН'!$H$21</f>
        <v>3451.6627481</v>
      </c>
      <c r="F94" s="36">
        <f>SUMIFS(СВЦЭМ!$D$33:$D$776,СВЦЭМ!$A$33:$A$776,$A94,СВЦЭМ!$B$33:$B$776,F$79)+'СЕТ СН'!$H$11+СВЦЭМ!$D$10+'СЕТ СН'!$H$5-'СЕТ СН'!$H$21</f>
        <v>3451.1361122400003</v>
      </c>
      <c r="G94" s="36">
        <f>SUMIFS(СВЦЭМ!$D$33:$D$776,СВЦЭМ!$A$33:$A$776,$A94,СВЦЭМ!$B$33:$B$776,G$79)+'СЕТ СН'!$H$11+СВЦЭМ!$D$10+'СЕТ СН'!$H$5-'СЕТ СН'!$H$21</f>
        <v>3438.1955466099998</v>
      </c>
      <c r="H94" s="36">
        <f>SUMIFS(СВЦЭМ!$D$33:$D$776,СВЦЭМ!$A$33:$A$776,$A94,СВЦЭМ!$B$33:$B$776,H$79)+'СЕТ СН'!$H$11+СВЦЭМ!$D$10+'СЕТ СН'!$H$5-'СЕТ СН'!$H$21</f>
        <v>3432.3106357800002</v>
      </c>
      <c r="I94" s="36">
        <f>SUMIFS(СВЦЭМ!$D$33:$D$776,СВЦЭМ!$A$33:$A$776,$A94,СВЦЭМ!$B$33:$B$776,I$79)+'СЕТ СН'!$H$11+СВЦЭМ!$D$10+'СЕТ СН'!$H$5-'СЕТ СН'!$H$21</f>
        <v>3433.9232699900003</v>
      </c>
      <c r="J94" s="36">
        <f>SUMIFS(СВЦЭМ!$D$33:$D$776,СВЦЭМ!$A$33:$A$776,$A94,СВЦЭМ!$B$33:$B$776,J$79)+'СЕТ СН'!$H$11+СВЦЭМ!$D$10+'СЕТ СН'!$H$5-'СЕТ СН'!$H$21</f>
        <v>3453.2512291399999</v>
      </c>
      <c r="K94" s="36">
        <f>SUMIFS(СВЦЭМ!$D$33:$D$776,СВЦЭМ!$A$33:$A$776,$A94,СВЦЭМ!$B$33:$B$776,K$79)+'СЕТ СН'!$H$11+СВЦЭМ!$D$10+'СЕТ СН'!$H$5-'СЕТ СН'!$H$21</f>
        <v>3463.22583657</v>
      </c>
      <c r="L94" s="36">
        <f>SUMIFS(СВЦЭМ!$D$33:$D$776,СВЦЭМ!$A$33:$A$776,$A94,СВЦЭМ!$B$33:$B$776,L$79)+'СЕТ СН'!$H$11+СВЦЭМ!$D$10+'СЕТ СН'!$H$5-'СЕТ СН'!$H$21</f>
        <v>3469.6056067700001</v>
      </c>
      <c r="M94" s="36">
        <f>SUMIFS(СВЦЭМ!$D$33:$D$776,СВЦЭМ!$A$33:$A$776,$A94,СВЦЭМ!$B$33:$B$776,M$79)+'СЕТ СН'!$H$11+СВЦЭМ!$D$10+'СЕТ СН'!$H$5-'СЕТ СН'!$H$21</f>
        <v>3456.7993552799999</v>
      </c>
      <c r="N94" s="36">
        <f>SUMIFS(СВЦЭМ!$D$33:$D$776,СВЦЭМ!$A$33:$A$776,$A94,СВЦЭМ!$B$33:$B$776,N$79)+'СЕТ СН'!$H$11+СВЦЭМ!$D$10+'СЕТ СН'!$H$5-'СЕТ СН'!$H$21</f>
        <v>3453.0812231899999</v>
      </c>
      <c r="O94" s="36">
        <f>SUMIFS(СВЦЭМ!$D$33:$D$776,СВЦЭМ!$A$33:$A$776,$A94,СВЦЭМ!$B$33:$B$776,O$79)+'СЕТ СН'!$H$11+СВЦЭМ!$D$10+'СЕТ СН'!$H$5-'СЕТ СН'!$H$21</f>
        <v>3452.90366051</v>
      </c>
      <c r="P94" s="36">
        <f>SUMIFS(СВЦЭМ!$D$33:$D$776,СВЦЭМ!$A$33:$A$776,$A94,СВЦЭМ!$B$33:$B$776,P$79)+'СЕТ СН'!$H$11+СВЦЭМ!$D$10+'СЕТ СН'!$H$5-'СЕТ СН'!$H$21</f>
        <v>3441.3571965400001</v>
      </c>
      <c r="Q94" s="36">
        <f>SUMIFS(СВЦЭМ!$D$33:$D$776,СВЦЭМ!$A$33:$A$776,$A94,СВЦЭМ!$B$33:$B$776,Q$79)+'СЕТ СН'!$H$11+СВЦЭМ!$D$10+'СЕТ СН'!$H$5-'СЕТ СН'!$H$21</f>
        <v>3428.6428815899999</v>
      </c>
      <c r="R94" s="36">
        <f>SUMIFS(СВЦЭМ!$D$33:$D$776,СВЦЭМ!$A$33:$A$776,$A94,СВЦЭМ!$B$33:$B$776,R$79)+'СЕТ СН'!$H$11+СВЦЭМ!$D$10+'СЕТ СН'!$H$5-'СЕТ СН'!$H$21</f>
        <v>3435.0444284499999</v>
      </c>
      <c r="S94" s="36">
        <f>SUMIFS(СВЦЭМ!$D$33:$D$776,СВЦЭМ!$A$33:$A$776,$A94,СВЦЭМ!$B$33:$B$776,S$79)+'СЕТ СН'!$H$11+СВЦЭМ!$D$10+'СЕТ СН'!$H$5-'СЕТ СН'!$H$21</f>
        <v>3440.9113081700002</v>
      </c>
      <c r="T94" s="36">
        <f>SUMIFS(СВЦЭМ!$D$33:$D$776,СВЦЭМ!$A$33:$A$776,$A94,СВЦЭМ!$B$33:$B$776,T$79)+'СЕТ СН'!$H$11+СВЦЭМ!$D$10+'СЕТ СН'!$H$5-'СЕТ СН'!$H$21</f>
        <v>3455.9055950299999</v>
      </c>
      <c r="U94" s="36">
        <f>SUMIFS(СВЦЭМ!$D$33:$D$776,СВЦЭМ!$A$33:$A$776,$A94,СВЦЭМ!$B$33:$B$776,U$79)+'СЕТ СН'!$H$11+СВЦЭМ!$D$10+'СЕТ СН'!$H$5-'СЕТ СН'!$H$21</f>
        <v>3459.9666744599999</v>
      </c>
      <c r="V94" s="36">
        <f>SUMIFS(СВЦЭМ!$D$33:$D$776,СВЦЭМ!$A$33:$A$776,$A94,СВЦЭМ!$B$33:$B$776,V$79)+'СЕТ СН'!$H$11+СВЦЭМ!$D$10+'СЕТ СН'!$H$5-'СЕТ СН'!$H$21</f>
        <v>3444.0948601199998</v>
      </c>
      <c r="W94" s="36">
        <f>SUMIFS(СВЦЭМ!$D$33:$D$776,СВЦЭМ!$A$33:$A$776,$A94,СВЦЭМ!$B$33:$B$776,W$79)+'СЕТ СН'!$H$11+СВЦЭМ!$D$10+'СЕТ СН'!$H$5-'СЕТ СН'!$H$21</f>
        <v>3442.1360498600002</v>
      </c>
      <c r="X94" s="36">
        <f>SUMIFS(СВЦЭМ!$D$33:$D$776,СВЦЭМ!$A$33:$A$776,$A94,СВЦЭМ!$B$33:$B$776,X$79)+'СЕТ СН'!$H$11+СВЦЭМ!$D$10+'СЕТ СН'!$H$5-'СЕТ СН'!$H$21</f>
        <v>3436.00134002</v>
      </c>
      <c r="Y94" s="36">
        <f>SUMIFS(СВЦЭМ!$D$33:$D$776,СВЦЭМ!$A$33:$A$776,$A94,СВЦЭМ!$B$33:$B$776,Y$79)+'СЕТ СН'!$H$11+СВЦЭМ!$D$10+'СЕТ СН'!$H$5-'СЕТ СН'!$H$21</f>
        <v>3408.2252641700002</v>
      </c>
    </row>
    <row r="95" spans="1:25" ht="15.75" x14ac:dyDescent="0.2">
      <c r="A95" s="35">
        <f t="shared" si="2"/>
        <v>43877</v>
      </c>
      <c r="B95" s="36">
        <f>SUMIFS(СВЦЭМ!$D$33:$D$776,СВЦЭМ!$A$33:$A$776,$A95,СВЦЭМ!$B$33:$B$776,B$79)+'СЕТ СН'!$H$11+СВЦЭМ!$D$10+'СЕТ СН'!$H$5-'СЕТ СН'!$H$21</f>
        <v>3505.4988147399999</v>
      </c>
      <c r="C95" s="36">
        <f>SUMIFS(СВЦЭМ!$D$33:$D$776,СВЦЭМ!$A$33:$A$776,$A95,СВЦЭМ!$B$33:$B$776,C$79)+'СЕТ СН'!$H$11+СВЦЭМ!$D$10+'СЕТ СН'!$H$5-'СЕТ СН'!$H$21</f>
        <v>3536.0437408600001</v>
      </c>
      <c r="D95" s="36">
        <f>SUMIFS(СВЦЭМ!$D$33:$D$776,СВЦЭМ!$A$33:$A$776,$A95,СВЦЭМ!$B$33:$B$776,D$79)+'СЕТ СН'!$H$11+СВЦЭМ!$D$10+'СЕТ СН'!$H$5-'СЕТ СН'!$H$21</f>
        <v>3547.1115955400001</v>
      </c>
      <c r="E95" s="36">
        <f>SUMIFS(СВЦЭМ!$D$33:$D$776,СВЦЭМ!$A$33:$A$776,$A95,СВЦЭМ!$B$33:$B$776,E$79)+'СЕТ СН'!$H$11+СВЦЭМ!$D$10+'СЕТ СН'!$H$5-'СЕТ СН'!$H$21</f>
        <v>3555.8843201600002</v>
      </c>
      <c r="F95" s="36">
        <f>SUMIFS(СВЦЭМ!$D$33:$D$776,СВЦЭМ!$A$33:$A$776,$A95,СВЦЭМ!$B$33:$B$776,F$79)+'СЕТ СН'!$H$11+СВЦЭМ!$D$10+'СЕТ СН'!$H$5-'СЕТ СН'!$H$21</f>
        <v>3556.7480078899998</v>
      </c>
      <c r="G95" s="36">
        <f>SUMIFS(СВЦЭМ!$D$33:$D$776,СВЦЭМ!$A$33:$A$776,$A95,СВЦЭМ!$B$33:$B$776,G$79)+'СЕТ СН'!$H$11+СВЦЭМ!$D$10+'СЕТ СН'!$H$5-'СЕТ СН'!$H$21</f>
        <v>3546.2990461600002</v>
      </c>
      <c r="H95" s="36">
        <f>SUMIFS(СВЦЭМ!$D$33:$D$776,СВЦЭМ!$A$33:$A$776,$A95,СВЦЭМ!$B$33:$B$776,H$79)+'СЕТ СН'!$H$11+СВЦЭМ!$D$10+'СЕТ СН'!$H$5-'СЕТ СН'!$H$21</f>
        <v>3520.3929613199998</v>
      </c>
      <c r="I95" s="36">
        <f>SUMIFS(СВЦЭМ!$D$33:$D$776,СВЦЭМ!$A$33:$A$776,$A95,СВЦЭМ!$B$33:$B$776,I$79)+'СЕТ СН'!$H$11+СВЦЭМ!$D$10+'СЕТ СН'!$H$5-'СЕТ СН'!$H$21</f>
        <v>3492.7749619699998</v>
      </c>
      <c r="J95" s="36">
        <f>SUMIFS(СВЦЭМ!$D$33:$D$776,СВЦЭМ!$A$33:$A$776,$A95,СВЦЭМ!$B$33:$B$776,J$79)+'СЕТ СН'!$H$11+СВЦЭМ!$D$10+'СЕТ СН'!$H$5-'СЕТ СН'!$H$21</f>
        <v>3460.5093993600003</v>
      </c>
      <c r="K95" s="36">
        <f>SUMIFS(СВЦЭМ!$D$33:$D$776,СВЦЭМ!$A$33:$A$776,$A95,СВЦЭМ!$B$33:$B$776,K$79)+'СЕТ СН'!$H$11+СВЦЭМ!$D$10+'СЕТ СН'!$H$5-'СЕТ СН'!$H$21</f>
        <v>3438.9687200400003</v>
      </c>
      <c r="L95" s="36">
        <f>SUMIFS(СВЦЭМ!$D$33:$D$776,СВЦЭМ!$A$33:$A$776,$A95,СВЦЭМ!$B$33:$B$776,L$79)+'СЕТ СН'!$H$11+СВЦЭМ!$D$10+'СЕТ СН'!$H$5-'СЕТ СН'!$H$21</f>
        <v>3428.3500446400003</v>
      </c>
      <c r="M95" s="36">
        <f>SUMIFS(СВЦЭМ!$D$33:$D$776,СВЦЭМ!$A$33:$A$776,$A95,СВЦЭМ!$B$33:$B$776,M$79)+'СЕТ СН'!$H$11+СВЦЭМ!$D$10+'СЕТ СН'!$H$5-'СЕТ СН'!$H$21</f>
        <v>3437.1528581699999</v>
      </c>
      <c r="N95" s="36">
        <f>SUMIFS(СВЦЭМ!$D$33:$D$776,СВЦЭМ!$A$33:$A$776,$A95,СВЦЭМ!$B$33:$B$776,N$79)+'СЕТ СН'!$H$11+СВЦЭМ!$D$10+'СЕТ СН'!$H$5-'СЕТ СН'!$H$21</f>
        <v>3449.7109839100003</v>
      </c>
      <c r="O95" s="36">
        <f>SUMIFS(СВЦЭМ!$D$33:$D$776,СВЦЭМ!$A$33:$A$776,$A95,СВЦЭМ!$B$33:$B$776,O$79)+'СЕТ СН'!$H$11+СВЦЭМ!$D$10+'СЕТ СН'!$H$5-'СЕТ СН'!$H$21</f>
        <v>3461.26992883</v>
      </c>
      <c r="P95" s="36">
        <f>SUMIFS(СВЦЭМ!$D$33:$D$776,СВЦЭМ!$A$33:$A$776,$A95,СВЦЭМ!$B$33:$B$776,P$79)+'СЕТ СН'!$H$11+СВЦЭМ!$D$10+'СЕТ СН'!$H$5-'СЕТ СН'!$H$21</f>
        <v>3475.7209557300002</v>
      </c>
      <c r="Q95" s="36">
        <f>SUMIFS(СВЦЭМ!$D$33:$D$776,СВЦЭМ!$A$33:$A$776,$A95,СВЦЭМ!$B$33:$B$776,Q$79)+'СЕТ СН'!$H$11+СВЦЭМ!$D$10+'СЕТ СН'!$H$5-'СЕТ СН'!$H$21</f>
        <v>3482.9972975400001</v>
      </c>
      <c r="R95" s="36">
        <f>SUMIFS(СВЦЭМ!$D$33:$D$776,СВЦЭМ!$A$33:$A$776,$A95,СВЦЭМ!$B$33:$B$776,R$79)+'СЕТ СН'!$H$11+СВЦЭМ!$D$10+'СЕТ СН'!$H$5-'СЕТ СН'!$H$21</f>
        <v>3475.9954470900002</v>
      </c>
      <c r="S95" s="36">
        <f>SUMIFS(СВЦЭМ!$D$33:$D$776,СВЦЭМ!$A$33:$A$776,$A95,СВЦЭМ!$B$33:$B$776,S$79)+'СЕТ СН'!$H$11+СВЦЭМ!$D$10+'СЕТ СН'!$H$5-'СЕТ СН'!$H$21</f>
        <v>3466.5322917799999</v>
      </c>
      <c r="T95" s="36">
        <f>SUMIFS(СВЦЭМ!$D$33:$D$776,СВЦЭМ!$A$33:$A$776,$A95,СВЦЭМ!$B$33:$B$776,T$79)+'СЕТ СН'!$H$11+СВЦЭМ!$D$10+'СЕТ СН'!$H$5-'СЕТ СН'!$H$21</f>
        <v>3437.8303614699998</v>
      </c>
      <c r="U95" s="36">
        <f>SUMIFS(СВЦЭМ!$D$33:$D$776,СВЦЭМ!$A$33:$A$776,$A95,СВЦЭМ!$B$33:$B$776,U$79)+'СЕТ СН'!$H$11+СВЦЭМ!$D$10+'СЕТ СН'!$H$5-'СЕТ СН'!$H$21</f>
        <v>3439.3526782200001</v>
      </c>
      <c r="V95" s="36">
        <f>SUMIFS(СВЦЭМ!$D$33:$D$776,СВЦЭМ!$A$33:$A$776,$A95,СВЦЭМ!$B$33:$B$776,V$79)+'СЕТ СН'!$H$11+СВЦЭМ!$D$10+'СЕТ СН'!$H$5-'СЕТ СН'!$H$21</f>
        <v>3444.5937875700001</v>
      </c>
      <c r="W95" s="36">
        <f>SUMIFS(СВЦЭМ!$D$33:$D$776,СВЦЭМ!$A$33:$A$776,$A95,СВЦЭМ!$B$33:$B$776,W$79)+'СЕТ СН'!$H$11+СВЦЭМ!$D$10+'СЕТ СН'!$H$5-'СЕТ СН'!$H$21</f>
        <v>3462.8706703900002</v>
      </c>
      <c r="X95" s="36">
        <f>SUMIFS(СВЦЭМ!$D$33:$D$776,СВЦЭМ!$A$33:$A$776,$A95,СВЦЭМ!$B$33:$B$776,X$79)+'СЕТ СН'!$H$11+СВЦЭМ!$D$10+'СЕТ СН'!$H$5-'СЕТ СН'!$H$21</f>
        <v>3451.1407448700002</v>
      </c>
      <c r="Y95" s="36">
        <f>SUMIFS(СВЦЭМ!$D$33:$D$776,СВЦЭМ!$A$33:$A$776,$A95,СВЦЭМ!$B$33:$B$776,Y$79)+'СЕТ СН'!$H$11+СВЦЭМ!$D$10+'СЕТ СН'!$H$5-'СЕТ СН'!$H$21</f>
        <v>3473.8916318199999</v>
      </c>
    </row>
    <row r="96" spans="1:25" ht="15.75" x14ac:dyDescent="0.2">
      <c r="A96" s="35">
        <f t="shared" si="2"/>
        <v>43878</v>
      </c>
      <c r="B96" s="36">
        <f>SUMIFS(СВЦЭМ!$D$33:$D$776,СВЦЭМ!$A$33:$A$776,$A96,СВЦЭМ!$B$33:$B$776,B$79)+'СЕТ СН'!$H$11+СВЦЭМ!$D$10+'СЕТ СН'!$H$5-'СЕТ СН'!$H$21</f>
        <v>3499.51712374</v>
      </c>
      <c r="C96" s="36">
        <f>SUMIFS(СВЦЭМ!$D$33:$D$776,СВЦЭМ!$A$33:$A$776,$A96,СВЦЭМ!$B$33:$B$776,C$79)+'СЕТ СН'!$H$11+СВЦЭМ!$D$10+'СЕТ СН'!$H$5-'СЕТ СН'!$H$21</f>
        <v>3513.56651096</v>
      </c>
      <c r="D96" s="36">
        <f>SUMIFS(СВЦЭМ!$D$33:$D$776,СВЦЭМ!$A$33:$A$776,$A96,СВЦЭМ!$B$33:$B$776,D$79)+'СЕТ СН'!$H$11+СВЦЭМ!$D$10+'СЕТ СН'!$H$5-'СЕТ СН'!$H$21</f>
        <v>3527.12662959</v>
      </c>
      <c r="E96" s="36">
        <f>SUMIFS(СВЦЭМ!$D$33:$D$776,СВЦЭМ!$A$33:$A$776,$A96,СВЦЭМ!$B$33:$B$776,E$79)+'СЕТ СН'!$H$11+СВЦЭМ!$D$10+'СЕТ СН'!$H$5-'СЕТ СН'!$H$21</f>
        <v>3534.2032786899999</v>
      </c>
      <c r="F96" s="36">
        <f>SUMIFS(СВЦЭМ!$D$33:$D$776,СВЦЭМ!$A$33:$A$776,$A96,СВЦЭМ!$B$33:$B$776,F$79)+'СЕТ СН'!$H$11+СВЦЭМ!$D$10+'СЕТ СН'!$H$5-'СЕТ СН'!$H$21</f>
        <v>3532.15919261</v>
      </c>
      <c r="G96" s="36">
        <f>SUMIFS(СВЦЭМ!$D$33:$D$776,СВЦЭМ!$A$33:$A$776,$A96,СВЦЭМ!$B$33:$B$776,G$79)+'СЕТ СН'!$H$11+СВЦЭМ!$D$10+'СЕТ СН'!$H$5-'СЕТ СН'!$H$21</f>
        <v>3516.2254445100002</v>
      </c>
      <c r="H96" s="36">
        <f>SUMIFS(СВЦЭМ!$D$33:$D$776,СВЦЭМ!$A$33:$A$776,$A96,СВЦЭМ!$B$33:$B$776,H$79)+'СЕТ СН'!$H$11+СВЦЭМ!$D$10+'СЕТ СН'!$H$5-'СЕТ СН'!$H$21</f>
        <v>3481.52069446</v>
      </c>
      <c r="I96" s="36">
        <f>SUMIFS(СВЦЭМ!$D$33:$D$776,СВЦЭМ!$A$33:$A$776,$A96,СВЦЭМ!$B$33:$B$776,I$79)+'СЕТ СН'!$H$11+СВЦЭМ!$D$10+'СЕТ СН'!$H$5-'СЕТ СН'!$H$21</f>
        <v>3453.6983312000002</v>
      </c>
      <c r="J96" s="36">
        <f>SUMIFS(СВЦЭМ!$D$33:$D$776,СВЦЭМ!$A$33:$A$776,$A96,СВЦЭМ!$B$33:$B$776,J$79)+'СЕТ СН'!$H$11+СВЦЭМ!$D$10+'СЕТ СН'!$H$5-'СЕТ СН'!$H$21</f>
        <v>3478.4242386000001</v>
      </c>
      <c r="K96" s="36">
        <f>SUMIFS(СВЦЭМ!$D$33:$D$776,СВЦЭМ!$A$33:$A$776,$A96,СВЦЭМ!$B$33:$B$776,K$79)+'СЕТ СН'!$H$11+СВЦЭМ!$D$10+'СЕТ СН'!$H$5-'СЕТ СН'!$H$21</f>
        <v>3451.0893334500001</v>
      </c>
      <c r="L96" s="36">
        <f>SUMIFS(СВЦЭМ!$D$33:$D$776,СВЦЭМ!$A$33:$A$776,$A96,СВЦЭМ!$B$33:$B$776,L$79)+'СЕТ СН'!$H$11+СВЦЭМ!$D$10+'СЕТ СН'!$H$5-'СЕТ СН'!$H$21</f>
        <v>3444.4974912799998</v>
      </c>
      <c r="M96" s="36">
        <f>SUMIFS(СВЦЭМ!$D$33:$D$776,СВЦЭМ!$A$33:$A$776,$A96,СВЦЭМ!$B$33:$B$776,M$79)+'СЕТ СН'!$H$11+СВЦЭМ!$D$10+'СЕТ СН'!$H$5-'СЕТ СН'!$H$21</f>
        <v>3455.93704316</v>
      </c>
      <c r="N96" s="36">
        <f>SUMIFS(СВЦЭМ!$D$33:$D$776,СВЦЭМ!$A$33:$A$776,$A96,СВЦЭМ!$B$33:$B$776,N$79)+'СЕТ СН'!$H$11+СВЦЭМ!$D$10+'СЕТ СН'!$H$5-'СЕТ СН'!$H$21</f>
        <v>3471.1976886800003</v>
      </c>
      <c r="O96" s="36">
        <f>SUMIFS(СВЦЭМ!$D$33:$D$776,СВЦЭМ!$A$33:$A$776,$A96,СВЦЭМ!$B$33:$B$776,O$79)+'СЕТ СН'!$H$11+СВЦЭМ!$D$10+'СЕТ СН'!$H$5-'СЕТ СН'!$H$21</f>
        <v>3479.6961295000001</v>
      </c>
      <c r="P96" s="36">
        <f>SUMIFS(СВЦЭМ!$D$33:$D$776,СВЦЭМ!$A$33:$A$776,$A96,СВЦЭМ!$B$33:$B$776,P$79)+'СЕТ СН'!$H$11+СВЦЭМ!$D$10+'СЕТ СН'!$H$5-'СЕТ СН'!$H$21</f>
        <v>3498.2690810300001</v>
      </c>
      <c r="Q96" s="36">
        <f>SUMIFS(СВЦЭМ!$D$33:$D$776,СВЦЭМ!$A$33:$A$776,$A96,СВЦЭМ!$B$33:$B$776,Q$79)+'СЕТ СН'!$H$11+СВЦЭМ!$D$10+'СЕТ СН'!$H$5-'СЕТ СН'!$H$21</f>
        <v>3517.0492338600002</v>
      </c>
      <c r="R96" s="36">
        <f>SUMIFS(СВЦЭМ!$D$33:$D$776,СВЦЭМ!$A$33:$A$776,$A96,СВЦЭМ!$B$33:$B$776,R$79)+'СЕТ СН'!$H$11+СВЦЭМ!$D$10+'СЕТ СН'!$H$5-'СЕТ СН'!$H$21</f>
        <v>3514.9233543999999</v>
      </c>
      <c r="S96" s="36">
        <f>SUMIFS(СВЦЭМ!$D$33:$D$776,СВЦЭМ!$A$33:$A$776,$A96,СВЦЭМ!$B$33:$B$776,S$79)+'СЕТ СН'!$H$11+СВЦЭМ!$D$10+'СЕТ СН'!$H$5-'СЕТ СН'!$H$21</f>
        <v>3497.2227117399998</v>
      </c>
      <c r="T96" s="36">
        <f>SUMIFS(СВЦЭМ!$D$33:$D$776,СВЦЭМ!$A$33:$A$776,$A96,СВЦЭМ!$B$33:$B$776,T$79)+'СЕТ СН'!$H$11+СВЦЭМ!$D$10+'СЕТ СН'!$H$5-'СЕТ СН'!$H$21</f>
        <v>3459.0953203500003</v>
      </c>
      <c r="U96" s="36">
        <f>SUMIFS(СВЦЭМ!$D$33:$D$776,СВЦЭМ!$A$33:$A$776,$A96,СВЦЭМ!$B$33:$B$776,U$79)+'СЕТ СН'!$H$11+СВЦЭМ!$D$10+'СЕТ СН'!$H$5-'СЕТ СН'!$H$21</f>
        <v>3446.7436356500002</v>
      </c>
      <c r="V96" s="36">
        <f>SUMIFS(СВЦЭМ!$D$33:$D$776,СВЦЭМ!$A$33:$A$776,$A96,СВЦЭМ!$B$33:$B$776,V$79)+'СЕТ СН'!$H$11+СВЦЭМ!$D$10+'СЕТ СН'!$H$5-'СЕТ СН'!$H$21</f>
        <v>3450.9517165799998</v>
      </c>
      <c r="W96" s="36">
        <f>SUMIFS(СВЦЭМ!$D$33:$D$776,СВЦЭМ!$A$33:$A$776,$A96,СВЦЭМ!$B$33:$B$776,W$79)+'СЕТ СН'!$H$11+СВЦЭМ!$D$10+'СЕТ СН'!$H$5-'СЕТ СН'!$H$21</f>
        <v>3473.4508308100003</v>
      </c>
      <c r="X96" s="36">
        <f>SUMIFS(СВЦЭМ!$D$33:$D$776,СВЦЭМ!$A$33:$A$776,$A96,СВЦЭМ!$B$33:$B$776,X$79)+'СЕТ СН'!$H$11+СВЦЭМ!$D$10+'СЕТ СН'!$H$5-'СЕТ СН'!$H$21</f>
        <v>3484.3231781700001</v>
      </c>
      <c r="Y96" s="36">
        <f>SUMIFS(СВЦЭМ!$D$33:$D$776,СВЦЭМ!$A$33:$A$776,$A96,СВЦЭМ!$B$33:$B$776,Y$79)+'СЕТ СН'!$H$11+СВЦЭМ!$D$10+'СЕТ СН'!$H$5-'СЕТ СН'!$H$21</f>
        <v>3520.5732575900001</v>
      </c>
    </row>
    <row r="97" spans="1:26" ht="15.75" x14ac:dyDescent="0.2">
      <c r="A97" s="35">
        <f t="shared" si="2"/>
        <v>43879</v>
      </c>
      <c r="B97" s="36">
        <f>SUMIFS(СВЦЭМ!$D$33:$D$776,СВЦЭМ!$A$33:$A$776,$A97,СВЦЭМ!$B$33:$B$776,B$79)+'СЕТ СН'!$H$11+СВЦЭМ!$D$10+'СЕТ СН'!$H$5-'СЕТ СН'!$H$21</f>
        <v>3476.9836706999999</v>
      </c>
      <c r="C97" s="36">
        <f>SUMIFS(СВЦЭМ!$D$33:$D$776,СВЦЭМ!$A$33:$A$776,$A97,СВЦЭМ!$B$33:$B$776,C$79)+'СЕТ СН'!$H$11+СВЦЭМ!$D$10+'СЕТ СН'!$H$5-'СЕТ СН'!$H$21</f>
        <v>3508.7001103699999</v>
      </c>
      <c r="D97" s="36">
        <f>SUMIFS(СВЦЭМ!$D$33:$D$776,СВЦЭМ!$A$33:$A$776,$A97,СВЦЭМ!$B$33:$B$776,D$79)+'СЕТ СН'!$H$11+СВЦЭМ!$D$10+'СЕТ СН'!$H$5-'СЕТ СН'!$H$21</f>
        <v>3516.9503653100001</v>
      </c>
      <c r="E97" s="36">
        <f>SUMIFS(СВЦЭМ!$D$33:$D$776,СВЦЭМ!$A$33:$A$776,$A97,СВЦЭМ!$B$33:$B$776,E$79)+'СЕТ СН'!$H$11+СВЦЭМ!$D$10+'СЕТ СН'!$H$5-'СЕТ СН'!$H$21</f>
        <v>3524.3032189700002</v>
      </c>
      <c r="F97" s="36">
        <f>SUMIFS(СВЦЭМ!$D$33:$D$776,СВЦЭМ!$A$33:$A$776,$A97,СВЦЭМ!$B$33:$B$776,F$79)+'СЕТ СН'!$H$11+СВЦЭМ!$D$10+'СЕТ СН'!$H$5-'СЕТ СН'!$H$21</f>
        <v>3515.9965132400002</v>
      </c>
      <c r="G97" s="36">
        <f>SUMIFS(СВЦЭМ!$D$33:$D$776,СВЦЭМ!$A$33:$A$776,$A97,СВЦЭМ!$B$33:$B$776,G$79)+'СЕТ СН'!$H$11+СВЦЭМ!$D$10+'СЕТ СН'!$H$5-'СЕТ СН'!$H$21</f>
        <v>3502.5386485099998</v>
      </c>
      <c r="H97" s="36">
        <f>SUMIFS(СВЦЭМ!$D$33:$D$776,СВЦЭМ!$A$33:$A$776,$A97,СВЦЭМ!$B$33:$B$776,H$79)+'СЕТ СН'!$H$11+СВЦЭМ!$D$10+'СЕТ СН'!$H$5-'СЕТ СН'!$H$21</f>
        <v>3473.3792067100003</v>
      </c>
      <c r="I97" s="36">
        <f>SUMIFS(СВЦЭМ!$D$33:$D$776,СВЦЭМ!$A$33:$A$776,$A97,СВЦЭМ!$B$33:$B$776,I$79)+'СЕТ СН'!$H$11+СВЦЭМ!$D$10+'СЕТ СН'!$H$5-'СЕТ СН'!$H$21</f>
        <v>3443.9359847800001</v>
      </c>
      <c r="J97" s="36">
        <f>SUMIFS(СВЦЭМ!$D$33:$D$776,СВЦЭМ!$A$33:$A$776,$A97,СВЦЭМ!$B$33:$B$776,J$79)+'СЕТ СН'!$H$11+СВЦЭМ!$D$10+'СЕТ СН'!$H$5-'СЕТ СН'!$H$21</f>
        <v>3438.83737561</v>
      </c>
      <c r="K97" s="36">
        <f>SUMIFS(СВЦЭМ!$D$33:$D$776,СВЦЭМ!$A$33:$A$776,$A97,СВЦЭМ!$B$33:$B$776,K$79)+'СЕТ СН'!$H$11+СВЦЭМ!$D$10+'СЕТ СН'!$H$5-'СЕТ СН'!$H$21</f>
        <v>3439.7253965999998</v>
      </c>
      <c r="L97" s="36">
        <f>SUMIFS(СВЦЭМ!$D$33:$D$776,СВЦЭМ!$A$33:$A$776,$A97,СВЦЭМ!$B$33:$B$776,L$79)+'СЕТ СН'!$H$11+СВЦЭМ!$D$10+'СЕТ СН'!$H$5-'СЕТ СН'!$H$21</f>
        <v>3439.9390637500001</v>
      </c>
      <c r="M97" s="36">
        <f>SUMIFS(СВЦЭМ!$D$33:$D$776,СВЦЭМ!$A$33:$A$776,$A97,СВЦЭМ!$B$33:$B$776,M$79)+'СЕТ СН'!$H$11+СВЦЭМ!$D$10+'СЕТ СН'!$H$5-'СЕТ СН'!$H$21</f>
        <v>3455.8556337499999</v>
      </c>
      <c r="N97" s="36">
        <f>SUMIFS(СВЦЭМ!$D$33:$D$776,СВЦЭМ!$A$33:$A$776,$A97,СВЦЭМ!$B$33:$B$776,N$79)+'СЕТ СН'!$H$11+СВЦЭМ!$D$10+'СЕТ СН'!$H$5-'СЕТ СН'!$H$21</f>
        <v>3487.72005648</v>
      </c>
      <c r="O97" s="36">
        <f>SUMIFS(СВЦЭМ!$D$33:$D$776,СВЦЭМ!$A$33:$A$776,$A97,СВЦЭМ!$B$33:$B$776,O$79)+'СЕТ СН'!$H$11+СВЦЭМ!$D$10+'СЕТ СН'!$H$5-'СЕТ СН'!$H$21</f>
        <v>3527.5553426699998</v>
      </c>
      <c r="P97" s="36">
        <f>SUMIFS(СВЦЭМ!$D$33:$D$776,СВЦЭМ!$A$33:$A$776,$A97,СВЦЭМ!$B$33:$B$776,P$79)+'СЕТ СН'!$H$11+СВЦЭМ!$D$10+'СЕТ СН'!$H$5-'СЕТ СН'!$H$21</f>
        <v>3543.90842806</v>
      </c>
      <c r="Q97" s="36">
        <f>SUMIFS(СВЦЭМ!$D$33:$D$776,СВЦЭМ!$A$33:$A$776,$A97,СВЦЭМ!$B$33:$B$776,Q$79)+'СЕТ СН'!$H$11+СВЦЭМ!$D$10+'СЕТ СН'!$H$5-'СЕТ СН'!$H$21</f>
        <v>3553.1330072199999</v>
      </c>
      <c r="R97" s="36">
        <f>SUMIFS(СВЦЭМ!$D$33:$D$776,СВЦЭМ!$A$33:$A$776,$A97,СВЦЭМ!$B$33:$B$776,R$79)+'СЕТ СН'!$H$11+СВЦЭМ!$D$10+'СЕТ СН'!$H$5-'СЕТ СН'!$H$21</f>
        <v>3548.2540699900001</v>
      </c>
      <c r="S97" s="36">
        <f>SUMIFS(СВЦЭМ!$D$33:$D$776,СВЦЭМ!$A$33:$A$776,$A97,СВЦЭМ!$B$33:$B$776,S$79)+'СЕТ СН'!$H$11+СВЦЭМ!$D$10+'СЕТ СН'!$H$5-'СЕТ СН'!$H$21</f>
        <v>3531.9791326</v>
      </c>
      <c r="T97" s="36">
        <f>SUMIFS(СВЦЭМ!$D$33:$D$776,СВЦЭМ!$A$33:$A$776,$A97,СВЦЭМ!$B$33:$B$776,T$79)+'СЕТ СН'!$H$11+СВЦЭМ!$D$10+'СЕТ СН'!$H$5-'СЕТ СН'!$H$21</f>
        <v>3496.06256248</v>
      </c>
      <c r="U97" s="36">
        <f>SUMIFS(СВЦЭМ!$D$33:$D$776,СВЦЭМ!$A$33:$A$776,$A97,СВЦЭМ!$B$33:$B$776,U$79)+'СЕТ СН'!$H$11+СВЦЭМ!$D$10+'СЕТ СН'!$H$5-'СЕТ СН'!$H$21</f>
        <v>3483.40251025</v>
      </c>
      <c r="V97" s="36">
        <f>SUMIFS(СВЦЭМ!$D$33:$D$776,СВЦЭМ!$A$33:$A$776,$A97,СВЦЭМ!$B$33:$B$776,V$79)+'СЕТ СН'!$H$11+СВЦЭМ!$D$10+'СЕТ СН'!$H$5-'СЕТ СН'!$H$21</f>
        <v>3474.2068782300003</v>
      </c>
      <c r="W97" s="36">
        <f>SUMIFS(СВЦЭМ!$D$33:$D$776,СВЦЭМ!$A$33:$A$776,$A97,СВЦЭМ!$B$33:$B$776,W$79)+'СЕТ СН'!$H$11+СВЦЭМ!$D$10+'СЕТ СН'!$H$5-'СЕТ СН'!$H$21</f>
        <v>3486.1548704300003</v>
      </c>
      <c r="X97" s="36">
        <f>SUMIFS(СВЦЭМ!$D$33:$D$776,СВЦЭМ!$A$33:$A$776,$A97,СВЦЭМ!$B$33:$B$776,X$79)+'СЕТ СН'!$H$11+СВЦЭМ!$D$10+'СЕТ СН'!$H$5-'СЕТ СН'!$H$21</f>
        <v>3484.3954302699999</v>
      </c>
      <c r="Y97" s="36">
        <f>SUMIFS(СВЦЭМ!$D$33:$D$776,СВЦЭМ!$A$33:$A$776,$A97,СВЦЭМ!$B$33:$B$776,Y$79)+'СЕТ СН'!$H$11+СВЦЭМ!$D$10+'СЕТ СН'!$H$5-'СЕТ СН'!$H$21</f>
        <v>3510.7732362000002</v>
      </c>
    </row>
    <row r="98" spans="1:26" ht="15.75" x14ac:dyDescent="0.2">
      <c r="A98" s="35">
        <f t="shared" si="2"/>
        <v>43880</v>
      </c>
      <c r="B98" s="36">
        <f>SUMIFS(СВЦЭМ!$D$33:$D$776,СВЦЭМ!$A$33:$A$776,$A98,СВЦЭМ!$B$33:$B$776,B$79)+'СЕТ СН'!$H$11+СВЦЭМ!$D$10+'СЕТ СН'!$H$5-'СЕТ СН'!$H$21</f>
        <v>3532.9867418100002</v>
      </c>
      <c r="C98" s="36">
        <f>SUMIFS(СВЦЭМ!$D$33:$D$776,СВЦЭМ!$A$33:$A$776,$A98,СВЦЭМ!$B$33:$B$776,C$79)+'СЕТ СН'!$H$11+СВЦЭМ!$D$10+'СЕТ СН'!$H$5-'СЕТ СН'!$H$21</f>
        <v>3535.4381803699998</v>
      </c>
      <c r="D98" s="36">
        <f>SUMIFS(СВЦЭМ!$D$33:$D$776,СВЦЭМ!$A$33:$A$776,$A98,СВЦЭМ!$B$33:$B$776,D$79)+'СЕТ СН'!$H$11+СВЦЭМ!$D$10+'СЕТ СН'!$H$5-'СЕТ СН'!$H$21</f>
        <v>3551.91651744</v>
      </c>
      <c r="E98" s="36">
        <f>SUMIFS(СВЦЭМ!$D$33:$D$776,СВЦЭМ!$A$33:$A$776,$A98,СВЦЭМ!$B$33:$B$776,E$79)+'СЕТ СН'!$H$11+СВЦЭМ!$D$10+'СЕТ СН'!$H$5-'СЕТ СН'!$H$21</f>
        <v>3558.6880105800001</v>
      </c>
      <c r="F98" s="36">
        <f>SUMIFS(СВЦЭМ!$D$33:$D$776,СВЦЭМ!$A$33:$A$776,$A98,СВЦЭМ!$B$33:$B$776,F$79)+'СЕТ СН'!$H$11+СВЦЭМ!$D$10+'СЕТ СН'!$H$5-'СЕТ СН'!$H$21</f>
        <v>3551.2960797000001</v>
      </c>
      <c r="G98" s="36">
        <f>SUMIFS(СВЦЭМ!$D$33:$D$776,СВЦЭМ!$A$33:$A$776,$A98,СВЦЭМ!$B$33:$B$776,G$79)+'СЕТ СН'!$H$11+СВЦЭМ!$D$10+'СЕТ СН'!$H$5-'СЕТ СН'!$H$21</f>
        <v>3545.1042587900001</v>
      </c>
      <c r="H98" s="36">
        <f>SUMIFS(СВЦЭМ!$D$33:$D$776,СВЦЭМ!$A$33:$A$776,$A98,СВЦЭМ!$B$33:$B$776,H$79)+'СЕТ СН'!$H$11+СВЦЭМ!$D$10+'СЕТ СН'!$H$5-'СЕТ СН'!$H$21</f>
        <v>3515.0912372299999</v>
      </c>
      <c r="I98" s="36">
        <f>SUMIFS(СВЦЭМ!$D$33:$D$776,СВЦЭМ!$A$33:$A$776,$A98,СВЦЭМ!$B$33:$B$776,I$79)+'СЕТ СН'!$H$11+СВЦЭМ!$D$10+'СЕТ СН'!$H$5-'СЕТ СН'!$H$21</f>
        <v>3483.0371408999999</v>
      </c>
      <c r="J98" s="36">
        <f>SUMIFS(СВЦЭМ!$D$33:$D$776,СВЦЭМ!$A$33:$A$776,$A98,СВЦЭМ!$B$33:$B$776,J$79)+'СЕТ СН'!$H$11+СВЦЭМ!$D$10+'СЕТ СН'!$H$5-'СЕТ СН'!$H$21</f>
        <v>3455.1667577500002</v>
      </c>
      <c r="K98" s="36">
        <f>SUMIFS(СВЦЭМ!$D$33:$D$776,СВЦЭМ!$A$33:$A$776,$A98,СВЦЭМ!$B$33:$B$776,K$79)+'СЕТ СН'!$H$11+СВЦЭМ!$D$10+'СЕТ СН'!$H$5-'СЕТ СН'!$H$21</f>
        <v>3434.2780079900003</v>
      </c>
      <c r="L98" s="36">
        <f>SUMIFS(СВЦЭМ!$D$33:$D$776,СВЦЭМ!$A$33:$A$776,$A98,СВЦЭМ!$B$33:$B$776,L$79)+'СЕТ СН'!$H$11+СВЦЭМ!$D$10+'СЕТ СН'!$H$5-'СЕТ СН'!$H$21</f>
        <v>3434.9964308200001</v>
      </c>
      <c r="M98" s="36">
        <f>SUMIFS(СВЦЭМ!$D$33:$D$776,СВЦЭМ!$A$33:$A$776,$A98,СВЦЭМ!$B$33:$B$776,M$79)+'СЕТ СН'!$H$11+СВЦЭМ!$D$10+'СЕТ СН'!$H$5-'СЕТ СН'!$H$21</f>
        <v>3443.1083014300002</v>
      </c>
      <c r="N98" s="36">
        <f>SUMIFS(СВЦЭМ!$D$33:$D$776,СВЦЭМ!$A$33:$A$776,$A98,СВЦЭМ!$B$33:$B$776,N$79)+'СЕТ СН'!$H$11+СВЦЭМ!$D$10+'СЕТ СН'!$H$5-'СЕТ СН'!$H$21</f>
        <v>3462.8200908500003</v>
      </c>
      <c r="O98" s="36">
        <f>SUMIFS(СВЦЭМ!$D$33:$D$776,СВЦЭМ!$A$33:$A$776,$A98,СВЦЭМ!$B$33:$B$776,O$79)+'СЕТ СН'!$H$11+СВЦЭМ!$D$10+'СЕТ СН'!$H$5-'СЕТ СН'!$H$21</f>
        <v>3483.8888890500002</v>
      </c>
      <c r="P98" s="36">
        <f>SUMIFS(СВЦЭМ!$D$33:$D$776,СВЦЭМ!$A$33:$A$776,$A98,СВЦЭМ!$B$33:$B$776,P$79)+'СЕТ СН'!$H$11+СВЦЭМ!$D$10+'СЕТ СН'!$H$5-'СЕТ СН'!$H$21</f>
        <v>3501.7934181700002</v>
      </c>
      <c r="Q98" s="36">
        <f>SUMIFS(СВЦЭМ!$D$33:$D$776,СВЦЭМ!$A$33:$A$776,$A98,СВЦЭМ!$B$33:$B$776,Q$79)+'СЕТ СН'!$H$11+СВЦЭМ!$D$10+'СЕТ СН'!$H$5-'СЕТ СН'!$H$21</f>
        <v>3506.7172047700001</v>
      </c>
      <c r="R98" s="36">
        <f>SUMIFS(СВЦЭМ!$D$33:$D$776,СВЦЭМ!$A$33:$A$776,$A98,СВЦЭМ!$B$33:$B$776,R$79)+'СЕТ СН'!$H$11+СВЦЭМ!$D$10+'СЕТ СН'!$H$5-'СЕТ СН'!$H$21</f>
        <v>3500.4059147100002</v>
      </c>
      <c r="S98" s="36">
        <f>SUMIFS(СВЦЭМ!$D$33:$D$776,СВЦЭМ!$A$33:$A$776,$A98,СВЦЭМ!$B$33:$B$776,S$79)+'СЕТ СН'!$H$11+СВЦЭМ!$D$10+'СЕТ СН'!$H$5-'СЕТ СН'!$H$21</f>
        <v>3475.8950112699999</v>
      </c>
      <c r="T98" s="36">
        <f>SUMIFS(СВЦЭМ!$D$33:$D$776,СВЦЭМ!$A$33:$A$776,$A98,СВЦЭМ!$B$33:$B$776,T$79)+'СЕТ СН'!$H$11+СВЦЭМ!$D$10+'СЕТ СН'!$H$5-'СЕТ СН'!$H$21</f>
        <v>3441.7338733300003</v>
      </c>
      <c r="U98" s="36">
        <f>SUMIFS(СВЦЭМ!$D$33:$D$776,СВЦЭМ!$A$33:$A$776,$A98,СВЦЭМ!$B$33:$B$776,U$79)+'СЕТ СН'!$H$11+СВЦЭМ!$D$10+'СЕТ СН'!$H$5-'СЕТ СН'!$H$21</f>
        <v>3435.20888289</v>
      </c>
      <c r="V98" s="36">
        <f>SUMIFS(СВЦЭМ!$D$33:$D$776,СВЦЭМ!$A$33:$A$776,$A98,СВЦЭМ!$B$33:$B$776,V$79)+'СЕТ СН'!$H$11+СВЦЭМ!$D$10+'СЕТ СН'!$H$5-'СЕТ СН'!$H$21</f>
        <v>3453.48489707</v>
      </c>
      <c r="W98" s="36">
        <f>SUMIFS(СВЦЭМ!$D$33:$D$776,СВЦЭМ!$A$33:$A$776,$A98,СВЦЭМ!$B$33:$B$776,W$79)+'СЕТ СН'!$H$11+СВЦЭМ!$D$10+'СЕТ СН'!$H$5-'СЕТ СН'!$H$21</f>
        <v>3445.7250900399999</v>
      </c>
      <c r="X98" s="36">
        <f>SUMIFS(СВЦЭМ!$D$33:$D$776,СВЦЭМ!$A$33:$A$776,$A98,СВЦЭМ!$B$33:$B$776,X$79)+'СЕТ СН'!$H$11+СВЦЭМ!$D$10+'СЕТ СН'!$H$5-'СЕТ СН'!$H$21</f>
        <v>3447.3780806300001</v>
      </c>
      <c r="Y98" s="36">
        <f>SUMIFS(СВЦЭМ!$D$33:$D$776,СВЦЭМ!$A$33:$A$776,$A98,СВЦЭМ!$B$33:$B$776,Y$79)+'СЕТ СН'!$H$11+СВЦЭМ!$D$10+'СЕТ СН'!$H$5-'СЕТ СН'!$H$21</f>
        <v>3485.9038434700001</v>
      </c>
    </row>
    <row r="99" spans="1:26" ht="15.75" x14ac:dyDescent="0.2">
      <c r="A99" s="35">
        <f t="shared" si="2"/>
        <v>43881</v>
      </c>
      <c r="B99" s="36">
        <f>SUMIFS(СВЦЭМ!$D$33:$D$776,СВЦЭМ!$A$33:$A$776,$A99,СВЦЭМ!$B$33:$B$776,B$79)+'СЕТ СН'!$H$11+СВЦЭМ!$D$10+'СЕТ СН'!$H$5-'СЕТ СН'!$H$21</f>
        <v>3489.1128661900002</v>
      </c>
      <c r="C99" s="36">
        <f>SUMIFS(СВЦЭМ!$D$33:$D$776,СВЦЭМ!$A$33:$A$776,$A99,СВЦЭМ!$B$33:$B$776,C$79)+'СЕТ СН'!$H$11+СВЦЭМ!$D$10+'СЕТ СН'!$H$5-'СЕТ СН'!$H$21</f>
        <v>3497.3352845300001</v>
      </c>
      <c r="D99" s="36">
        <f>SUMIFS(СВЦЭМ!$D$33:$D$776,СВЦЭМ!$A$33:$A$776,$A99,СВЦЭМ!$B$33:$B$776,D$79)+'СЕТ СН'!$H$11+СВЦЭМ!$D$10+'СЕТ СН'!$H$5-'СЕТ СН'!$H$21</f>
        <v>3510.1262514800001</v>
      </c>
      <c r="E99" s="36">
        <f>SUMIFS(СВЦЭМ!$D$33:$D$776,СВЦЭМ!$A$33:$A$776,$A99,СВЦЭМ!$B$33:$B$776,E$79)+'СЕТ СН'!$H$11+СВЦЭМ!$D$10+'СЕТ СН'!$H$5-'СЕТ СН'!$H$21</f>
        <v>3527.0292691200002</v>
      </c>
      <c r="F99" s="36">
        <f>SUMIFS(СВЦЭМ!$D$33:$D$776,СВЦЭМ!$A$33:$A$776,$A99,СВЦЭМ!$B$33:$B$776,F$79)+'СЕТ СН'!$H$11+СВЦЭМ!$D$10+'СЕТ СН'!$H$5-'СЕТ СН'!$H$21</f>
        <v>3530.3436932200002</v>
      </c>
      <c r="G99" s="36">
        <f>SUMIFS(СВЦЭМ!$D$33:$D$776,СВЦЭМ!$A$33:$A$776,$A99,СВЦЭМ!$B$33:$B$776,G$79)+'СЕТ СН'!$H$11+СВЦЭМ!$D$10+'СЕТ СН'!$H$5-'СЕТ СН'!$H$21</f>
        <v>3521.6340329200002</v>
      </c>
      <c r="H99" s="36">
        <f>SUMIFS(СВЦЭМ!$D$33:$D$776,СВЦЭМ!$A$33:$A$776,$A99,СВЦЭМ!$B$33:$B$776,H$79)+'СЕТ СН'!$H$11+СВЦЭМ!$D$10+'СЕТ СН'!$H$5-'СЕТ СН'!$H$21</f>
        <v>3493.0470665399998</v>
      </c>
      <c r="I99" s="36">
        <f>SUMIFS(СВЦЭМ!$D$33:$D$776,СВЦЭМ!$A$33:$A$776,$A99,СВЦЭМ!$B$33:$B$776,I$79)+'СЕТ СН'!$H$11+СВЦЭМ!$D$10+'СЕТ СН'!$H$5-'СЕТ СН'!$H$21</f>
        <v>3459.1723620100001</v>
      </c>
      <c r="J99" s="36">
        <f>SUMIFS(СВЦЭМ!$D$33:$D$776,СВЦЭМ!$A$33:$A$776,$A99,СВЦЭМ!$B$33:$B$776,J$79)+'СЕТ СН'!$H$11+СВЦЭМ!$D$10+'СЕТ СН'!$H$5-'СЕТ СН'!$H$21</f>
        <v>3423.6536453500003</v>
      </c>
      <c r="K99" s="36">
        <f>SUMIFS(СВЦЭМ!$D$33:$D$776,СВЦЭМ!$A$33:$A$776,$A99,СВЦЭМ!$B$33:$B$776,K$79)+'СЕТ СН'!$H$11+СВЦЭМ!$D$10+'СЕТ СН'!$H$5-'СЕТ СН'!$H$21</f>
        <v>3408.2616285100003</v>
      </c>
      <c r="L99" s="36">
        <f>SUMIFS(СВЦЭМ!$D$33:$D$776,СВЦЭМ!$A$33:$A$776,$A99,СВЦЭМ!$B$33:$B$776,L$79)+'СЕТ СН'!$H$11+СВЦЭМ!$D$10+'СЕТ СН'!$H$5-'СЕТ СН'!$H$21</f>
        <v>3409.50277082</v>
      </c>
      <c r="M99" s="36">
        <f>SUMIFS(СВЦЭМ!$D$33:$D$776,СВЦЭМ!$A$33:$A$776,$A99,СВЦЭМ!$B$33:$B$776,M$79)+'СЕТ СН'!$H$11+СВЦЭМ!$D$10+'СЕТ СН'!$H$5-'СЕТ СН'!$H$21</f>
        <v>3419.2502444299998</v>
      </c>
      <c r="N99" s="36">
        <f>SUMIFS(СВЦЭМ!$D$33:$D$776,СВЦЭМ!$A$33:$A$776,$A99,СВЦЭМ!$B$33:$B$776,N$79)+'СЕТ СН'!$H$11+СВЦЭМ!$D$10+'СЕТ СН'!$H$5-'СЕТ СН'!$H$21</f>
        <v>3445.6891914400003</v>
      </c>
      <c r="O99" s="36">
        <f>SUMIFS(СВЦЭМ!$D$33:$D$776,СВЦЭМ!$A$33:$A$776,$A99,СВЦЭМ!$B$33:$B$776,O$79)+'СЕТ СН'!$H$11+СВЦЭМ!$D$10+'СЕТ СН'!$H$5-'СЕТ СН'!$H$21</f>
        <v>3466.7832374300001</v>
      </c>
      <c r="P99" s="36">
        <f>SUMIFS(СВЦЭМ!$D$33:$D$776,СВЦЭМ!$A$33:$A$776,$A99,СВЦЭМ!$B$33:$B$776,P$79)+'СЕТ СН'!$H$11+СВЦЭМ!$D$10+'СЕТ СН'!$H$5-'СЕТ СН'!$H$21</f>
        <v>3482.6577829799999</v>
      </c>
      <c r="Q99" s="36">
        <f>SUMIFS(СВЦЭМ!$D$33:$D$776,СВЦЭМ!$A$33:$A$776,$A99,СВЦЭМ!$B$33:$B$776,Q$79)+'СЕТ СН'!$H$11+СВЦЭМ!$D$10+'СЕТ СН'!$H$5-'СЕТ СН'!$H$21</f>
        <v>3498.3733901800001</v>
      </c>
      <c r="R99" s="36">
        <f>SUMIFS(СВЦЭМ!$D$33:$D$776,СВЦЭМ!$A$33:$A$776,$A99,СВЦЭМ!$B$33:$B$776,R$79)+'СЕТ СН'!$H$11+СВЦЭМ!$D$10+'СЕТ СН'!$H$5-'СЕТ СН'!$H$21</f>
        <v>3492.9866818300002</v>
      </c>
      <c r="S99" s="36">
        <f>SUMIFS(СВЦЭМ!$D$33:$D$776,СВЦЭМ!$A$33:$A$776,$A99,СВЦЭМ!$B$33:$B$776,S$79)+'СЕТ СН'!$H$11+СВЦЭМ!$D$10+'СЕТ СН'!$H$5-'СЕТ СН'!$H$21</f>
        <v>3460.4471849700003</v>
      </c>
      <c r="T99" s="36">
        <f>SUMIFS(СВЦЭМ!$D$33:$D$776,СВЦЭМ!$A$33:$A$776,$A99,СВЦЭМ!$B$33:$B$776,T$79)+'СЕТ СН'!$H$11+СВЦЭМ!$D$10+'СЕТ СН'!$H$5-'СЕТ СН'!$H$21</f>
        <v>3431.7058546799999</v>
      </c>
      <c r="U99" s="36">
        <f>SUMIFS(СВЦЭМ!$D$33:$D$776,СВЦЭМ!$A$33:$A$776,$A99,СВЦЭМ!$B$33:$B$776,U$79)+'СЕТ СН'!$H$11+СВЦЭМ!$D$10+'СЕТ СН'!$H$5-'СЕТ СН'!$H$21</f>
        <v>3412.3748615200002</v>
      </c>
      <c r="V99" s="36">
        <f>SUMIFS(СВЦЭМ!$D$33:$D$776,СВЦЭМ!$A$33:$A$776,$A99,СВЦЭМ!$B$33:$B$776,V$79)+'СЕТ СН'!$H$11+СВЦЭМ!$D$10+'СЕТ СН'!$H$5-'СЕТ СН'!$H$21</f>
        <v>3415.9315291600001</v>
      </c>
      <c r="W99" s="36">
        <f>SUMIFS(СВЦЭМ!$D$33:$D$776,СВЦЭМ!$A$33:$A$776,$A99,СВЦЭМ!$B$33:$B$776,W$79)+'СЕТ СН'!$H$11+СВЦЭМ!$D$10+'СЕТ СН'!$H$5-'СЕТ СН'!$H$21</f>
        <v>3435.75476888</v>
      </c>
      <c r="X99" s="36">
        <f>SUMIFS(СВЦЭМ!$D$33:$D$776,СВЦЭМ!$A$33:$A$776,$A99,СВЦЭМ!$B$33:$B$776,X$79)+'СЕТ СН'!$H$11+СВЦЭМ!$D$10+'СЕТ СН'!$H$5-'СЕТ СН'!$H$21</f>
        <v>3453.7746278599998</v>
      </c>
      <c r="Y99" s="36">
        <f>SUMIFS(СВЦЭМ!$D$33:$D$776,СВЦЭМ!$A$33:$A$776,$A99,СВЦЭМ!$B$33:$B$776,Y$79)+'СЕТ СН'!$H$11+СВЦЭМ!$D$10+'СЕТ СН'!$H$5-'СЕТ СН'!$H$21</f>
        <v>3465.5945989900001</v>
      </c>
    </row>
    <row r="100" spans="1:26" ht="15.75" x14ac:dyDescent="0.2">
      <c r="A100" s="35">
        <f t="shared" si="2"/>
        <v>43882</v>
      </c>
      <c r="B100" s="36">
        <f>SUMIFS(СВЦЭМ!$D$33:$D$776,СВЦЭМ!$A$33:$A$776,$A100,СВЦЭМ!$B$33:$B$776,B$79)+'СЕТ СН'!$H$11+СВЦЭМ!$D$10+'СЕТ СН'!$H$5-'СЕТ СН'!$H$21</f>
        <v>3478.7832380700002</v>
      </c>
      <c r="C100" s="36">
        <f>SUMIFS(СВЦЭМ!$D$33:$D$776,СВЦЭМ!$A$33:$A$776,$A100,СВЦЭМ!$B$33:$B$776,C$79)+'СЕТ СН'!$H$11+СВЦЭМ!$D$10+'СЕТ СН'!$H$5-'СЕТ СН'!$H$21</f>
        <v>3502.4049748900002</v>
      </c>
      <c r="D100" s="36">
        <f>SUMIFS(СВЦЭМ!$D$33:$D$776,СВЦЭМ!$A$33:$A$776,$A100,СВЦЭМ!$B$33:$B$776,D$79)+'СЕТ СН'!$H$11+СВЦЭМ!$D$10+'СЕТ СН'!$H$5-'СЕТ СН'!$H$21</f>
        <v>3516.08732242</v>
      </c>
      <c r="E100" s="36">
        <f>SUMIFS(СВЦЭМ!$D$33:$D$776,СВЦЭМ!$A$33:$A$776,$A100,СВЦЭМ!$B$33:$B$776,E$79)+'СЕТ СН'!$H$11+СВЦЭМ!$D$10+'СЕТ СН'!$H$5-'СЕТ СН'!$H$21</f>
        <v>3519.8111707899998</v>
      </c>
      <c r="F100" s="36">
        <f>SUMIFS(СВЦЭМ!$D$33:$D$776,СВЦЭМ!$A$33:$A$776,$A100,СВЦЭМ!$B$33:$B$776,F$79)+'СЕТ СН'!$H$11+СВЦЭМ!$D$10+'СЕТ СН'!$H$5-'СЕТ СН'!$H$21</f>
        <v>3507.5112501900003</v>
      </c>
      <c r="G100" s="36">
        <f>SUMIFS(СВЦЭМ!$D$33:$D$776,СВЦЭМ!$A$33:$A$776,$A100,СВЦЭМ!$B$33:$B$776,G$79)+'СЕТ СН'!$H$11+СВЦЭМ!$D$10+'СЕТ СН'!$H$5-'СЕТ СН'!$H$21</f>
        <v>3484.1455696600001</v>
      </c>
      <c r="H100" s="36">
        <f>SUMIFS(СВЦЭМ!$D$33:$D$776,СВЦЭМ!$A$33:$A$776,$A100,СВЦЭМ!$B$33:$B$776,H$79)+'СЕТ СН'!$H$11+СВЦЭМ!$D$10+'СЕТ СН'!$H$5-'СЕТ СН'!$H$21</f>
        <v>3464.57196522</v>
      </c>
      <c r="I100" s="36">
        <f>SUMIFS(СВЦЭМ!$D$33:$D$776,СВЦЭМ!$A$33:$A$776,$A100,СВЦЭМ!$B$33:$B$776,I$79)+'СЕТ СН'!$H$11+СВЦЭМ!$D$10+'СЕТ СН'!$H$5-'СЕТ СН'!$H$21</f>
        <v>3446.9148974</v>
      </c>
      <c r="J100" s="36">
        <f>SUMIFS(СВЦЭМ!$D$33:$D$776,СВЦЭМ!$A$33:$A$776,$A100,СВЦЭМ!$B$33:$B$776,J$79)+'СЕТ СН'!$H$11+СВЦЭМ!$D$10+'СЕТ СН'!$H$5-'СЕТ СН'!$H$21</f>
        <v>3424.73135095</v>
      </c>
      <c r="K100" s="36">
        <f>SUMIFS(СВЦЭМ!$D$33:$D$776,СВЦЭМ!$A$33:$A$776,$A100,СВЦЭМ!$B$33:$B$776,K$79)+'СЕТ СН'!$H$11+СВЦЭМ!$D$10+'СЕТ СН'!$H$5-'СЕТ СН'!$H$21</f>
        <v>3419.38851944</v>
      </c>
      <c r="L100" s="36">
        <f>SUMIFS(СВЦЭМ!$D$33:$D$776,СВЦЭМ!$A$33:$A$776,$A100,СВЦЭМ!$B$33:$B$776,L$79)+'СЕТ СН'!$H$11+СВЦЭМ!$D$10+'СЕТ СН'!$H$5-'СЕТ СН'!$H$21</f>
        <v>3422.89282486</v>
      </c>
      <c r="M100" s="36">
        <f>SUMIFS(СВЦЭМ!$D$33:$D$776,СВЦЭМ!$A$33:$A$776,$A100,СВЦЭМ!$B$33:$B$776,M$79)+'СЕТ СН'!$H$11+СВЦЭМ!$D$10+'СЕТ СН'!$H$5-'СЕТ СН'!$H$21</f>
        <v>3435.7241548500001</v>
      </c>
      <c r="N100" s="36">
        <f>SUMIFS(СВЦЭМ!$D$33:$D$776,СВЦЭМ!$A$33:$A$776,$A100,СВЦЭМ!$B$33:$B$776,N$79)+'СЕТ СН'!$H$11+СВЦЭМ!$D$10+'СЕТ СН'!$H$5-'СЕТ СН'!$H$21</f>
        <v>3455.7553289299999</v>
      </c>
      <c r="O100" s="36">
        <f>SUMIFS(СВЦЭМ!$D$33:$D$776,СВЦЭМ!$A$33:$A$776,$A100,СВЦЭМ!$B$33:$B$776,O$79)+'СЕТ СН'!$H$11+СВЦЭМ!$D$10+'СЕТ СН'!$H$5-'СЕТ СН'!$H$21</f>
        <v>3476.9641162500002</v>
      </c>
      <c r="P100" s="36">
        <f>SUMIFS(СВЦЭМ!$D$33:$D$776,СВЦЭМ!$A$33:$A$776,$A100,СВЦЭМ!$B$33:$B$776,P$79)+'СЕТ СН'!$H$11+СВЦЭМ!$D$10+'СЕТ СН'!$H$5-'СЕТ СН'!$H$21</f>
        <v>3488.93475197</v>
      </c>
      <c r="Q100" s="36">
        <f>SUMIFS(СВЦЭМ!$D$33:$D$776,СВЦЭМ!$A$33:$A$776,$A100,СВЦЭМ!$B$33:$B$776,Q$79)+'СЕТ СН'!$H$11+СВЦЭМ!$D$10+'СЕТ СН'!$H$5-'СЕТ СН'!$H$21</f>
        <v>3496.0352919100001</v>
      </c>
      <c r="R100" s="36">
        <f>SUMIFS(СВЦЭМ!$D$33:$D$776,СВЦЭМ!$A$33:$A$776,$A100,СВЦЭМ!$B$33:$B$776,R$79)+'СЕТ СН'!$H$11+СВЦЭМ!$D$10+'СЕТ СН'!$H$5-'СЕТ СН'!$H$21</f>
        <v>3492.8977022500003</v>
      </c>
      <c r="S100" s="36">
        <f>SUMIFS(СВЦЭМ!$D$33:$D$776,СВЦЭМ!$A$33:$A$776,$A100,СВЦЭМ!$B$33:$B$776,S$79)+'СЕТ СН'!$H$11+СВЦЭМ!$D$10+'СЕТ СН'!$H$5-'СЕТ СН'!$H$21</f>
        <v>3474.7716713</v>
      </c>
      <c r="T100" s="36">
        <f>SUMIFS(СВЦЭМ!$D$33:$D$776,СВЦЭМ!$A$33:$A$776,$A100,СВЦЭМ!$B$33:$B$776,T$79)+'СЕТ СН'!$H$11+СВЦЭМ!$D$10+'СЕТ СН'!$H$5-'СЕТ СН'!$H$21</f>
        <v>3442.35405158</v>
      </c>
      <c r="U100" s="36">
        <f>SUMIFS(СВЦЭМ!$D$33:$D$776,СВЦЭМ!$A$33:$A$776,$A100,СВЦЭМ!$B$33:$B$776,U$79)+'СЕТ СН'!$H$11+СВЦЭМ!$D$10+'СЕТ СН'!$H$5-'СЕТ СН'!$H$21</f>
        <v>3419.5009960000002</v>
      </c>
      <c r="V100" s="36">
        <f>SUMIFS(СВЦЭМ!$D$33:$D$776,СВЦЭМ!$A$33:$A$776,$A100,СВЦЭМ!$B$33:$B$776,V$79)+'СЕТ СН'!$H$11+СВЦЭМ!$D$10+'СЕТ СН'!$H$5-'СЕТ СН'!$H$21</f>
        <v>3387.7929631400002</v>
      </c>
      <c r="W100" s="36">
        <f>SUMIFS(СВЦЭМ!$D$33:$D$776,СВЦЭМ!$A$33:$A$776,$A100,СВЦЭМ!$B$33:$B$776,W$79)+'СЕТ СН'!$H$11+СВЦЭМ!$D$10+'СЕТ СН'!$H$5-'СЕТ СН'!$H$21</f>
        <v>3393.37822603</v>
      </c>
      <c r="X100" s="36">
        <f>SUMIFS(СВЦЭМ!$D$33:$D$776,СВЦЭМ!$A$33:$A$776,$A100,СВЦЭМ!$B$33:$B$776,X$79)+'СЕТ СН'!$H$11+СВЦЭМ!$D$10+'СЕТ СН'!$H$5-'СЕТ СН'!$H$21</f>
        <v>3401.7305135199999</v>
      </c>
      <c r="Y100" s="36">
        <f>SUMIFS(СВЦЭМ!$D$33:$D$776,СВЦЭМ!$A$33:$A$776,$A100,СВЦЭМ!$B$33:$B$776,Y$79)+'СЕТ СН'!$H$11+СВЦЭМ!$D$10+'СЕТ СН'!$H$5-'СЕТ СН'!$H$21</f>
        <v>3422.9346835800002</v>
      </c>
    </row>
    <row r="101" spans="1:26" ht="15.75" x14ac:dyDescent="0.2">
      <c r="A101" s="35">
        <f t="shared" si="2"/>
        <v>43883</v>
      </c>
      <c r="B101" s="36">
        <f>SUMIFS(СВЦЭМ!$D$33:$D$776,СВЦЭМ!$A$33:$A$776,$A101,СВЦЭМ!$B$33:$B$776,B$79)+'СЕТ СН'!$H$11+СВЦЭМ!$D$10+'СЕТ СН'!$H$5-'СЕТ СН'!$H$21</f>
        <v>3453.7144917999999</v>
      </c>
      <c r="C101" s="36">
        <f>SUMIFS(СВЦЭМ!$D$33:$D$776,СВЦЭМ!$A$33:$A$776,$A101,СВЦЭМ!$B$33:$B$776,C$79)+'СЕТ СН'!$H$11+СВЦЭМ!$D$10+'СЕТ СН'!$H$5-'СЕТ СН'!$H$21</f>
        <v>3470.5816829200003</v>
      </c>
      <c r="D101" s="36">
        <f>SUMIFS(СВЦЭМ!$D$33:$D$776,СВЦЭМ!$A$33:$A$776,$A101,СВЦЭМ!$B$33:$B$776,D$79)+'СЕТ СН'!$H$11+СВЦЭМ!$D$10+'СЕТ СН'!$H$5-'СЕТ СН'!$H$21</f>
        <v>3475.4825348300001</v>
      </c>
      <c r="E101" s="36">
        <f>SUMIFS(СВЦЭМ!$D$33:$D$776,СВЦЭМ!$A$33:$A$776,$A101,СВЦЭМ!$B$33:$B$776,E$79)+'СЕТ СН'!$H$11+СВЦЭМ!$D$10+'СЕТ СН'!$H$5-'СЕТ СН'!$H$21</f>
        <v>3476.7798123800003</v>
      </c>
      <c r="F101" s="36">
        <f>SUMIFS(СВЦЭМ!$D$33:$D$776,СВЦЭМ!$A$33:$A$776,$A101,СВЦЭМ!$B$33:$B$776,F$79)+'СЕТ СН'!$H$11+СВЦЭМ!$D$10+'СЕТ СН'!$H$5-'СЕТ СН'!$H$21</f>
        <v>3473.5257144400002</v>
      </c>
      <c r="G101" s="36">
        <f>SUMIFS(СВЦЭМ!$D$33:$D$776,СВЦЭМ!$A$33:$A$776,$A101,СВЦЭМ!$B$33:$B$776,G$79)+'СЕТ СН'!$H$11+СВЦЭМ!$D$10+'СЕТ СН'!$H$5-'СЕТ СН'!$H$21</f>
        <v>3465.5187320300001</v>
      </c>
      <c r="H101" s="36">
        <f>SUMIFS(СВЦЭМ!$D$33:$D$776,СВЦЭМ!$A$33:$A$776,$A101,СВЦЭМ!$B$33:$B$776,H$79)+'СЕТ СН'!$H$11+СВЦЭМ!$D$10+'СЕТ СН'!$H$5-'СЕТ СН'!$H$21</f>
        <v>3444.04688093</v>
      </c>
      <c r="I101" s="36">
        <f>SUMIFS(СВЦЭМ!$D$33:$D$776,СВЦЭМ!$A$33:$A$776,$A101,СВЦЭМ!$B$33:$B$776,I$79)+'СЕТ СН'!$H$11+СВЦЭМ!$D$10+'СЕТ СН'!$H$5-'СЕТ СН'!$H$21</f>
        <v>3412.1756186800003</v>
      </c>
      <c r="J101" s="36">
        <f>SUMIFS(СВЦЭМ!$D$33:$D$776,СВЦЭМ!$A$33:$A$776,$A101,СВЦЭМ!$B$33:$B$776,J$79)+'СЕТ СН'!$H$11+СВЦЭМ!$D$10+'СЕТ СН'!$H$5-'СЕТ СН'!$H$21</f>
        <v>3416.8692817199999</v>
      </c>
      <c r="K101" s="36">
        <f>SUMIFS(СВЦЭМ!$D$33:$D$776,СВЦЭМ!$A$33:$A$776,$A101,СВЦЭМ!$B$33:$B$776,K$79)+'СЕТ СН'!$H$11+СВЦЭМ!$D$10+'СЕТ СН'!$H$5-'СЕТ СН'!$H$21</f>
        <v>3426.2425869600002</v>
      </c>
      <c r="L101" s="36">
        <f>SUMIFS(СВЦЭМ!$D$33:$D$776,СВЦЭМ!$A$33:$A$776,$A101,СВЦЭМ!$B$33:$B$776,L$79)+'СЕТ СН'!$H$11+СВЦЭМ!$D$10+'СЕТ СН'!$H$5-'СЕТ СН'!$H$21</f>
        <v>3436.47409797</v>
      </c>
      <c r="M101" s="36">
        <f>SUMIFS(СВЦЭМ!$D$33:$D$776,СВЦЭМ!$A$33:$A$776,$A101,СВЦЭМ!$B$33:$B$776,M$79)+'СЕТ СН'!$H$11+СВЦЭМ!$D$10+'СЕТ СН'!$H$5-'СЕТ СН'!$H$21</f>
        <v>3444.8320306999999</v>
      </c>
      <c r="N101" s="36">
        <f>SUMIFS(СВЦЭМ!$D$33:$D$776,СВЦЭМ!$A$33:$A$776,$A101,СВЦЭМ!$B$33:$B$776,N$79)+'СЕТ СН'!$H$11+СВЦЭМ!$D$10+'СЕТ СН'!$H$5-'СЕТ СН'!$H$21</f>
        <v>3446.9489859</v>
      </c>
      <c r="O101" s="36">
        <f>SUMIFS(СВЦЭМ!$D$33:$D$776,СВЦЭМ!$A$33:$A$776,$A101,СВЦЭМ!$B$33:$B$776,O$79)+'СЕТ СН'!$H$11+СВЦЭМ!$D$10+'СЕТ СН'!$H$5-'СЕТ СН'!$H$21</f>
        <v>3446.8605431999999</v>
      </c>
      <c r="P101" s="36">
        <f>SUMIFS(СВЦЭМ!$D$33:$D$776,СВЦЭМ!$A$33:$A$776,$A101,СВЦЭМ!$B$33:$B$776,P$79)+'СЕТ СН'!$H$11+СВЦЭМ!$D$10+'СЕТ СН'!$H$5-'СЕТ СН'!$H$21</f>
        <v>3440.8153811399998</v>
      </c>
      <c r="Q101" s="36">
        <f>SUMIFS(СВЦЭМ!$D$33:$D$776,СВЦЭМ!$A$33:$A$776,$A101,СВЦЭМ!$B$33:$B$776,Q$79)+'СЕТ СН'!$H$11+СВЦЭМ!$D$10+'СЕТ СН'!$H$5-'СЕТ СН'!$H$21</f>
        <v>3436.6847693999998</v>
      </c>
      <c r="R101" s="36">
        <f>SUMIFS(СВЦЭМ!$D$33:$D$776,СВЦЭМ!$A$33:$A$776,$A101,СВЦЭМ!$B$33:$B$776,R$79)+'СЕТ СН'!$H$11+СВЦЭМ!$D$10+'СЕТ СН'!$H$5-'СЕТ СН'!$H$21</f>
        <v>3431.4589925099999</v>
      </c>
      <c r="S101" s="36">
        <f>SUMIFS(СВЦЭМ!$D$33:$D$776,СВЦЭМ!$A$33:$A$776,$A101,СВЦЭМ!$B$33:$B$776,S$79)+'СЕТ СН'!$H$11+СВЦЭМ!$D$10+'СЕТ СН'!$H$5-'СЕТ СН'!$H$21</f>
        <v>3433.1549245599999</v>
      </c>
      <c r="T101" s="36">
        <f>SUMIFS(СВЦЭМ!$D$33:$D$776,СВЦЭМ!$A$33:$A$776,$A101,СВЦЭМ!$B$33:$B$776,T$79)+'СЕТ СН'!$H$11+СВЦЭМ!$D$10+'СЕТ СН'!$H$5-'СЕТ СН'!$H$21</f>
        <v>3436.3575567900002</v>
      </c>
      <c r="U101" s="36">
        <f>SUMIFS(СВЦЭМ!$D$33:$D$776,СВЦЭМ!$A$33:$A$776,$A101,СВЦЭМ!$B$33:$B$776,U$79)+'СЕТ СН'!$H$11+СВЦЭМ!$D$10+'СЕТ СН'!$H$5-'СЕТ СН'!$H$21</f>
        <v>3440.3076178900001</v>
      </c>
      <c r="V101" s="36">
        <f>SUMIFS(СВЦЭМ!$D$33:$D$776,СВЦЭМ!$A$33:$A$776,$A101,СВЦЭМ!$B$33:$B$776,V$79)+'СЕТ СН'!$H$11+СВЦЭМ!$D$10+'СЕТ СН'!$H$5-'СЕТ СН'!$H$21</f>
        <v>3448.76401463</v>
      </c>
      <c r="W101" s="36">
        <f>SUMIFS(СВЦЭМ!$D$33:$D$776,СВЦЭМ!$A$33:$A$776,$A101,СВЦЭМ!$B$33:$B$776,W$79)+'СЕТ СН'!$H$11+СВЦЭМ!$D$10+'СЕТ СН'!$H$5-'СЕТ СН'!$H$21</f>
        <v>3446.07204576</v>
      </c>
      <c r="X101" s="36">
        <f>SUMIFS(СВЦЭМ!$D$33:$D$776,СВЦЭМ!$A$33:$A$776,$A101,СВЦЭМ!$B$33:$B$776,X$79)+'СЕТ СН'!$H$11+СВЦЭМ!$D$10+'СЕТ СН'!$H$5-'СЕТ СН'!$H$21</f>
        <v>3436.3039323600001</v>
      </c>
      <c r="Y101" s="36">
        <f>SUMIFS(СВЦЭМ!$D$33:$D$776,СВЦЭМ!$A$33:$A$776,$A101,СВЦЭМ!$B$33:$B$776,Y$79)+'СЕТ СН'!$H$11+СВЦЭМ!$D$10+'СЕТ СН'!$H$5-'СЕТ СН'!$H$21</f>
        <v>3426.2545059100003</v>
      </c>
    </row>
    <row r="102" spans="1:26" ht="15.75" x14ac:dyDescent="0.2">
      <c r="A102" s="35">
        <f t="shared" si="2"/>
        <v>43884</v>
      </c>
      <c r="B102" s="36">
        <f>SUMIFS(СВЦЭМ!$D$33:$D$776,СВЦЭМ!$A$33:$A$776,$A102,СВЦЭМ!$B$33:$B$776,B$79)+'СЕТ СН'!$H$11+СВЦЭМ!$D$10+'СЕТ СН'!$H$5-'СЕТ СН'!$H$21</f>
        <v>3460.5157321000002</v>
      </c>
      <c r="C102" s="36">
        <f>SUMIFS(СВЦЭМ!$D$33:$D$776,СВЦЭМ!$A$33:$A$776,$A102,СВЦЭМ!$B$33:$B$776,C$79)+'СЕТ СН'!$H$11+СВЦЭМ!$D$10+'СЕТ СН'!$H$5-'СЕТ СН'!$H$21</f>
        <v>3479.23529495</v>
      </c>
      <c r="D102" s="36">
        <f>SUMIFS(СВЦЭМ!$D$33:$D$776,СВЦЭМ!$A$33:$A$776,$A102,СВЦЭМ!$B$33:$B$776,D$79)+'СЕТ СН'!$H$11+СВЦЭМ!$D$10+'СЕТ СН'!$H$5-'СЕТ СН'!$H$21</f>
        <v>3490.7520308200001</v>
      </c>
      <c r="E102" s="36">
        <f>SUMIFS(СВЦЭМ!$D$33:$D$776,СВЦЭМ!$A$33:$A$776,$A102,СВЦЭМ!$B$33:$B$776,E$79)+'СЕТ СН'!$H$11+СВЦЭМ!$D$10+'СЕТ СН'!$H$5-'СЕТ СН'!$H$21</f>
        <v>3496.0927846499999</v>
      </c>
      <c r="F102" s="36">
        <f>SUMIFS(СВЦЭМ!$D$33:$D$776,СВЦЭМ!$A$33:$A$776,$A102,СВЦЭМ!$B$33:$B$776,F$79)+'СЕТ СН'!$H$11+СВЦЭМ!$D$10+'СЕТ СН'!$H$5-'СЕТ СН'!$H$21</f>
        <v>3498.4318038900001</v>
      </c>
      <c r="G102" s="36">
        <f>SUMIFS(СВЦЭМ!$D$33:$D$776,СВЦЭМ!$A$33:$A$776,$A102,СВЦЭМ!$B$33:$B$776,G$79)+'СЕТ СН'!$H$11+СВЦЭМ!$D$10+'СЕТ СН'!$H$5-'СЕТ СН'!$H$21</f>
        <v>3500.3911659</v>
      </c>
      <c r="H102" s="36">
        <f>SUMIFS(СВЦЭМ!$D$33:$D$776,СВЦЭМ!$A$33:$A$776,$A102,СВЦЭМ!$B$33:$B$776,H$79)+'СЕТ СН'!$H$11+СВЦЭМ!$D$10+'СЕТ СН'!$H$5-'СЕТ СН'!$H$21</f>
        <v>3488.8222032100002</v>
      </c>
      <c r="I102" s="36">
        <f>SUMIFS(СВЦЭМ!$D$33:$D$776,СВЦЭМ!$A$33:$A$776,$A102,СВЦЭМ!$B$33:$B$776,I$79)+'СЕТ СН'!$H$11+СВЦЭМ!$D$10+'СЕТ СН'!$H$5-'СЕТ СН'!$H$21</f>
        <v>3476.9485173900002</v>
      </c>
      <c r="J102" s="36">
        <f>SUMIFS(СВЦЭМ!$D$33:$D$776,СВЦЭМ!$A$33:$A$776,$A102,СВЦЭМ!$B$33:$B$776,J$79)+'СЕТ СН'!$H$11+СВЦЭМ!$D$10+'СЕТ СН'!$H$5-'СЕТ СН'!$H$21</f>
        <v>3448.7505752300003</v>
      </c>
      <c r="K102" s="36">
        <f>SUMIFS(СВЦЭМ!$D$33:$D$776,СВЦЭМ!$A$33:$A$776,$A102,СВЦЭМ!$B$33:$B$776,K$79)+'СЕТ СН'!$H$11+СВЦЭМ!$D$10+'СЕТ СН'!$H$5-'СЕТ СН'!$H$21</f>
        <v>3406.61423135</v>
      </c>
      <c r="L102" s="36">
        <f>SUMIFS(СВЦЭМ!$D$33:$D$776,СВЦЭМ!$A$33:$A$776,$A102,СВЦЭМ!$B$33:$B$776,L$79)+'СЕТ СН'!$H$11+СВЦЭМ!$D$10+'СЕТ СН'!$H$5-'СЕТ СН'!$H$21</f>
        <v>3387.2692863800003</v>
      </c>
      <c r="M102" s="36">
        <f>SUMIFS(СВЦЭМ!$D$33:$D$776,СВЦЭМ!$A$33:$A$776,$A102,СВЦЭМ!$B$33:$B$776,M$79)+'СЕТ СН'!$H$11+СВЦЭМ!$D$10+'СЕТ СН'!$H$5-'СЕТ СН'!$H$21</f>
        <v>3393.33540163</v>
      </c>
      <c r="N102" s="36">
        <f>SUMIFS(СВЦЭМ!$D$33:$D$776,СВЦЭМ!$A$33:$A$776,$A102,СВЦЭМ!$B$33:$B$776,N$79)+'СЕТ СН'!$H$11+СВЦЭМ!$D$10+'СЕТ СН'!$H$5-'СЕТ СН'!$H$21</f>
        <v>3412.0290937600003</v>
      </c>
      <c r="O102" s="36">
        <f>SUMIFS(СВЦЭМ!$D$33:$D$776,СВЦЭМ!$A$33:$A$776,$A102,СВЦЭМ!$B$33:$B$776,O$79)+'СЕТ СН'!$H$11+СВЦЭМ!$D$10+'СЕТ СН'!$H$5-'СЕТ СН'!$H$21</f>
        <v>3426.3525717500002</v>
      </c>
      <c r="P102" s="36">
        <f>SUMIFS(СВЦЭМ!$D$33:$D$776,СВЦЭМ!$A$33:$A$776,$A102,СВЦЭМ!$B$33:$B$776,P$79)+'СЕТ СН'!$H$11+СВЦЭМ!$D$10+'СЕТ СН'!$H$5-'СЕТ СН'!$H$21</f>
        <v>3433.7756572899998</v>
      </c>
      <c r="Q102" s="36">
        <f>SUMIFS(СВЦЭМ!$D$33:$D$776,СВЦЭМ!$A$33:$A$776,$A102,СВЦЭМ!$B$33:$B$776,Q$79)+'СЕТ СН'!$H$11+СВЦЭМ!$D$10+'СЕТ СН'!$H$5-'СЕТ СН'!$H$21</f>
        <v>3443.8748467</v>
      </c>
      <c r="R102" s="36">
        <f>SUMIFS(СВЦЭМ!$D$33:$D$776,СВЦЭМ!$A$33:$A$776,$A102,СВЦЭМ!$B$33:$B$776,R$79)+'СЕТ СН'!$H$11+СВЦЭМ!$D$10+'СЕТ СН'!$H$5-'СЕТ СН'!$H$21</f>
        <v>3442.5765355799999</v>
      </c>
      <c r="S102" s="36">
        <f>SUMIFS(СВЦЭМ!$D$33:$D$776,СВЦЭМ!$A$33:$A$776,$A102,СВЦЭМ!$B$33:$B$776,S$79)+'СЕТ СН'!$H$11+СВЦЭМ!$D$10+'СЕТ СН'!$H$5-'СЕТ СН'!$H$21</f>
        <v>3432.86911065</v>
      </c>
      <c r="T102" s="36">
        <f>SUMIFS(СВЦЭМ!$D$33:$D$776,СВЦЭМ!$A$33:$A$776,$A102,СВЦЭМ!$B$33:$B$776,T$79)+'СЕТ СН'!$H$11+СВЦЭМ!$D$10+'СЕТ СН'!$H$5-'СЕТ СН'!$H$21</f>
        <v>3410.5885631400001</v>
      </c>
      <c r="U102" s="36">
        <f>SUMIFS(СВЦЭМ!$D$33:$D$776,СВЦЭМ!$A$33:$A$776,$A102,СВЦЭМ!$B$33:$B$776,U$79)+'СЕТ СН'!$H$11+СВЦЭМ!$D$10+'СЕТ СН'!$H$5-'СЕТ СН'!$H$21</f>
        <v>3394.4213956399999</v>
      </c>
      <c r="V102" s="36">
        <f>SUMIFS(СВЦЭМ!$D$33:$D$776,СВЦЭМ!$A$33:$A$776,$A102,СВЦЭМ!$B$33:$B$776,V$79)+'СЕТ СН'!$H$11+СВЦЭМ!$D$10+'СЕТ СН'!$H$5-'СЕТ СН'!$H$21</f>
        <v>3405.4142825600002</v>
      </c>
      <c r="W102" s="36">
        <f>SUMIFS(СВЦЭМ!$D$33:$D$776,СВЦЭМ!$A$33:$A$776,$A102,СВЦЭМ!$B$33:$B$776,W$79)+'СЕТ СН'!$H$11+СВЦЭМ!$D$10+'СЕТ СН'!$H$5-'СЕТ СН'!$H$21</f>
        <v>3416.8571076899998</v>
      </c>
      <c r="X102" s="36">
        <f>SUMIFS(СВЦЭМ!$D$33:$D$776,СВЦЭМ!$A$33:$A$776,$A102,СВЦЭМ!$B$33:$B$776,X$79)+'СЕТ СН'!$H$11+СВЦЭМ!$D$10+'СЕТ СН'!$H$5-'СЕТ СН'!$H$21</f>
        <v>3436.2967299900001</v>
      </c>
      <c r="Y102" s="36">
        <f>SUMIFS(СВЦЭМ!$D$33:$D$776,СВЦЭМ!$A$33:$A$776,$A102,СВЦЭМ!$B$33:$B$776,Y$79)+'СЕТ СН'!$H$11+СВЦЭМ!$D$10+'СЕТ СН'!$H$5-'СЕТ СН'!$H$21</f>
        <v>3455.12713644</v>
      </c>
    </row>
    <row r="103" spans="1:26" ht="15.75" x14ac:dyDescent="0.2">
      <c r="A103" s="35">
        <f t="shared" si="2"/>
        <v>43885</v>
      </c>
      <c r="B103" s="36">
        <f>SUMIFS(СВЦЭМ!$D$33:$D$776,СВЦЭМ!$A$33:$A$776,$A103,СВЦЭМ!$B$33:$B$776,B$79)+'СЕТ СН'!$H$11+СВЦЭМ!$D$10+'СЕТ СН'!$H$5-'СЕТ СН'!$H$21</f>
        <v>3455.0712540700001</v>
      </c>
      <c r="C103" s="36">
        <f>SUMIFS(СВЦЭМ!$D$33:$D$776,СВЦЭМ!$A$33:$A$776,$A103,СВЦЭМ!$B$33:$B$776,C$79)+'СЕТ СН'!$H$11+СВЦЭМ!$D$10+'СЕТ СН'!$H$5-'СЕТ СН'!$H$21</f>
        <v>3467.12632282</v>
      </c>
      <c r="D103" s="36">
        <f>SUMIFS(СВЦЭМ!$D$33:$D$776,СВЦЭМ!$A$33:$A$776,$A103,СВЦЭМ!$B$33:$B$776,D$79)+'СЕТ СН'!$H$11+СВЦЭМ!$D$10+'СЕТ СН'!$H$5-'СЕТ СН'!$H$21</f>
        <v>3482.7235753800001</v>
      </c>
      <c r="E103" s="36">
        <f>SUMIFS(СВЦЭМ!$D$33:$D$776,СВЦЭМ!$A$33:$A$776,$A103,СВЦЭМ!$B$33:$B$776,E$79)+'СЕТ СН'!$H$11+СВЦЭМ!$D$10+'СЕТ СН'!$H$5-'СЕТ СН'!$H$21</f>
        <v>3499.8692181699998</v>
      </c>
      <c r="F103" s="36">
        <f>SUMIFS(СВЦЭМ!$D$33:$D$776,СВЦЭМ!$A$33:$A$776,$A103,СВЦЭМ!$B$33:$B$776,F$79)+'СЕТ СН'!$H$11+СВЦЭМ!$D$10+'СЕТ СН'!$H$5-'СЕТ СН'!$H$21</f>
        <v>3501.8144360199999</v>
      </c>
      <c r="G103" s="36">
        <f>SUMIFS(СВЦЭМ!$D$33:$D$776,СВЦЭМ!$A$33:$A$776,$A103,СВЦЭМ!$B$33:$B$776,G$79)+'СЕТ СН'!$H$11+СВЦЭМ!$D$10+'СЕТ СН'!$H$5-'СЕТ СН'!$H$21</f>
        <v>3499.2864143199999</v>
      </c>
      <c r="H103" s="36">
        <f>SUMIFS(СВЦЭМ!$D$33:$D$776,СВЦЭМ!$A$33:$A$776,$A103,СВЦЭМ!$B$33:$B$776,H$79)+'СЕТ СН'!$H$11+СВЦЭМ!$D$10+'СЕТ СН'!$H$5-'СЕТ СН'!$H$21</f>
        <v>3490.95399352</v>
      </c>
      <c r="I103" s="36">
        <f>SUMIFS(СВЦЭМ!$D$33:$D$776,СВЦЭМ!$A$33:$A$776,$A103,СВЦЭМ!$B$33:$B$776,I$79)+'СЕТ СН'!$H$11+СВЦЭМ!$D$10+'СЕТ СН'!$H$5-'СЕТ СН'!$H$21</f>
        <v>3472.15530197</v>
      </c>
      <c r="J103" s="36">
        <f>SUMIFS(СВЦЭМ!$D$33:$D$776,СВЦЭМ!$A$33:$A$776,$A103,СВЦЭМ!$B$33:$B$776,J$79)+'СЕТ СН'!$H$11+СВЦЭМ!$D$10+'СЕТ СН'!$H$5-'СЕТ СН'!$H$21</f>
        <v>3440.3006581</v>
      </c>
      <c r="K103" s="36">
        <f>SUMIFS(СВЦЭМ!$D$33:$D$776,СВЦЭМ!$A$33:$A$776,$A103,СВЦЭМ!$B$33:$B$776,K$79)+'СЕТ СН'!$H$11+СВЦЭМ!$D$10+'СЕТ СН'!$H$5-'СЕТ СН'!$H$21</f>
        <v>3409.31614554</v>
      </c>
      <c r="L103" s="36">
        <f>SUMIFS(СВЦЭМ!$D$33:$D$776,СВЦЭМ!$A$33:$A$776,$A103,СВЦЭМ!$B$33:$B$776,L$79)+'СЕТ СН'!$H$11+СВЦЭМ!$D$10+'СЕТ СН'!$H$5-'СЕТ СН'!$H$21</f>
        <v>3404.9801187900002</v>
      </c>
      <c r="M103" s="36">
        <f>SUMIFS(СВЦЭМ!$D$33:$D$776,СВЦЭМ!$A$33:$A$776,$A103,СВЦЭМ!$B$33:$B$776,M$79)+'СЕТ СН'!$H$11+СВЦЭМ!$D$10+'СЕТ СН'!$H$5-'СЕТ СН'!$H$21</f>
        <v>3408.6974190700003</v>
      </c>
      <c r="N103" s="36">
        <f>SUMIFS(СВЦЭМ!$D$33:$D$776,СВЦЭМ!$A$33:$A$776,$A103,СВЦЭМ!$B$33:$B$776,N$79)+'СЕТ СН'!$H$11+СВЦЭМ!$D$10+'СЕТ СН'!$H$5-'СЕТ СН'!$H$21</f>
        <v>3419.35768469</v>
      </c>
      <c r="O103" s="36">
        <f>SUMIFS(СВЦЭМ!$D$33:$D$776,СВЦЭМ!$A$33:$A$776,$A103,СВЦЭМ!$B$33:$B$776,O$79)+'СЕТ СН'!$H$11+СВЦЭМ!$D$10+'СЕТ СН'!$H$5-'СЕТ СН'!$H$21</f>
        <v>3437.6536111300002</v>
      </c>
      <c r="P103" s="36">
        <f>SUMIFS(СВЦЭМ!$D$33:$D$776,СВЦЭМ!$A$33:$A$776,$A103,СВЦЭМ!$B$33:$B$776,P$79)+'СЕТ СН'!$H$11+СВЦЭМ!$D$10+'СЕТ СН'!$H$5-'СЕТ СН'!$H$21</f>
        <v>3447.5524530299999</v>
      </c>
      <c r="Q103" s="36">
        <f>SUMIFS(СВЦЭМ!$D$33:$D$776,СВЦЭМ!$A$33:$A$776,$A103,СВЦЭМ!$B$33:$B$776,Q$79)+'СЕТ СН'!$H$11+СВЦЭМ!$D$10+'СЕТ СН'!$H$5-'СЕТ СН'!$H$21</f>
        <v>3447.0386833500002</v>
      </c>
      <c r="R103" s="36">
        <f>SUMIFS(СВЦЭМ!$D$33:$D$776,СВЦЭМ!$A$33:$A$776,$A103,СВЦЭМ!$B$33:$B$776,R$79)+'СЕТ СН'!$H$11+СВЦЭМ!$D$10+'СЕТ СН'!$H$5-'СЕТ СН'!$H$21</f>
        <v>3445.1770650799999</v>
      </c>
      <c r="S103" s="36">
        <f>SUMIFS(СВЦЭМ!$D$33:$D$776,СВЦЭМ!$A$33:$A$776,$A103,СВЦЭМ!$B$33:$B$776,S$79)+'СЕТ СН'!$H$11+СВЦЭМ!$D$10+'СЕТ СН'!$H$5-'СЕТ СН'!$H$21</f>
        <v>3432.4895571100001</v>
      </c>
      <c r="T103" s="36">
        <f>SUMIFS(СВЦЭМ!$D$33:$D$776,СВЦЭМ!$A$33:$A$776,$A103,СВЦЭМ!$B$33:$B$776,T$79)+'СЕТ СН'!$H$11+СВЦЭМ!$D$10+'СЕТ СН'!$H$5-'СЕТ СН'!$H$21</f>
        <v>3405.99732735</v>
      </c>
      <c r="U103" s="36">
        <f>SUMIFS(СВЦЭМ!$D$33:$D$776,СВЦЭМ!$A$33:$A$776,$A103,СВЦЭМ!$B$33:$B$776,U$79)+'СЕТ СН'!$H$11+СВЦЭМ!$D$10+'СЕТ СН'!$H$5-'СЕТ СН'!$H$21</f>
        <v>3382.91982895</v>
      </c>
      <c r="V103" s="36">
        <f>SUMIFS(СВЦЭМ!$D$33:$D$776,СВЦЭМ!$A$33:$A$776,$A103,СВЦЭМ!$B$33:$B$776,V$79)+'СЕТ СН'!$H$11+СВЦЭМ!$D$10+'СЕТ СН'!$H$5-'СЕТ СН'!$H$21</f>
        <v>3390.8383113700002</v>
      </c>
      <c r="W103" s="36">
        <f>SUMIFS(СВЦЭМ!$D$33:$D$776,СВЦЭМ!$A$33:$A$776,$A103,СВЦЭМ!$B$33:$B$776,W$79)+'СЕТ СН'!$H$11+СВЦЭМ!$D$10+'СЕТ СН'!$H$5-'СЕТ СН'!$H$21</f>
        <v>3406.4779293900001</v>
      </c>
      <c r="X103" s="36">
        <f>SUMIFS(СВЦЭМ!$D$33:$D$776,СВЦЭМ!$A$33:$A$776,$A103,СВЦЭМ!$B$33:$B$776,X$79)+'СЕТ СН'!$H$11+СВЦЭМ!$D$10+'СЕТ СН'!$H$5-'СЕТ СН'!$H$21</f>
        <v>3416.9854725099999</v>
      </c>
      <c r="Y103" s="36">
        <f>SUMIFS(СВЦЭМ!$D$33:$D$776,СВЦЭМ!$A$33:$A$776,$A103,СВЦЭМ!$B$33:$B$776,Y$79)+'СЕТ СН'!$H$11+СВЦЭМ!$D$10+'СЕТ СН'!$H$5-'СЕТ СН'!$H$21</f>
        <v>3441.7400401499999</v>
      </c>
    </row>
    <row r="104" spans="1:26" ht="15.75" x14ac:dyDescent="0.2">
      <c r="A104" s="35">
        <f t="shared" si="2"/>
        <v>43886</v>
      </c>
      <c r="B104" s="36">
        <f>SUMIFS(СВЦЭМ!$D$33:$D$776,СВЦЭМ!$A$33:$A$776,$A104,СВЦЭМ!$B$33:$B$776,B$79)+'СЕТ СН'!$H$11+СВЦЭМ!$D$10+'СЕТ СН'!$H$5-'СЕТ СН'!$H$21</f>
        <v>3486.35746346</v>
      </c>
      <c r="C104" s="36">
        <f>SUMIFS(СВЦЭМ!$D$33:$D$776,СВЦЭМ!$A$33:$A$776,$A104,СВЦЭМ!$B$33:$B$776,C$79)+'СЕТ СН'!$H$11+СВЦЭМ!$D$10+'СЕТ СН'!$H$5-'СЕТ СН'!$H$21</f>
        <v>3495.2036354800002</v>
      </c>
      <c r="D104" s="36">
        <f>SUMIFS(СВЦЭМ!$D$33:$D$776,СВЦЭМ!$A$33:$A$776,$A104,СВЦЭМ!$B$33:$B$776,D$79)+'СЕТ СН'!$H$11+СВЦЭМ!$D$10+'СЕТ СН'!$H$5-'СЕТ СН'!$H$21</f>
        <v>3513.1276854600001</v>
      </c>
      <c r="E104" s="36">
        <f>SUMIFS(СВЦЭМ!$D$33:$D$776,СВЦЭМ!$A$33:$A$776,$A104,СВЦЭМ!$B$33:$B$776,E$79)+'СЕТ СН'!$H$11+СВЦЭМ!$D$10+'СЕТ СН'!$H$5-'СЕТ СН'!$H$21</f>
        <v>3530.0220508100001</v>
      </c>
      <c r="F104" s="36">
        <f>SUMIFS(СВЦЭМ!$D$33:$D$776,СВЦЭМ!$A$33:$A$776,$A104,СВЦЭМ!$B$33:$B$776,F$79)+'СЕТ СН'!$H$11+СВЦЭМ!$D$10+'СЕТ СН'!$H$5-'СЕТ СН'!$H$21</f>
        <v>3519.0193721800001</v>
      </c>
      <c r="G104" s="36">
        <f>SUMIFS(СВЦЭМ!$D$33:$D$776,СВЦЭМ!$A$33:$A$776,$A104,СВЦЭМ!$B$33:$B$776,G$79)+'СЕТ СН'!$H$11+СВЦЭМ!$D$10+'СЕТ СН'!$H$5-'СЕТ СН'!$H$21</f>
        <v>3498.4806244500001</v>
      </c>
      <c r="H104" s="36">
        <f>SUMIFS(СВЦЭМ!$D$33:$D$776,СВЦЭМ!$A$33:$A$776,$A104,СВЦЭМ!$B$33:$B$776,H$79)+'СЕТ СН'!$H$11+СВЦЭМ!$D$10+'СЕТ СН'!$H$5-'СЕТ СН'!$H$21</f>
        <v>3471.69690623</v>
      </c>
      <c r="I104" s="36">
        <f>SUMIFS(СВЦЭМ!$D$33:$D$776,СВЦЭМ!$A$33:$A$776,$A104,СВЦЭМ!$B$33:$B$776,I$79)+'СЕТ СН'!$H$11+СВЦЭМ!$D$10+'СЕТ СН'!$H$5-'СЕТ СН'!$H$21</f>
        <v>3446.3582530000003</v>
      </c>
      <c r="J104" s="36">
        <f>SUMIFS(СВЦЭМ!$D$33:$D$776,СВЦЭМ!$A$33:$A$776,$A104,СВЦЭМ!$B$33:$B$776,J$79)+'СЕТ СН'!$H$11+СВЦЭМ!$D$10+'СЕТ СН'!$H$5-'СЕТ СН'!$H$21</f>
        <v>3422.7284250800003</v>
      </c>
      <c r="K104" s="36">
        <f>SUMIFS(СВЦЭМ!$D$33:$D$776,СВЦЭМ!$A$33:$A$776,$A104,СВЦЭМ!$B$33:$B$776,K$79)+'СЕТ СН'!$H$11+СВЦЭМ!$D$10+'СЕТ СН'!$H$5-'СЕТ СН'!$H$21</f>
        <v>3403.8107964199999</v>
      </c>
      <c r="L104" s="36">
        <f>SUMIFS(СВЦЭМ!$D$33:$D$776,СВЦЭМ!$A$33:$A$776,$A104,СВЦЭМ!$B$33:$B$776,L$79)+'СЕТ СН'!$H$11+СВЦЭМ!$D$10+'СЕТ СН'!$H$5-'СЕТ СН'!$H$21</f>
        <v>3403.5811988800001</v>
      </c>
      <c r="M104" s="36">
        <f>SUMIFS(СВЦЭМ!$D$33:$D$776,СВЦЭМ!$A$33:$A$776,$A104,СВЦЭМ!$B$33:$B$776,M$79)+'СЕТ СН'!$H$11+СВЦЭМ!$D$10+'СЕТ СН'!$H$5-'СЕТ СН'!$H$21</f>
        <v>3414.0737241000002</v>
      </c>
      <c r="N104" s="36">
        <f>SUMIFS(СВЦЭМ!$D$33:$D$776,СВЦЭМ!$A$33:$A$776,$A104,СВЦЭМ!$B$33:$B$776,N$79)+'СЕТ СН'!$H$11+СВЦЭМ!$D$10+'СЕТ СН'!$H$5-'СЕТ СН'!$H$21</f>
        <v>3425.2916797799999</v>
      </c>
      <c r="O104" s="36">
        <f>SUMIFS(СВЦЭМ!$D$33:$D$776,СВЦЭМ!$A$33:$A$776,$A104,СВЦЭМ!$B$33:$B$776,O$79)+'СЕТ СН'!$H$11+СВЦЭМ!$D$10+'СЕТ СН'!$H$5-'СЕТ СН'!$H$21</f>
        <v>3443.1527546100001</v>
      </c>
      <c r="P104" s="36">
        <f>SUMIFS(СВЦЭМ!$D$33:$D$776,СВЦЭМ!$A$33:$A$776,$A104,СВЦЭМ!$B$33:$B$776,P$79)+'СЕТ СН'!$H$11+СВЦЭМ!$D$10+'СЕТ СН'!$H$5-'СЕТ СН'!$H$21</f>
        <v>3476.2702162200003</v>
      </c>
      <c r="Q104" s="36">
        <f>SUMIFS(СВЦЭМ!$D$33:$D$776,СВЦЭМ!$A$33:$A$776,$A104,СВЦЭМ!$B$33:$B$776,Q$79)+'СЕТ СН'!$H$11+СВЦЭМ!$D$10+'СЕТ СН'!$H$5-'СЕТ СН'!$H$21</f>
        <v>3494.51704776</v>
      </c>
      <c r="R104" s="36">
        <f>SUMIFS(СВЦЭМ!$D$33:$D$776,СВЦЭМ!$A$33:$A$776,$A104,СВЦЭМ!$B$33:$B$776,R$79)+'СЕТ СН'!$H$11+СВЦЭМ!$D$10+'СЕТ СН'!$H$5-'СЕТ СН'!$H$21</f>
        <v>3492.99860967</v>
      </c>
      <c r="S104" s="36">
        <f>SUMIFS(СВЦЭМ!$D$33:$D$776,СВЦЭМ!$A$33:$A$776,$A104,СВЦЭМ!$B$33:$B$776,S$79)+'СЕТ СН'!$H$11+СВЦЭМ!$D$10+'СЕТ СН'!$H$5-'СЕТ СН'!$H$21</f>
        <v>3454.2335200699999</v>
      </c>
      <c r="T104" s="36">
        <f>SUMIFS(СВЦЭМ!$D$33:$D$776,СВЦЭМ!$A$33:$A$776,$A104,СВЦЭМ!$B$33:$B$776,T$79)+'СЕТ СН'!$H$11+СВЦЭМ!$D$10+'СЕТ СН'!$H$5-'СЕТ СН'!$H$21</f>
        <v>3420.5167573700001</v>
      </c>
      <c r="U104" s="36">
        <f>SUMIFS(СВЦЭМ!$D$33:$D$776,СВЦЭМ!$A$33:$A$776,$A104,СВЦЭМ!$B$33:$B$776,U$79)+'СЕТ СН'!$H$11+СВЦЭМ!$D$10+'СЕТ СН'!$H$5-'СЕТ СН'!$H$21</f>
        <v>3395.53476649</v>
      </c>
      <c r="V104" s="36">
        <f>SUMIFS(СВЦЭМ!$D$33:$D$776,СВЦЭМ!$A$33:$A$776,$A104,СВЦЭМ!$B$33:$B$776,V$79)+'СЕТ СН'!$H$11+СВЦЭМ!$D$10+'СЕТ СН'!$H$5-'СЕТ СН'!$H$21</f>
        <v>3392.5730205999998</v>
      </c>
      <c r="W104" s="36">
        <f>SUMIFS(СВЦЭМ!$D$33:$D$776,СВЦЭМ!$A$33:$A$776,$A104,СВЦЭМ!$B$33:$B$776,W$79)+'СЕТ СН'!$H$11+СВЦЭМ!$D$10+'СЕТ СН'!$H$5-'СЕТ СН'!$H$21</f>
        <v>3419.8430515300001</v>
      </c>
      <c r="X104" s="36">
        <f>SUMIFS(СВЦЭМ!$D$33:$D$776,СВЦЭМ!$A$33:$A$776,$A104,СВЦЭМ!$B$33:$B$776,X$79)+'СЕТ СН'!$H$11+СВЦЭМ!$D$10+'СЕТ СН'!$H$5-'СЕТ СН'!$H$21</f>
        <v>3442.9204839200002</v>
      </c>
      <c r="Y104" s="36">
        <f>SUMIFS(СВЦЭМ!$D$33:$D$776,СВЦЭМ!$A$33:$A$776,$A104,СВЦЭМ!$B$33:$B$776,Y$79)+'СЕТ СН'!$H$11+СВЦЭМ!$D$10+'СЕТ СН'!$H$5-'СЕТ СН'!$H$21</f>
        <v>3466.6780608899999</v>
      </c>
    </row>
    <row r="105" spans="1:26" ht="15.75" x14ac:dyDescent="0.2">
      <c r="A105" s="35">
        <f t="shared" si="2"/>
        <v>43887</v>
      </c>
      <c r="B105" s="36">
        <f>SUMIFS(СВЦЭМ!$D$33:$D$776,СВЦЭМ!$A$33:$A$776,$A105,СВЦЭМ!$B$33:$B$776,B$79)+'СЕТ СН'!$H$11+СВЦЭМ!$D$10+'СЕТ СН'!$H$5-'СЕТ СН'!$H$21</f>
        <v>3492.5451138799999</v>
      </c>
      <c r="C105" s="36">
        <f>SUMIFS(СВЦЭМ!$D$33:$D$776,СВЦЭМ!$A$33:$A$776,$A105,СВЦЭМ!$B$33:$B$776,C$79)+'СЕТ СН'!$H$11+СВЦЭМ!$D$10+'СЕТ СН'!$H$5-'СЕТ СН'!$H$21</f>
        <v>3515.4073076700001</v>
      </c>
      <c r="D105" s="36">
        <f>SUMIFS(СВЦЭМ!$D$33:$D$776,СВЦЭМ!$A$33:$A$776,$A105,СВЦЭМ!$B$33:$B$776,D$79)+'СЕТ СН'!$H$11+СВЦЭМ!$D$10+'СЕТ СН'!$H$5-'СЕТ СН'!$H$21</f>
        <v>3524.3251067700003</v>
      </c>
      <c r="E105" s="36">
        <f>SUMIFS(СВЦЭМ!$D$33:$D$776,СВЦЭМ!$A$33:$A$776,$A105,СВЦЭМ!$B$33:$B$776,E$79)+'СЕТ СН'!$H$11+СВЦЭМ!$D$10+'СЕТ СН'!$H$5-'СЕТ СН'!$H$21</f>
        <v>3537.9054940999999</v>
      </c>
      <c r="F105" s="36">
        <f>SUMIFS(СВЦЭМ!$D$33:$D$776,СВЦЭМ!$A$33:$A$776,$A105,СВЦЭМ!$B$33:$B$776,F$79)+'СЕТ СН'!$H$11+СВЦЭМ!$D$10+'СЕТ СН'!$H$5-'СЕТ СН'!$H$21</f>
        <v>3528.4191185600002</v>
      </c>
      <c r="G105" s="36">
        <f>SUMIFS(СВЦЭМ!$D$33:$D$776,СВЦЭМ!$A$33:$A$776,$A105,СВЦЭМ!$B$33:$B$776,G$79)+'СЕТ СН'!$H$11+СВЦЭМ!$D$10+'СЕТ СН'!$H$5-'СЕТ СН'!$H$21</f>
        <v>3504.59684763</v>
      </c>
      <c r="H105" s="36">
        <f>SUMIFS(СВЦЭМ!$D$33:$D$776,СВЦЭМ!$A$33:$A$776,$A105,СВЦЭМ!$B$33:$B$776,H$79)+'СЕТ СН'!$H$11+СВЦЭМ!$D$10+'СЕТ СН'!$H$5-'СЕТ СН'!$H$21</f>
        <v>3468.2520177699998</v>
      </c>
      <c r="I105" s="36">
        <f>SUMIFS(СВЦЭМ!$D$33:$D$776,СВЦЭМ!$A$33:$A$776,$A105,СВЦЭМ!$B$33:$B$776,I$79)+'СЕТ СН'!$H$11+СВЦЭМ!$D$10+'СЕТ СН'!$H$5-'СЕТ СН'!$H$21</f>
        <v>3443.2049239899998</v>
      </c>
      <c r="J105" s="36">
        <f>SUMIFS(СВЦЭМ!$D$33:$D$776,СВЦЭМ!$A$33:$A$776,$A105,СВЦЭМ!$B$33:$B$776,J$79)+'СЕТ СН'!$H$11+СВЦЭМ!$D$10+'СЕТ СН'!$H$5-'СЕТ СН'!$H$21</f>
        <v>3411.43203937</v>
      </c>
      <c r="K105" s="36">
        <f>SUMIFS(СВЦЭМ!$D$33:$D$776,СВЦЭМ!$A$33:$A$776,$A105,СВЦЭМ!$B$33:$B$776,K$79)+'СЕТ СН'!$H$11+СВЦЭМ!$D$10+'СЕТ СН'!$H$5-'СЕТ СН'!$H$21</f>
        <v>3396.3743713600002</v>
      </c>
      <c r="L105" s="36">
        <f>SUMIFS(СВЦЭМ!$D$33:$D$776,СВЦЭМ!$A$33:$A$776,$A105,СВЦЭМ!$B$33:$B$776,L$79)+'СЕТ СН'!$H$11+СВЦЭМ!$D$10+'СЕТ СН'!$H$5-'СЕТ СН'!$H$21</f>
        <v>3403.8108239799999</v>
      </c>
      <c r="M105" s="36">
        <f>SUMIFS(СВЦЭМ!$D$33:$D$776,СВЦЭМ!$A$33:$A$776,$A105,СВЦЭМ!$B$33:$B$776,M$79)+'СЕТ СН'!$H$11+СВЦЭМ!$D$10+'СЕТ СН'!$H$5-'СЕТ СН'!$H$21</f>
        <v>3411.41680593</v>
      </c>
      <c r="N105" s="36">
        <f>SUMIFS(СВЦЭМ!$D$33:$D$776,СВЦЭМ!$A$33:$A$776,$A105,СВЦЭМ!$B$33:$B$776,N$79)+'СЕТ СН'!$H$11+СВЦЭМ!$D$10+'СЕТ СН'!$H$5-'СЕТ СН'!$H$21</f>
        <v>3422.51477948</v>
      </c>
      <c r="O105" s="36">
        <f>SUMIFS(СВЦЭМ!$D$33:$D$776,СВЦЭМ!$A$33:$A$776,$A105,СВЦЭМ!$B$33:$B$776,O$79)+'СЕТ СН'!$H$11+СВЦЭМ!$D$10+'СЕТ СН'!$H$5-'СЕТ СН'!$H$21</f>
        <v>3437.2831687600001</v>
      </c>
      <c r="P105" s="36">
        <f>SUMIFS(СВЦЭМ!$D$33:$D$776,СВЦЭМ!$A$33:$A$776,$A105,СВЦЭМ!$B$33:$B$776,P$79)+'СЕТ СН'!$H$11+СВЦЭМ!$D$10+'СЕТ СН'!$H$5-'СЕТ СН'!$H$21</f>
        <v>3449.5688938399999</v>
      </c>
      <c r="Q105" s="36">
        <f>SUMIFS(СВЦЭМ!$D$33:$D$776,СВЦЭМ!$A$33:$A$776,$A105,СВЦЭМ!$B$33:$B$776,Q$79)+'СЕТ СН'!$H$11+СВЦЭМ!$D$10+'СЕТ СН'!$H$5-'СЕТ СН'!$H$21</f>
        <v>3455.96189185</v>
      </c>
      <c r="R105" s="36">
        <f>SUMIFS(СВЦЭМ!$D$33:$D$776,СВЦЭМ!$A$33:$A$776,$A105,СВЦЭМ!$B$33:$B$776,R$79)+'СЕТ СН'!$H$11+СВЦЭМ!$D$10+'СЕТ СН'!$H$5-'СЕТ СН'!$H$21</f>
        <v>3447.79750285</v>
      </c>
      <c r="S105" s="36">
        <f>SUMIFS(СВЦЭМ!$D$33:$D$776,СВЦЭМ!$A$33:$A$776,$A105,СВЦЭМ!$B$33:$B$776,S$79)+'СЕТ СН'!$H$11+СВЦЭМ!$D$10+'СЕТ СН'!$H$5-'СЕТ СН'!$H$21</f>
        <v>3431.3294501</v>
      </c>
      <c r="T105" s="36">
        <f>SUMIFS(СВЦЭМ!$D$33:$D$776,СВЦЭМ!$A$33:$A$776,$A105,СВЦЭМ!$B$33:$B$776,T$79)+'СЕТ СН'!$H$11+СВЦЭМ!$D$10+'СЕТ СН'!$H$5-'СЕТ СН'!$H$21</f>
        <v>3406.7619159200003</v>
      </c>
      <c r="U105" s="36">
        <f>SUMIFS(СВЦЭМ!$D$33:$D$776,СВЦЭМ!$A$33:$A$776,$A105,СВЦЭМ!$B$33:$B$776,U$79)+'СЕТ СН'!$H$11+СВЦЭМ!$D$10+'СЕТ СН'!$H$5-'СЕТ СН'!$H$21</f>
        <v>3398.3530844699999</v>
      </c>
      <c r="V105" s="36">
        <f>SUMIFS(СВЦЭМ!$D$33:$D$776,СВЦЭМ!$A$33:$A$776,$A105,СВЦЭМ!$B$33:$B$776,V$79)+'СЕТ СН'!$H$11+СВЦЭМ!$D$10+'СЕТ СН'!$H$5-'СЕТ СН'!$H$21</f>
        <v>3402.37113439</v>
      </c>
      <c r="W105" s="36">
        <f>SUMIFS(СВЦЭМ!$D$33:$D$776,СВЦЭМ!$A$33:$A$776,$A105,СВЦЭМ!$B$33:$B$776,W$79)+'СЕТ СН'!$H$11+СВЦЭМ!$D$10+'СЕТ СН'!$H$5-'СЕТ СН'!$H$21</f>
        <v>3412.56895691</v>
      </c>
      <c r="X105" s="36">
        <f>SUMIFS(СВЦЭМ!$D$33:$D$776,СВЦЭМ!$A$33:$A$776,$A105,СВЦЭМ!$B$33:$B$776,X$79)+'СЕТ СН'!$H$11+СВЦЭМ!$D$10+'СЕТ СН'!$H$5-'СЕТ СН'!$H$21</f>
        <v>3429.4456956100003</v>
      </c>
      <c r="Y105" s="36">
        <f>SUMIFS(СВЦЭМ!$D$33:$D$776,СВЦЭМ!$A$33:$A$776,$A105,СВЦЭМ!$B$33:$B$776,Y$79)+'СЕТ СН'!$H$11+СВЦЭМ!$D$10+'СЕТ СН'!$H$5-'СЕТ СН'!$H$21</f>
        <v>3449.1754636599999</v>
      </c>
    </row>
    <row r="106" spans="1:26" ht="15.75" x14ac:dyDescent="0.2">
      <c r="A106" s="35">
        <f t="shared" si="2"/>
        <v>43888</v>
      </c>
      <c r="B106" s="36">
        <f>SUMIFS(СВЦЭМ!$D$33:$D$776,СВЦЭМ!$A$33:$A$776,$A106,СВЦЭМ!$B$33:$B$776,B$79)+'СЕТ СН'!$H$11+СВЦЭМ!$D$10+'СЕТ СН'!$H$5-'СЕТ СН'!$H$21</f>
        <v>3497.21944859</v>
      </c>
      <c r="C106" s="36">
        <f>SUMIFS(СВЦЭМ!$D$33:$D$776,СВЦЭМ!$A$33:$A$776,$A106,СВЦЭМ!$B$33:$B$776,C$79)+'СЕТ СН'!$H$11+СВЦЭМ!$D$10+'СЕТ СН'!$H$5-'СЕТ СН'!$H$21</f>
        <v>3513.16787144</v>
      </c>
      <c r="D106" s="36">
        <f>SUMIFS(СВЦЭМ!$D$33:$D$776,СВЦЭМ!$A$33:$A$776,$A106,СВЦЭМ!$B$33:$B$776,D$79)+'СЕТ СН'!$H$11+СВЦЭМ!$D$10+'СЕТ СН'!$H$5-'СЕТ СН'!$H$21</f>
        <v>3521.2340240600001</v>
      </c>
      <c r="E106" s="36">
        <f>SUMIFS(СВЦЭМ!$D$33:$D$776,СВЦЭМ!$A$33:$A$776,$A106,СВЦЭМ!$B$33:$B$776,E$79)+'СЕТ СН'!$H$11+СВЦЭМ!$D$10+'СЕТ СН'!$H$5-'СЕТ СН'!$H$21</f>
        <v>3533.1127011799999</v>
      </c>
      <c r="F106" s="36">
        <f>SUMIFS(СВЦЭМ!$D$33:$D$776,СВЦЭМ!$A$33:$A$776,$A106,СВЦЭМ!$B$33:$B$776,F$79)+'СЕТ СН'!$H$11+СВЦЭМ!$D$10+'СЕТ СН'!$H$5-'СЕТ СН'!$H$21</f>
        <v>3520.3745077200001</v>
      </c>
      <c r="G106" s="36">
        <f>SUMIFS(СВЦЭМ!$D$33:$D$776,СВЦЭМ!$A$33:$A$776,$A106,СВЦЭМ!$B$33:$B$776,G$79)+'СЕТ СН'!$H$11+СВЦЭМ!$D$10+'СЕТ СН'!$H$5-'СЕТ СН'!$H$21</f>
        <v>3493.1777345999999</v>
      </c>
      <c r="H106" s="36">
        <f>SUMIFS(СВЦЭМ!$D$33:$D$776,СВЦЭМ!$A$33:$A$776,$A106,СВЦЭМ!$B$33:$B$776,H$79)+'СЕТ СН'!$H$11+СВЦЭМ!$D$10+'СЕТ СН'!$H$5-'СЕТ СН'!$H$21</f>
        <v>3466.4412173199999</v>
      </c>
      <c r="I106" s="36">
        <f>SUMIFS(СВЦЭМ!$D$33:$D$776,СВЦЭМ!$A$33:$A$776,$A106,СВЦЭМ!$B$33:$B$776,I$79)+'СЕТ СН'!$H$11+СВЦЭМ!$D$10+'СЕТ СН'!$H$5-'СЕТ СН'!$H$21</f>
        <v>3440.5768692199999</v>
      </c>
      <c r="J106" s="36">
        <f>SUMIFS(СВЦЭМ!$D$33:$D$776,СВЦЭМ!$A$33:$A$776,$A106,СВЦЭМ!$B$33:$B$776,J$79)+'СЕТ СН'!$H$11+СВЦЭМ!$D$10+'СЕТ СН'!$H$5-'СЕТ СН'!$H$21</f>
        <v>3417.6617760600002</v>
      </c>
      <c r="K106" s="36">
        <f>SUMIFS(СВЦЭМ!$D$33:$D$776,СВЦЭМ!$A$33:$A$776,$A106,СВЦЭМ!$B$33:$B$776,K$79)+'СЕТ СН'!$H$11+СВЦЭМ!$D$10+'СЕТ СН'!$H$5-'СЕТ СН'!$H$21</f>
        <v>3398.3770607000001</v>
      </c>
      <c r="L106" s="36">
        <f>SUMIFS(СВЦЭМ!$D$33:$D$776,СВЦЭМ!$A$33:$A$776,$A106,СВЦЭМ!$B$33:$B$776,L$79)+'СЕТ СН'!$H$11+СВЦЭМ!$D$10+'СЕТ СН'!$H$5-'СЕТ СН'!$H$21</f>
        <v>3402.00380877</v>
      </c>
      <c r="M106" s="36">
        <f>SUMIFS(СВЦЭМ!$D$33:$D$776,СВЦЭМ!$A$33:$A$776,$A106,СВЦЭМ!$B$33:$B$776,M$79)+'СЕТ СН'!$H$11+СВЦЭМ!$D$10+'СЕТ СН'!$H$5-'СЕТ СН'!$H$21</f>
        <v>3416.7496699000003</v>
      </c>
      <c r="N106" s="36">
        <f>SUMIFS(СВЦЭМ!$D$33:$D$776,СВЦЭМ!$A$33:$A$776,$A106,СВЦЭМ!$B$33:$B$776,N$79)+'СЕТ СН'!$H$11+СВЦЭМ!$D$10+'СЕТ СН'!$H$5-'СЕТ СН'!$H$21</f>
        <v>3420.4364151300001</v>
      </c>
      <c r="O106" s="36">
        <f>SUMIFS(СВЦЭМ!$D$33:$D$776,СВЦЭМ!$A$33:$A$776,$A106,СВЦЭМ!$B$33:$B$776,O$79)+'СЕТ СН'!$H$11+СВЦЭМ!$D$10+'СЕТ СН'!$H$5-'СЕТ СН'!$H$21</f>
        <v>3436.9906478299999</v>
      </c>
      <c r="P106" s="36">
        <f>SUMIFS(СВЦЭМ!$D$33:$D$776,СВЦЭМ!$A$33:$A$776,$A106,СВЦЭМ!$B$33:$B$776,P$79)+'СЕТ СН'!$H$11+СВЦЭМ!$D$10+'СЕТ СН'!$H$5-'СЕТ СН'!$H$21</f>
        <v>3452.0439693500002</v>
      </c>
      <c r="Q106" s="36">
        <f>SUMIFS(СВЦЭМ!$D$33:$D$776,СВЦЭМ!$A$33:$A$776,$A106,СВЦЭМ!$B$33:$B$776,Q$79)+'СЕТ СН'!$H$11+СВЦЭМ!$D$10+'СЕТ СН'!$H$5-'СЕТ СН'!$H$21</f>
        <v>3463.2486950800003</v>
      </c>
      <c r="R106" s="36">
        <f>SUMIFS(СВЦЭМ!$D$33:$D$776,СВЦЭМ!$A$33:$A$776,$A106,СВЦЭМ!$B$33:$B$776,R$79)+'СЕТ СН'!$H$11+СВЦЭМ!$D$10+'СЕТ СН'!$H$5-'СЕТ СН'!$H$21</f>
        <v>3466.9843251299999</v>
      </c>
      <c r="S106" s="36">
        <f>SUMIFS(СВЦЭМ!$D$33:$D$776,СВЦЭМ!$A$33:$A$776,$A106,СВЦЭМ!$B$33:$B$776,S$79)+'СЕТ СН'!$H$11+СВЦЭМ!$D$10+'СЕТ СН'!$H$5-'СЕТ СН'!$H$21</f>
        <v>3452.6111046300002</v>
      </c>
      <c r="T106" s="36">
        <f>SUMIFS(СВЦЭМ!$D$33:$D$776,СВЦЭМ!$A$33:$A$776,$A106,СВЦЭМ!$B$33:$B$776,T$79)+'СЕТ СН'!$H$11+СВЦЭМ!$D$10+'СЕТ СН'!$H$5-'СЕТ СН'!$H$21</f>
        <v>3416.0901956299999</v>
      </c>
      <c r="U106" s="36">
        <f>SUMIFS(СВЦЭМ!$D$33:$D$776,СВЦЭМ!$A$33:$A$776,$A106,СВЦЭМ!$B$33:$B$776,U$79)+'СЕТ СН'!$H$11+СВЦЭМ!$D$10+'СЕТ СН'!$H$5-'СЕТ СН'!$H$21</f>
        <v>3411.97666101</v>
      </c>
      <c r="V106" s="36">
        <f>SUMIFS(СВЦЭМ!$D$33:$D$776,СВЦЭМ!$A$33:$A$776,$A106,СВЦЭМ!$B$33:$B$776,V$79)+'СЕТ СН'!$H$11+СВЦЭМ!$D$10+'СЕТ СН'!$H$5-'СЕТ СН'!$H$21</f>
        <v>3413.5560199400002</v>
      </c>
      <c r="W106" s="36">
        <f>SUMIFS(СВЦЭМ!$D$33:$D$776,СВЦЭМ!$A$33:$A$776,$A106,СВЦЭМ!$B$33:$B$776,W$79)+'СЕТ СН'!$H$11+СВЦЭМ!$D$10+'СЕТ СН'!$H$5-'СЕТ СН'!$H$21</f>
        <v>3427.9219148699999</v>
      </c>
      <c r="X106" s="36">
        <f>SUMIFS(СВЦЭМ!$D$33:$D$776,СВЦЭМ!$A$33:$A$776,$A106,СВЦЭМ!$B$33:$B$776,X$79)+'СЕТ СН'!$H$11+СВЦЭМ!$D$10+'СЕТ СН'!$H$5-'СЕТ СН'!$H$21</f>
        <v>3434.3589017100003</v>
      </c>
      <c r="Y106" s="36">
        <f>SUMIFS(СВЦЭМ!$D$33:$D$776,СВЦЭМ!$A$33:$A$776,$A106,СВЦЭМ!$B$33:$B$776,Y$79)+'СЕТ СН'!$H$11+СВЦЭМ!$D$10+'СЕТ СН'!$H$5-'СЕТ СН'!$H$21</f>
        <v>3459.36025754</v>
      </c>
    </row>
    <row r="107" spans="1:26" ht="15.75" x14ac:dyDescent="0.2">
      <c r="A107" s="35">
        <f t="shared" si="2"/>
        <v>43889</v>
      </c>
      <c r="B107" s="36">
        <f>SUMIFS(СВЦЭМ!$D$33:$D$776,СВЦЭМ!$A$33:$A$776,$A107,СВЦЭМ!$B$33:$B$776,B$79)+'СЕТ СН'!$H$11+СВЦЭМ!$D$10+'СЕТ СН'!$H$5-'СЕТ СН'!$H$21</f>
        <v>3474.8622156700003</v>
      </c>
      <c r="C107" s="36">
        <f>SUMIFS(СВЦЭМ!$D$33:$D$776,СВЦЭМ!$A$33:$A$776,$A107,СВЦЭМ!$B$33:$B$776,C$79)+'СЕТ СН'!$H$11+СВЦЭМ!$D$10+'СЕТ СН'!$H$5-'СЕТ СН'!$H$21</f>
        <v>3504.2216822700002</v>
      </c>
      <c r="D107" s="36">
        <f>SUMIFS(СВЦЭМ!$D$33:$D$776,СВЦЭМ!$A$33:$A$776,$A107,СВЦЭМ!$B$33:$B$776,D$79)+'СЕТ СН'!$H$11+СВЦЭМ!$D$10+'СЕТ СН'!$H$5-'СЕТ СН'!$H$21</f>
        <v>3518.8470706400003</v>
      </c>
      <c r="E107" s="36">
        <f>SUMIFS(СВЦЭМ!$D$33:$D$776,СВЦЭМ!$A$33:$A$776,$A107,СВЦЭМ!$B$33:$B$776,E$79)+'СЕТ СН'!$H$11+СВЦЭМ!$D$10+'СЕТ СН'!$H$5-'СЕТ СН'!$H$21</f>
        <v>3521.0360706299998</v>
      </c>
      <c r="F107" s="36">
        <f>SUMIFS(СВЦЭМ!$D$33:$D$776,СВЦЭМ!$A$33:$A$776,$A107,СВЦЭМ!$B$33:$B$776,F$79)+'СЕТ СН'!$H$11+СВЦЭМ!$D$10+'СЕТ СН'!$H$5-'СЕТ СН'!$H$21</f>
        <v>3508.9862602000003</v>
      </c>
      <c r="G107" s="36">
        <f>SUMIFS(СВЦЭМ!$D$33:$D$776,СВЦЭМ!$A$33:$A$776,$A107,СВЦЭМ!$B$33:$B$776,G$79)+'СЕТ СН'!$H$11+СВЦЭМ!$D$10+'СЕТ СН'!$H$5-'СЕТ СН'!$H$21</f>
        <v>3490.7927198500001</v>
      </c>
      <c r="H107" s="36">
        <f>SUMIFS(СВЦЭМ!$D$33:$D$776,СВЦЭМ!$A$33:$A$776,$A107,СВЦЭМ!$B$33:$B$776,H$79)+'СЕТ СН'!$H$11+СВЦЭМ!$D$10+'СЕТ СН'!$H$5-'СЕТ СН'!$H$21</f>
        <v>3444.0565719900001</v>
      </c>
      <c r="I107" s="36">
        <f>SUMIFS(СВЦЭМ!$D$33:$D$776,СВЦЭМ!$A$33:$A$776,$A107,СВЦЭМ!$B$33:$B$776,I$79)+'СЕТ СН'!$H$11+СВЦЭМ!$D$10+'СЕТ СН'!$H$5-'СЕТ СН'!$H$21</f>
        <v>3420.3538786399999</v>
      </c>
      <c r="J107" s="36">
        <f>SUMIFS(СВЦЭМ!$D$33:$D$776,СВЦЭМ!$A$33:$A$776,$A107,СВЦЭМ!$B$33:$B$776,J$79)+'СЕТ СН'!$H$11+СВЦЭМ!$D$10+'СЕТ СН'!$H$5-'СЕТ СН'!$H$21</f>
        <v>3416.4957833399999</v>
      </c>
      <c r="K107" s="36">
        <f>SUMIFS(СВЦЭМ!$D$33:$D$776,СВЦЭМ!$A$33:$A$776,$A107,СВЦЭМ!$B$33:$B$776,K$79)+'СЕТ СН'!$H$11+СВЦЭМ!$D$10+'СЕТ СН'!$H$5-'СЕТ СН'!$H$21</f>
        <v>3408.1154463299999</v>
      </c>
      <c r="L107" s="36">
        <f>SUMIFS(СВЦЭМ!$D$33:$D$776,СВЦЭМ!$A$33:$A$776,$A107,СВЦЭМ!$B$33:$B$776,L$79)+'СЕТ СН'!$H$11+СВЦЭМ!$D$10+'СЕТ СН'!$H$5-'СЕТ СН'!$H$21</f>
        <v>3410.4842399999998</v>
      </c>
      <c r="M107" s="36">
        <f>SUMIFS(СВЦЭМ!$D$33:$D$776,СВЦЭМ!$A$33:$A$776,$A107,СВЦЭМ!$B$33:$B$776,M$79)+'СЕТ СН'!$H$11+СВЦЭМ!$D$10+'СЕТ СН'!$H$5-'СЕТ СН'!$H$21</f>
        <v>3415.9013636</v>
      </c>
      <c r="N107" s="36">
        <f>SUMIFS(СВЦЭМ!$D$33:$D$776,СВЦЭМ!$A$33:$A$776,$A107,СВЦЭМ!$B$33:$B$776,N$79)+'СЕТ СН'!$H$11+СВЦЭМ!$D$10+'СЕТ СН'!$H$5-'СЕТ СН'!$H$21</f>
        <v>3413.9416612200002</v>
      </c>
      <c r="O107" s="36">
        <f>SUMIFS(СВЦЭМ!$D$33:$D$776,СВЦЭМ!$A$33:$A$776,$A107,СВЦЭМ!$B$33:$B$776,O$79)+'СЕТ СН'!$H$11+СВЦЭМ!$D$10+'СЕТ СН'!$H$5-'СЕТ СН'!$H$21</f>
        <v>3428.26404189</v>
      </c>
      <c r="P107" s="36">
        <f>SUMIFS(СВЦЭМ!$D$33:$D$776,СВЦЭМ!$A$33:$A$776,$A107,СВЦЭМ!$B$33:$B$776,P$79)+'СЕТ СН'!$H$11+СВЦЭМ!$D$10+'СЕТ СН'!$H$5-'СЕТ СН'!$H$21</f>
        <v>3438.9950099400003</v>
      </c>
      <c r="Q107" s="36">
        <f>SUMIFS(СВЦЭМ!$D$33:$D$776,СВЦЭМ!$A$33:$A$776,$A107,СВЦЭМ!$B$33:$B$776,Q$79)+'СЕТ СН'!$H$11+СВЦЭМ!$D$10+'СЕТ СН'!$H$5-'СЕТ СН'!$H$21</f>
        <v>3440.9236655</v>
      </c>
      <c r="R107" s="36">
        <f>SUMIFS(СВЦЭМ!$D$33:$D$776,СВЦЭМ!$A$33:$A$776,$A107,СВЦЭМ!$B$33:$B$776,R$79)+'СЕТ СН'!$H$11+СВЦЭМ!$D$10+'СЕТ СН'!$H$5-'СЕТ СН'!$H$21</f>
        <v>3429.2565598199999</v>
      </c>
      <c r="S107" s="36">
        <f>SUMIFS(СВЦЭМ!$D$33:$D$776,СВЦЭМ!$A$33:$A$776,$A107,СВЦЭМ!$B$33:$B$776,S$79)+'СЕТ СН'!$H$11+СВЦЭМ!$D$10+'СЕТ СН'!$H$5-'СЕТ СН'!$H$21</f>
        <v>3403.86144014</v>
      </c>
      <c r="T107" s="36">
        <f>SUMIFS(СВЦЭМ!$D$33:$D$776,СВЦЭМ!$A$33:$A$776,$A107,СВЦЭМ!$B$33:$B$776,T$79)+'СЕТ СН'!$H$11+СВЦЭМ!$D$10+'СЕТ СН'!$H$5-'СЕТ СН'!$H$21</f>
        <v>3399.80443728</v>
      </c>
      <c r="U107" s="36">
        <f>SUMIFS(СВЦЭМ!$D$33:$D$776,СВЦЭМ!$A$33:$A$776,$A107,СВЦЭМ!$B$33:$B$776,U$79)+'СЕТ СН'!$H$11+СВЦЭМ!$D$10+'СЕТ СН'!$H$5-'СЕТ СН'!$H$21</f>
        <v>3401.29770874</v>
      </c>
      <c r="V107" s="36">
        <f>SUMIFS(СВЦЭМ!$D$33:$D$776,СВЦЭМ!$A$33:$A$776,$A107,СВЦЭМ!$B$33:$B$776,V$79)+'СЕТ СН'!$H$11+СВЦЭМ!$D$10+'СЕТ СН'!$H$5-'СЕТ СН'!$H$21</f>
        <v>3408.26591607</v>
      </c>
      <c r="W107" s="36">
        <f>SUMIFS(СВЦЭМ!$D$33:$D$776,СВЦЭМ!$A$33:$A$776,$A107,СВЦЭМ!$B$33:$B$776,W$79)+'СЕТ СН'!$H$11+СВЦЭМ!$D$10+'СЕТ СН'!$H$5-'СЕТ СН'!$H$21</f>
        <v>3423.0802787299999</v>
      </c>
      <c r="X107" s="36">
        <f>SUMIFS(СВЦЭМ!$D$33:$D$776,СВЦЭМ!$A$33:$A$776,$A107,СВЦЭМ!$B$33:$B$776,X$79)+'СЕТ СН'!$H$11+СВЦЭМ!$D$10+'СЕТ СН'!$H$5-'СЕТ СН'!$H$21</f>
        <v>3424.8361113700003</v>
      </c>
      <c r="Y107" s="36">
        <f>SUMIFS(СВЦЭМ!$D$33:$D$776,СВЦЭМ!$A$33:$A$776,$A107,СВЦЭМ!$B$33:$B$776,Y$79)+'СЕТ СН'!$H$11+СВЦЭМ!$D$10+'СЕТ СН'!$H$5-'СЕТ СН'!$H$21</f>
        <v>3439.25802221</v>
      </c>
    </row>
    <row r="108" spans="1:26" ht="15.75" x14ac:dyDescent="0.2">
      <c r="A108" s="35">
        <f t="shared" si="2"/>
        <v>43890</v>
      </c>
      <c r="B108" s="36">
        <f>SUMIFS(СВЦЭМ!$D$33:$D$776,СВЦЭМ!$A$33:$A$776,$A108,СВЦЭМ!$B$33:$B$776,B$79)+'СЕТ СН'!$H$11+СВЦЭМ!$D$10+'СЕТ СН'!$H$5-'СЕТ СН'!$H$21</f>
        <v>3468.5740312799999</v>
      </c>
      <c r="C108" s="36">
        <f>SUMIFS(СВЦЭМ!$D$33:$D$776,СВЦЭМ!$A$33:$A$776,$A108,СВЦЭМ!$B$33:$B$776,C$79)+'СЕТ СН'!$H$11+СВЦЭМ!$D$10+'СЕТ СН'!$H$5-'СЕТ СН'!$H$21</f>
        <v>3468.7621530500001</v>
      </c>
      <c r="D108" s="36">
        <f>SUMIFS(СВЦЭМ!$D$33:$D$776,СВЦЭМ!$A$33:$A$776,$A108,СВЦЭМ!$B$33:$B$776,D$79)+'СЕТ СН'!$H$11+СВЦЭМ!$D$10+'СЕТ СН'!$H$5-'СЕТ СН'!$H$21</f>
        <v>3488.81742867</v>
      </c>
      <c r="E108" s="36">
        <f>SUMIFS(СВЦЭМ!$D$33:$D$776,СВЦЭМ!$A$33:$A$776,$A108,СВЦЭМ!$B$33:$B$776,E$79)+'СЕТ СН'!$H$11+СВЦЭМ!$D$10+'СЕТ СН'!$H$5-'СЕТ СН'!$H$21</f>
        <v>3504.2837733800002</v>
      </c>
      <c r="F108" s="36">
        <f>SUMIFS(СВЦЭМ!$D$33:$D$776,СВЦЭМ!$A$33:$A$776,$A108,СВЦЭМ!$B$33:$B$776,F$79)+'СЕТ СН'!$H$11+СВЦЭМ!$D$10+'СЕТ СН'!$H$5-'СЕТ СН'!$H$21</f>
        <v>3512.1102125799998</v>
      </c>
      <c r="G108" s="36">
        <f>SUMIFS(СВЦЭМ!$D$33:$D$776,СВЦЭМ!$A$33:$A$776,$A108,СВЦЭМ!$B$33:$B$776,G$79)+'СЕТ СН'!$H$11+СВЦЭМ!$D$10+'СЕТ СН'!$H$5-'СЕТ СН'!$H$21</f>
        <v>3512.38855418</v>
      </c>
      <c r="H108" s="36">
        <f>SUMIFS(СВЦЭМ!$D$33:$D$776,СВЦЭМ!$A$33:$A$776,$A108,СВЦЭМ!$B$33:$B$776,H$79)+'СЕТ СН'!$H$11+СВЦЭМ!$D$10+'СЕТ СН'!$H$5-'СЕТ СН'!$H$21</f>
        <v>3486.8659154100001</v>
      </c>
      <c r="I108" s="36">
        <f>SUMIFS(СВЦЭМ!$D$33:$D$776,СВЦЭМ!$A$33:$A$776,$A108,СВЦЭМ!$B$33:$B$776,I$79)+'СЕТ СН'!$H$11+СВЦЭМ!$D$10+'СЕТ СН'!$H$5-'СЕТ СН'!$H$21</f>
        <v>3454.94268672</v>
      </c>
      <c r="J108" s="36">
        <f>SUMIFS(СВЦЭМ!$D$33:$D$776,СВЦЭМ!$A$33:$A$776,$A108,СВЦЭМ!$B$33:$B$776,J$79)+'СЕТ СН'!$H$11+СВЦЭМ!$D$10+'СЕТ СН'!$H$5-'СЕТ СН'!$H$21</f>
        <v>3422.2131014199999</v>
      </c>
      <c r="K108" s="36">
        <f>SUMIFS(СВЦЭМ!$D$33:$D$776,СВЦЭМ!$A$33:$A$776,$A108,СВЦЭМ!$B$33:$B$776,K$79)+'СЕТ СН'!$H$11+СВЦЭМ!$D$10+'СЕТ СН'!$H$5-'СЕТ СН'!$H$21</f>
        <v>3426.14184389</v>
      </c>
      <c r="L108" s="36">
        <f>SUMIFS(СВЦЭМ!$D$33:$D$776,СВЦЭМ!$A$33:$A$776,$A108,СВЦЭМ!$B$33:$B$776,L$79)+'СЕТ СН'!$H$11+СВЦЭМ!$D$10+'СЕТ СН'!$H$5-'СЕТ СН'!$H$21</f>
        <v>3419.6354704300002</v>
      </c>
      <c r="M108" s="36">
        <f>SUMIFS(СВЦЭМ!$D$33:$D$776,СВЦЭМ!$A$33:$A$776,$A108,СВЦЭМ!$B$33:$B$776,M$79)+'СЕТ СН'!$H$11+СВЦЭМ!$D$10+'СЕТ СН'!$H$5-'СЕТ СН'!$H$21</f>
        <v>3422.8144034000002</v>
      </c>
      <c r="N108" s="36">
        <f>SUMIFS(СВЦЭМ!$D$33:$D$776,СВЦЭМ!$A$33:$A$776,$A108,СВЦЭМ!$B$33:$B$776,N$79)+'СЕТ СН'!$H$11+СВЦЭМ!$D$10+'СЕТ СН'!$H$5-'СЕТ СН'!$H$21</f>
        <v>3427.9038232900002</v>
      </c>
      <c r="O108" s="36">
        <f>SUMIFS(СВЦЭМ!$D$33:$D$776,СВЦЭМ!$A$33:$A$776,$A108,СВЦЭМ!$B$33:$B$776,O$79)+'СЕТ СН'!$H$11+СВЦЭМ!$D$10+'СЕТ СН'!$H$5-'СЕТ СН'!$H$21</f>
        <v>3432.2057309400002</v>
      </c>
      <c r="P108" s="36">
        <f>SUMIFS(СВЦЭМ!$D$33:$D$776,СВЦЭМ!$A$33:$A$776,$A108,СВЦЭМ!$B$33:$B$776,P$79)+'СЕТ СН'!$H$11+СВЦЭМ!$D$10+'СЕТ СН'!$H$5-'СЕТ СН'!$H$21</f>
        <v>3443.6063959799999</v>
      </c>
      <c r="Q108" s="36">
        <f>SUMIFS(СВЦЭМ!$D$33:$D$776,СВЦЭМ!$A$33:$A$776,$A108,СВЦЭМ!$B$33:$B$776,Q$79)+'СЕТ СН'!$H$11+СВЦЭМ!$D$10+'СЕТ СН'!$H$5-'СЕТ СН'!$H$21</f>
        <v>3453.3811586700003</v>
      </c>
      <c r="R108" s="36">
        <f>SUMIFS(СВЦЭМ!$D$33:$D$776,СВЦЭМ!$A$33:$A$776,$A108,СВЦЭМ!$B$33:$B$776,R$79)+'СЕТ СН'!$H$11+СВЦЭМ!$D$10+'СЕТ СН'!$H$5-'СЕТ СН'!$H$21</f>
        <v>3449.6421856900001</v>
      </c>
      <c r="S108" s="36">
        <f>SUMIFS(СВЦЭМ!$D$33:$D$776,СВЦЭМ!$A$33:$A$776,$A108,СВЦЭМ!$B$33:$B$776,S$79)+'СЕТ СН'!$H$11+СВЦЭМ!$D$10+'СЕТ СН'!$H$5-'СЕТ СН'!$H$21</f>
        <v>3445.3579697099999</v>
      </c>
      <c r="T108" s="36">
        <f>SUMIFS(СВЦЭМ!$D$33:$D$776,СВЦЭМ!$A$33:$A$776,$A108,СВЦЭМ!$B$33:$B$776,T$79)+'СЕТ СН'!$H$11+СВЦЭМ!$D$10+'СЕТ СН'!$H$5-'СЕТ СН'!$H$21</f>
        <v>3429.4821075499999</v>
      </c>
      <c r="U108" s="36">
        <f>SUMIFS(СВЦЭМ!$D$33:$D$776,СВЦЭМ!$A$33:$A$776,$A108,СВЦЭМ!$B$33:$B$776,U$79)+'СЕТ СН'!$H$11+СВЦЭМ!$D$10+'СЕТ СН'!$H$5-'СЕТ СН'!$H$21</f>
        <v>3431.3812294099998</v>
      </c>
      <c r="V108" s="36">
        <f>SUMIFS(СВЦЭМ!$D$33:$D$776,СВЦЭМ!$A$33:$A$776,$A108,СВЦЭМ!$B$33:$B$776,V$79)+'СЕТ СН'!$H$11+СВЦЭМ!$D$10+'СЕТ СН'!$H$5-'СЕТ СН'!$H$21</f>
        <v>3424.3144916900001</v>
      </c>
      <c r="W108" s="36">
        <f>SUMIFS(СВЦЭМ!$D$33:$D$776,СВЦЭМ!$A$33:$A$776,$A108,СВЦЭМ!$B$33:$B$776,W$79)+'СЕТ СН'!$H$11+СВЦЭМ!$D$10+'СЕТ СН'!$H$5-'СЕТ СН'!$H$21</f>
        <v>3434.56209915</v>
      </c>
      <c r="X108" s="36">
        <f>SUMIFS(СВЦЭМ!$D$33:$D$776,СВЦЭМ!$A$33:$A$776,$A108,СВЦЭМ!$B$33:$B$776,X$79)+'СЕТ СН'!$H$11+СВЦЭМ!$D$10+'СЕТ СН'!$H$5-'СЕТ СН'!$H$21</f>
        <v>3438.1080916599999</v>
      </c>
      <c r="Y108" s="36">
        <f>SUMIFS(СВЦЭМ!$D$33:$D$776,СВЦЭМ!$A$33:$A$776,$A108,СВЦЭМ!$B$33:$B$776,Y$79)+'СЕТ СН'!$H$11+СВЦЭМ!$D$10+'СЕТ СН'!$H$5-'СЕТ СН'!$H$21</f>
        <v>3451.96966449</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0" t="s">
        <v>7</v>
      </c>
      <c r="B111" s="124" t="s">
        <v>76</v>
      </c>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6"/>
    </row>
    <row r="112" spans="1:26" ht="12.75" customHeight="1" x14ac:dyDescent="0.2">
      <c r="A112" s="131"/>
      <c r="B112" s="127"/>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9"/>
    </row>
    <row r="113" spans="1:27" ht="12.75" customHeight="1" x14ac:dyDescent="0.2">
      <c r="A113" s="132"/>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СН'!$I$11+СВЦЭМ!$D$10+'СЕТ СН'!$I$5-'СЕТ СН'!$I$21</f>
        <v>3568.8695352499999</v>
      </c>
      <c r="C114" s="36">
        <f>SUMIFS(СВЦЭМ!$D$33:$D$776,СВЦЭМ!$A$33:$A$776,$A114,СВЦЭМ!$B$33:$B$776,C$113)+'СЕТ СН'!$I$11+СВЦЭМ!$D$10+'СЕТ СН'!$I$5-'СЕТ СН'!$I$21</f>
        <v>3601.1398098999998</v>
      </c>
      <c r="D114" s="36">
        <f>SUMIFS(СВЦЭМ!$D$33:$D$776,СВЦЭМ!$A$33:$A$776,$A114,СВЦЭМ!$B$33:$B$776,D$113)+'СЕТ СН'!$I$11+СВЦЭМ!$D$10+'СЕТ СН'!$I$5-'СЕТ СН'!$I$21</f>
        <v>3631.02928853</v>
      </c>
      <c r="E114" s="36">
        <f>SUMIFS(СВЦЭМ!$D$33:$D$776,СВЦЭМ!$A$33:$A$776,$A114,СВЦЭМ!$B$33:$B$776,E$113)+'СЕТ СН'!$I$11+СВЦЭМ!$D$10+'СЕТ СН'!$I$5-'СЕТ СН'!$I$21</f>
        <v>3626.4101852900003</v>
      </c>
      <c r="F114" s="36">
        <f>SUMIFS(СВЦЭМ!$D$33:$D$776,СВЦЭМ!$A$33:$A$776,$A114,СВЦЭМ!$B$33:$B$776,F$113)+'СЕТ СН'!$I$11+СВЦЭМ!$D$10+'СЕТ СН'!$I$5-'СЕТ СН'!$I$21</f>
        <v>3614.3687879600002</v>
      </c>
      <c r="G114" s="36">
        <f>SUMIFS(СВЦЭМ!$D$33:$D$776,СВЦЭМ!$A$33:$A$776,$A114,СВЦЭМ!$B$33:$B$776,G$113)+'СЕТ СН'!$I$11+СВЦЭМ!$D$10+'СЕТ СН'!$I$5-'СЕТ СН'!$I$21</f>
        <v>3597.6930971100001</v>
      </c>
      <c r="H114" s="36">
        <f>SUMIFS(СВЦЭМ!$D$33:$D$776,СВЦЭМ!$A$33:$A$776,$A114,СВЦЭМ!$B$33:$B$776,H$113)+'СЕТ СН'!$I$11+СВЦЭМ!$D$10+'СЕТ СН'!$I$5-'СЕТ СН'!$I$21</f>
        <v>3571.87259657</v>
      </c>
      <c r="I114" s="36">
        <f>SUMIFS(СВЦЭМ!$D$33:$D$776,СВЦЭМ!$A$33:$A$776,$A114,СВЦЭМ!$B$33:$B$776,I$113)+'СЕТ СН'!$I$11+СВЦЭМ!$D$10+'СЕТ СН'!$I$5-'СЕТ СН'!$I$21</f>
        <v>3545.1809896100003</v>
      </c>
      <c r="J114" s="36">
        <f>SUMIFS(СВЦЭМ!$D$33:$D$776,СВЦЭМ!$A$33:$A$776,$A114,СВЦЭМ!$B$33:$B$776,J$113)+'СЕТ СН'!$I$11+СВЦЭМ!$D$10+'СЕТ СН'!$I$5-'СЕТ СН'!$I$21</f>
        <v>3525.04027709</v>
      </c>
      <c r="K114" s="36">
        <f>SUMIFS(СВЦЭМ!$D$33:$D$776,СВЦЭМ!$A$33:$A$776,$A114,СВЦЭМ!$B$33:$B$776,K$113)+'СЕТ СН'!$I$11+СВЦЭМ!$D$10+'СЕТ СН'!$I$5-'СЕТ СН'!$I$21</f>
        <v>3492.8350152800003</v>
      </c>
      <c r="L114" s="36">
        <f>SUMIFS(СВЦЭМ!$D$33:$D$776,СВЦЭМ!$A$33:$A$776,$A114,СВЦЭМ!$B$33:$B$776,L$113)+'СЕТ СН'!$I$11+СВЦЭМ!$D$10+'СЕТ СН'!$I$5-'СЕТ СН'!$I$21</f>
        <v>3486.3222851199998</v>
      </c>
      <c r="M114" s="36">
        <f>SUMIFS(СВЦЭМ!$D$33:$D$776,СВЦЭМ!$A$33:$A$776,$A114,СВЦЭМ!$B$33:$B$776,M$113)+'СЕТ СН'!$I$11+СВЦЭМ!$D$10+'СЕТ СН'!$I$5-'СЕТ СН'!$I$21</f>
        <v>3493.3178316200001</v>
      </c>
      <c r="N114" s="36">
        <f>SUMIFS(СВЦЭМ!$D$33:$D$776,СВЦЭМ!$A$33:$A$776,$A114,СВЦЭМ!$B$33:$B$776,N$113)+'СЕТ СН'!$I$11+СВЦЭМ!$D$10+'СЕТ СН'!$I$5-'СЕТ СН'!$I$21</f>
        <v>3506.6139283800003</v>
      </c>
      <c r="O114" s="36">
        <f>SUMIFS(СВЦЭМ!$D$33:$D$776,СВЦЭМ!$A$33:$A$776,$A114,СВЦЭМ!$B$33:$B$776,O$113)+'СЕТ СН'!$I$11+СВЦЭМ!$D$10+'СЕТ СН'!$I$5-'СЕТ СН'!$I$21</f>
        <v>3532.7131323399999</v>
      </c>
      <c r="P114" s="36">
        <f>SUMIFS(СВЦЭМ!$D$33:$D$776,СВЦЭМ!$A$33:$A$776,$A114,СВЦЭМ!$B$33:$B$776,P$113)+'СЕТ СН'!$I$11+СВЦЭМ!$D$10+'СЕТ СН'!$I$5-'СЕТ СН'!$I$21</f>
        <v>3543.8024245000001</v>
      </c>
      <c r="Q114" s="36">
        <f>SUMIFS(СВЦЭМ!$D$33:$D$776,СВЦЭМ!$A$33:$A$776,$A114,СВЦЭМ!$B$33:$B$776,Q$113)+'СЕТ СН'!$I$11+СВЦЭМ!$D$10+'СЕТ СН'!$I$5-'СЕТ СН'!$I$21</f>
        <v>3548.9442908599999</v>
      </c>
      <c r="R114" s="36">
        <f>SUMIFS(СВЦЭМ!$D$33:$D$776,СВЦЭМ!$A$33:$A$776,$A114,СВЦЭМ!$B$33:$B$776,R$113)+'СЕТ СН'!$I$11+СВЦЭМ!$D$10+'СЕТ СН'!$I$5-'СЕТ СН'!$I$21</f>
        <v>3546.4353067699999</v>
      </c>
      <c r="S114" s="36">
        <f>SUMIFS(СВЦЭМ!$D$33:$D$776,СВЦЭМ!$A$33:$A$776,$A114,СВЦЭМ!$B$33:$B$776,S$113)+'СЕТ СН'!$I$11+СВЦЭМ!$D$10+'СЕТ СН'!$I$5-'СЕТ СН'!$I$21</f>
        <v>3535.8101026100003</v>
      </c>
      <c r="T114" s="36">
        <f>SUMIFS(СВЦЭМ!$D$33:$D$776,СВЦЭМ!$A$33:$A$776,$A114,СВЦЭМ!$B$33:$B$776,T$113)+'СЕТ СН'!$I$11+СВЦЭМ!$D$10+'СЕТ СН'!$I$5-'СЕТ СН'!$I$21</f>
        <v>3501.3690683599998</v>
      </c>
      <c r="U114" s="36">
        <f>SUMIFS(СВЦЭМ!$D$33:$D$776,СВЦЭМ!$A$33:$A$776,$A114,СВЦЭМ!$B$33:$B$776,U$113)+'СЕТ СН'!$I$11+СВЦЭМ!$D$10+'СЕТ СН'!$I$5-'СЕТ СН'!$I$21</f>
        <v>3504.6778961800001</v>
      </c>
      <c r="V114" s="36">
        <f>SUMIFS(СВЦЭМ!$D$33:$D$776,СВЦЭМ!$A$33:$A$776,$A114,СВЦЭМ!$B$33:$B$776,V$113)+'СЕТ СН'!$I$11+СВЦЭМ!$D$10+'СЕТ СН'!$I$5-'СЕТ СН'!$I$21</f>
        <v>3513.3256741700002</v>
      </c>
      <c r="W114" s="36">
        <f>SUMIFS(СВЦЭМ!$D$33:$D$776,СВЦЭМ!$A$33:$A$776,$A114,СВЦЭМ!$B$33:$B$776,W$113)+'СЕТ СН'!$I$11+СВЦЭМ!$D$10+'СЕТ СН'!$I$5-'СЕТ СН'!$I$21</f>
        <v>3526.47274255</v>
      </c>
      <c r="X114" s="36">
        <f>SUMIFS(СВЦЭМ!$D$33:$D$776,СВЦЭМ!$A$33:$A$776,$A114,СВЦЭМ!$B$33:$B$776,X$113)+'СЕТ СН'!$I$11+СВЦЭМ!$D$10+'СЕТ СН'!$I$5-'СЕТ СН'!$I$21</f>
        <v>3543.6259538899999</v>
      </c>
      <c r="Y114" s="36">
        <f>SUMIFS(СВЦЭМ!$D$33:$D$776,СВЦЭМ!$A$33:$A$776,$A114,СВЦЭМ!$B$33:$B$776,Y$113)+'СЕТ СН'!$I$11+СВЦЭМ!$D$10+'СЕТ СН'!$I$5-'СЕТ СН'!$I$21</f>
        <v>3561.1705934400002</v>
      </c>
      <c r="AA114" s="45"/>
    </row>
    <row r="115" spans="1:27" ht="15.75" x14ac:dyDescent="0.2">
      <c r="A115" s="35">
        <f>A114+1</f>
        <v>43863</v>
      </c>
      <c r="B115" s="36">
        <f>SUMIFS(СВЦЭМ!$D$33:$D$776,СВЦЭМ!$A$33:$A$776,$A115,СВЦЭМ!$B$33:$B$776,B$113)+'СЕТ СН'!$I$11+СВЦЭМ!$D$10+'СЕТ СН'!$I$5-'СЕТ СН'!$I$21</f>
        <v>3564.3078438900002</v>
      </c>
      <c r="C115" s="36">
        <f>SUMIFS(СВЦЭМ!$D$33:$D$776,СВЦЭМ!$A$33:$A$776,$A115,СВЦЭМ!$B$33:$B$776,C$113)+'СЕТ СН'!$I$11+СВЦЭМ!$D$10+'СЕТ СН'!$I$5-'СЕТ СН'!$I$21</f>
        <v>3591.2050609299999</v>
      </c>
      <c r="D115" s="36">
        <f>SUMIFS(СВЦЭМ!$D$33:$D$776,СВЦЭМ!$A$33:$A$776,$A115,СВЦЭМ!$B$33:$B$776,D$113)+'СЕТ СН'!$I$11+СВЦЭМ!$D$10+'СЕТ СН'!$I$5-'СЕТ СН'!$I$21</f>
        <v>3612.7711762099998</v>
      </c>
      <c r="E115" s="36">
        <f>SUMIFS(СВЦЭМ!$D$33:$D$776,СВЦЭМ!$A$33:$A$776,$A115,СВЦЭМ!$B$33:$B$776,E$113)+'СЕТ СН'!$I$11+СВЦЭМ!$D$10+'СЕТ СН'!$I$5-'СЕТ СН'!$I$21</f>
        <v>3625.8634382499999</v>
      </c>
      <c r="F115" s="36">
        <f>SUMIFS(СВЦЭМ!$D$33:$D$776,СВЦЭМ!$A$33:$A$776,$A115,СВЦЭМ!$B$33:$B$776,F$113)+'СЕТ СН'!$I$11+СВЦЭМ!$D$10+'СЕТ СН'!$I$5-'СЕТ СН'!$I$21</f>
        <v>3619.9242556500003</v>
      </c>
      <c r="G115" s="36">
        <f>SUMIFS(СВЦЭМ!$D$33:$D$776,СВЦЭМ!$A$33:$A$776,$A115,СВЦЭМ!$B$33:$B$776,G$113)+'СЕТ СН'!$I$11+СВЦЭМ!$D$10+'СЕТ СН'!$I$5-'СЕТ СН'!$I$21</f>
        <v>3611.4962473300002</v>
      </c>
      <c r="H115" s="36">
        <f>SUMIFS(СВЦЭМ!$D$33:$D$776,СВЦЭМ!$A$33:$A$776,$A115,СВЦЭМ!$B$33:$B$776,H$113)+'СЕТ СН'!$I$11+СВЦЭМ!$D$10+'СЕТ СН'!$I$5-'СЕТ СН'!$I$21</f>
        <v>3590.9573301199998</v>
      </c>
      <c r="I115" s="36">
        <f>SUMIFS(СВЦЭМ!$D$33:$D$776,СВЦЭМ!$A$33:$A$776,$A115,СВЦЭМ!$B$33:$B$776,I$113)+'СЕТ СН'!$I$11+СВЦЭМ!$D$10+'СЕТ СН'!$I$5-'СЕТ СН'!$I$21</f>
        <v>3566.1199795100001</v>
      </c>
      <c r="J115" s="36">
        <f>SUMIFS(СВЦЭМ!$D$33:$D$776,СВЦЭМ!$A$33:$A$776,$A115,СВЦЭМ!$B$33:$B$776,J$113)+'СЕТ СН'!$I$11+СВЦЭМ!$D$10+'СЕТ СН'!$I$5-'СЕТ СН'!$I$21</f>
        <v>3539.96643632</v>
      </c>
      <c r="K115" s="36">
        <f>SUMIFS(СВЦЭМ!$D$33:$D$776,СВЦЭМ!$A$33:$A$776,$A115,СВЦЭМ!$B$33:$B$776,K$113)+'СЕТ СН'!$I$11+СВЦЭМ!$D$10+'СЕТ СН'!$I$5-'СЕТ СН'!$I$21</f>
        <v>3508.1694494499998</v>
      </c>
      <c r="L115" s="36">
        <f>SUMIFS(СВЦЭМ!$D$33:$D$776,СВЦЭМ!$A$33:$A$776,$A115,СВЦЭМ!$B$33:$B$776,L$113)+'СЕТ СН'!$I$11+СВЦЭМ!$D$10+'СЕТ СН'!$I$5-'СЕТ СН'!$I$21</f>
        <v>3493.6291217799999</v>
      </c>
      <c r="M115" s="36">
        <f>SUMIFS(СВЦЭМ!$D$33:$D$776,СВЦЭМ!$A$33:$A$776,$A115,СВЦЭМ!$B$33:$B$776,M$113)+'СЕТ СН'!$I$11+СВЦЭМ!$D$10+'СЕТ СН'!$I$5-'СЕТ СН'!$I$21</f>
        <v>3493.9165817799999</v>
      </c>
      <c r="N115" s="36">
        <f>SUMIFS(СВЦЭМ!$D$33:$D$776,СВЦЭМ!$A$33:$A$776,$A115,СВЦЭМ!$B$33:$B$776,N$113)+'СЕТ СН'!$I$11+СВЦЭМ!$D$10+'СЕТ СН'!$I$5-'СЕТ СН'!$I$21</f>
        <v>3503.4085890599999</v>
      </c>
      <c r="O115" s="36">
        <f>SUMIFS(СВЦЭМ!$D$33:$D$776,СВЦЭМ!$A$33:$A$776,$A115,СВЦЭМ!$B$33:$B$776,O$113)+'СЕТ СН'!$I$11+СВЦЭМ!$D$10+'СЕТ СН'!$I$5-'СЕТ СН'!$I$21</f>
        <v>3523.0224512200002</v>
      </c>
      <c r="P115" s="36">
        <f>SUMIFS(СВЦЭМ!$D$33:$D$776,СВЦЭМ!$A$33:$A$776,$A115,СВЦЭМ!$B$33:$B$776,P$113)+'СЕТ СН'!$I$11+СВЦЭМ!$D$10+'СЕТ СН'!$I$5-'СЕТ СН'!$I$21</f>
        <v>3534.3757392799998</v>
      </c>
      <c r="Q115" s="36">
        <f>SUMIFS(СВЦЭМ!$D$33:$D$776,СВЦЭМ!$A$33:$A$776,$A115,СВЦЭМ!$B$33:$B$776,Q$113)+'СЕТ СН'!$I$11+СВЦЭМ!$D$10+'СЕТ СН'!$I$5-'СЕТ СН'!$I$21</f>
        <v>3547.8705717299999</v>
      </c>
      <c r="R115" s="36">
        <f>SUMIFS(СВЦЭМ!$D$33:$D$776,СВЦЭМ!$A$33:$A$776,$A115,СВЦЭМ!$B$33:$B$776,R$113)+'СЕТ СН'!$I$11+СВЦЭМ!$D$10+'СЕТ СН'!$I$5-'СЕТ СН'!$I$21</f>
        <v>3538.8768411900001</v>
      </c>
      <c r="S115" s="36">
        <f>SUMIFS(СВЦЭМ!$D$33:$D$776,СВЦЭМ!$A$33:$A$776,$A115,СВЦЭМ!$B$33:$B$776,S$113)+'СЕТ СН'!$I$11+СВЦЭМ!$D$10+'СЕТ СН'!$I$5-'СЕТ СН'!$I$21</f>
        <v>3528.0313761100001</v>
      </c>
      <c r="T115" s="36">
        <f>SUMIFS(СВЦЭМ!$D$33:$D$776,СВЦЭМ!$A$33:$A$776,$A115,СВЦЭМ!$B$33:$B$776,T$113)+'СЕТ СН'!$I$11+СВЦЭМ!$D$10+'СЕТ СН'!$I$5-'СЕТ СН'!$I$21</f>
        <v>3509.64587863</v>
      </c>
      <c r="U115" s="36">
        <f>SUMIFS(СВЦЭМ!$D$33:$D$776,СВЦЭМ!$A$33:$A$776,$A115,СВЦЭМ!$B$33:$B$776,U$113)+'СЕТ СН'!$I$11+СВЦЭМ!$D$10+'СЕТ СН'!$I$5-'СЕТ СН'!$I$21</f>
        <v>3502.1460298900001</v>
      </c>
      <c r="V115" s="36">
        <f>SUMIFS(СВЦЭМ!$D$33:$D$776,СВЦЭМ!$A$33:$A$776,$A115,СВЦЭМ!$B$33:$B$776,V$113)+'СЕТ СН'!$I$11+СВЦЭМ!$D$10+'СЕТ СН'!$I$5-'СЕТ СН'!$I$21</f>
        <v>3495.73566544</v>
      </c>
      <c r="W115" s="36">
        <f>SUMIFS(СВЦЭМ!$D$33:$D$776,СВЦЭМ!$A$33:$A$776,$A115,СВЦЭМ!$B$33:$B$776,W$113)+'СЕТ СН'!$I$11+СВЦЭМ!$D$10+'СЕТ СН'!$I$5-'СЕТ СН'!$I$21</f>
        <v>3506.0243593300002</v>
      </c>
      <c r="X115" s="36">
        <f>SUMIFS(СВЦЭМ!$D$33:$D$776,СВЦЭМ!$A$33:$A$776,$A115,СВЦЭМ!$B$33:$B$776,X$113)+'СЕТ СН'!$I$11+СВЦЭМ!$D$10+'СЕТ СН'!$I$5-'СЕТ СН'!$I$21</f>
        <v>3514.4132610300003</v>
      </c>
      <c r="Y115" s="36">
        <f>SUMIFS(СВЦЭМ!$D$33:$D$776,СВЦЭМ!$A$33:$A$776,$A115,СВЦЭМ!$B$33:$B$776,Y$113)+'СЕТ СН'!$I$11+СВЦЭМ!$D$10+'СЕТ СН'!$I$5-'СЕТ СН'!$I$21</f>
        <v>3528.3429794200001</v>
      </c>
    </row>
    <row r="116" spans="1:27" ht="15.75" x14ac:dyDescent="0.2">
      <c r="A116" s="35">
        <f t="shared" ref="A116:A142" si="3">A115+1</f>
        <v>43864</v>
      </c>
      <c r="B116" s="36">
        <f>SUMIFS(СВЦЭМ!$D$33:$D$776,СВЦЭМ!$A$33:$A$776,$A116,СВЦЭМ!$B$33:$B$776,B$113)+'СЕТ СН'!$I$11+СВЦЭМ!$D$10+'СЕТ СН'!$I$5-'СЕТ СН'!$I$21</f>
        <v>3560.3124400300003</v>
      </c>
      <c r="C116" s="36">
        <f>SUMIFS(СВЦЭМ!$D$33:$D$776,СВЦЭМ!$A$33:$A$776,$A116,СВЦЭМ!$B$33:$B$776,C$113)+'СЕТ СН'!$I$11+СВЦЭМ!$D$10+'СЕТ СН'!$I$5-'СЕТ СН'!$I$21</f>
        <v>3572.94469652</v>
      </c>
      <c r="D116" s="36">
        <f>SUMIFS(СВЦЭМ!$D$33:$D$776,СВЦЭМ!$A$33:$A$776,$A116,СВЦЭМ!$B$33:$B$776,D$113)+'СЕТ СН'!$I$11+СВЦЭМ!$D$10+'СЕТ СН'!$I$5-'СЕТ СН'!$I$21</f>
        <v>3581.1488157499998</v>
      </c>
      <c r="E116" s="36">
        <f>SUMIFS(СВЦЭМ!$D$33:$D$776,СВЦЭМ!$A$33:$A$776,$A116,СВЦЭМ!$B$33:$B$776,E$113)+'СЕТ СН'!$I$11+СВЦЭМ!$D$10+'СЕТ СН'!$I$5-'СЕТ СН'!$I$21</f>
        <v>3582.6357433799999</v>
      </c>
      <c r="F116" s="36">
        <f>SUMIFS(СВЦЭМ!$D$33:$D$776,СВЦЭМ!$A$33:$A$776,$A116,СВЦЭМ!$B$33:$B$776,F$113)+'СЕТ СН'!$I$11+СВЦЭМ!$D$10+'СЕТ СН'!$I$5-'СЕТ СН'!$I$21</f>
        <v>3579.7481118599999</v>
      </c>
      <c r="G116" s="36">
        <f>SUMIFS(СВЦЭМ!$D$33:$D$776,СВЦЭМ!$A$33:$A$776,$A116,СВЦЭМ!$B$33:$B$776,G$113)+'СЕТ СН'!$I$11+СВЦЭМ!$D$10+'СЕТ СН'!$I$5-'СЕТ СН'!$I$21</f>
        <v>3578.0199705700002</v>
      </c>
      <c r="H116" s="36">
        <f>SUMIFS(СВЦЭМ!$D$33:$D$776,СВЦЭМ!$A$33:$A$776,$A116,СВЦЭМ!$B$33:$B$776,H$113)+'СЕТ СН'!$I$11+СВЦЭМ!$D$10+'СЕТ СН'!$I$5-'СЕТ СН'!$I$21</f>
        <v>3542.87157953</v>
      </c>
      <c r="I116" s="36">
        <f>SUMIFS(СВЦЭМ!$D$33:$D$776,СВЦЭМ!$A$33:$A$776,$A116,СВЦЭМ!$B$33:$B$776,I$113)+'СЕТ СН'!$I$11+СВЦЭМ!$D$10+'СЕТ СН'!$I$5-'СЕТ СН'!$I$21</f>
        <v>3525.5808902899998</v>
      </c>
      <c r="J116" s="36">
        <f>SUMIFS(СВЦЭМ!$D$33:$D$776,СВЦЭМ!$A$33:$A$776,$A116,СВЦЭМ!$B$33:$B$776,J$113)+'СЕТ СН'!$I$11+СВЦЭМ!$D$10+'СЕТ СН'!$I$5-'СЕТ СН'!$I$21</f>
        <v>3514.5813843800001</v>
      </c>
      <c r="K116" s="36">
        <f>SUMIFS(СВЦЭМ!$D$33:$D$776,СВЦЭМ!$A$33:$A$776,$A116,СВЦЭМ!$B$33:$B$776,K$113)+'СЕТ СН'!$I$11+СВЦЭМ!$D$10+'СЕТ СН'!$I$5-'СЕТ СН'!$I$21</f>
        <v>3524.57575597</v>
      </c>
      <c r="L116" s="36">
        <f>SUMIFS(СВЦЭМ!$D$33:$D$776,СВЦЭМ!$A$33:$A$776,$A116,СВЦЭМ!$B$33:$B$776,L$113)+'СЕТ СН'!$I$11+СВЦЭМ!$D$10+'СЕТ СН'!$I$5-'СЕТ СН'!$I$21</f>
        <v>3524.6941650200001</v>
      </c>
      <c r="M116" s="36">
        <f>SUMIFS(СВЦЭМ!$D$33:$D$776,СВЦЭМ!$A$33:$A$776,$A116,СВЦЭМ!$B$33:$B$776,M$113)+'СЕТ СН'!$I$11+СВЦЭМ!$D$10+'СЕТ СН'!$I$5-'СЕТ СН'!$I$21</f>
        <v>3524.9138730899999</v>
      </c>
      <c r="N116" s="36">
        <f>SUMIFS(СВЦЭМ!$D$33:$D$776,СВЦЭМ!$A$33:$A$776,$A116,СВЦЭМ!$B$33:$B$776,N$113)+'СЕТ СН'!$I$11+СВЦЭМ!$D$10+'СЕТ СН'!$I$5-'СЕТ СН'!$I$21</f>
        <v>3554.6259653000002</v>
      </c>
      <c r="O116" s="36">
        <f>SUMIFS(СВЦЭМ!$D$33:$D$776,СВЦЭМ!$A$33:$A$776,$A116,СВЦЭМ!$B$33:$B$776,O$113)+'СЕТ СН'!$I$11+СВЦЭМ!$D$10+'СЕТ СН'!$I$5-'СЕТ СН'!$I$21</f>
        <v>3575.7089934699998</v>
      </c>
      <c r="P116" s="36">
        <f>SUMIFS(СВЦЭМ!$D$33:$D$776,СВЦЭМ!$A$33:$A$776,$A116,СВЦЭМ!$B$33:$B$776,P$113)+'СЕТ СН'!$I$11+СВЦЭМ!$D$10+'СЕТ СН'!$I$5-'СЕТ СН'!$I$21</f>
        <v>3581.1001627300002</v>
      </c>
      <c r="Q116" s="36">
        <f>SUMIFS(СВЦЭМ!$D$33:$D$776,СВЦЭМ!$A$33:$A$776,$A116,СВЦЭМ!$B$33:$B$776,Q$113)+'СЕТ СН'!$I$11+СВЦЭМ!$D$10+'СЕТ СН'!$I$5-'СЕТ СН'!$I$21</f>
        <v>3590.91798234</v>
      </c>
      <c r="R116" s="36">
        <f>SUMIFS(СВЦЭМ!$D$33:$D$776,СВЦЭМ!$A$33:$A$776,$A116,СВЦЭМ!$B$33:$B$776,R$113)+'СЕТ СН'!$I$11+СВЦЭМ!$D$10+'СЕТ СН'!$I$5-'СЕТ СН'!$I$21</f>
        <v>3586.8811651200003</v>
      </c>
      <c r="S116" s="36">
        <f>SUMIFS(СВЦЭМ!$D$33:$D$776,СВЦЭМ!$A$33:$A$776,$A116,СВЦЭМ!$B$33:$B$776,S$113)+'СЕТ СН'!$I$11+СВЦЭМ!$D$10+'СЕТ СН'!$I$5-'СЕТ СН'!$I$21</f>
        <v>3576.46488228</v>
      </c>
      <c r="T116" s="36">
        <f>SUMIFS(СВЦЭМ!$D$33:$D$776,СВЦЭМ!$A$33:$A$776,$A116,СВЦЭМ!$B$33:$B$776,T$113)+'СЕТ СН'!$I$11+СВЦЭМ!$D$10+'СЕТ СН'!$I$5-'СЕТ СН'!$I$21</f>
        <v>3542.4058360500003</v>
      </c>
      <c r="U116" s="36">
        <f>SUMIFS(СВЦЭМ!$D$33:$D$776,СВЦЭМ!$A$33:$A$776,$A116,СВЦЭМ!$B$33:$B$776,U$113)+'СЕТ СН'!$I$11+СВЦЭМ!$D$10+'СЕТ СН'!$I$5-'СЕТ СН'!$I$21</f>
        <v>3533.3162517400001</v>
      </c>
      <c r="V116" s="36">
        <f>SUMIFS(СВЦЭМ!$D$33:$D$776,СВЦЭМ!$A$33:$A$776,$A116,СВЦЭМ!$B$33:$B$776,V$113)+'СЕТ СН'!$I$11+СВЦЭМ!$D$10+'СЕТ СН'!$I$5-'СЕТ СН'!$I$21</f>
        <v>3539.04100363</v>
      </c>
      <c r="W116" s="36">
        <f>SUMIFS(СВЦЭМ!$D$33:$D$776,СВЦЭМ!$A$33:$A$776,$A116,СВЦЭМ!$B$33:$B$776,W$113)+'СЕТ СН'!$I$11+СВЦЭМ!$D$10+'СЕТ СН'!$I$5-'СЕТ СН'!$I$21</f>
        <v>3525.19778189</v>
      </c>
      <c r="X116" s="36">
        <f>SUMIFS(СВЦЭМ!$D$33:$D$776,СВЦЭМ!$A$33:$A$776,$A116,СВЦЭМ!$B$33:$B$776,X$113)+'СЕТ СН'!$I$11+СВЦЭМ!$D$10+'СЕТ СН'!$I$5-'СЕТ СН'!$I$21</f>
        <v>3530.2342228699999</v>
      </c>
      <c r="Y116" s="36">
        <f>SUMIFS(СВЦЭМ!$D$33:$D$776,СВЦЭМ!$A$33:$A$776,$A116,СВЦЭМ!$B$33:$B$776,Y$113)+'СЕТ СН'!$I$11+СВЦЭМ!$D$10+'СЕТ СН'!$I$5-'СЕТ СН'!$I$21</f>
        <v>3541.7854863299999</v>
      </c>
    </row>
    <row r="117" spans="1:27" ht="15.75" x14ac:dyDescent="0.2">
      <c r="A117" s="35">
        <f t="shared" si="3"/>
        <v>43865</v>
      </c>
      <c r="B117" s="36">
        <f>SUMIFS(СВЦЭМ!$D$33:$D$776,СВЦЭМ!$A$33:$A$776,$A117,СВЦЭМ!$B$33:$B$776,B$113)+'СЕТ СН'!$I$11+СВЦЭМ!$D$10+'СЕТ СН'!$I$5-'СЕТ СН'!$I$21</f>
        <v>3541.3988009100003</v>
      </c>
      <c r="C117" s="36">
        <f>SUMIFS(СВЦЭМ!$D$33:$D$776,СВЦЭМ!$A$33:$A$776,$A117,СВЦЭМ!$B$33:$B$776,C$113)+'СЕТ СН'!$I$11+СВЦЭМ!$D$10+'СЕТ СН'!$I$5-'СЕТ СН'!$I$21</f>
        <v>3552.5860639500002</v>
      </c>
      <c r="D117" s="36">
        <f>SUMIFS(СВЦЭМ!$D$33:$D$776,СВЦЭМ!$A$33:$A$776,$A117,СВЦЭМ!$B$33:$B$776,D$113)+'СЕТ СН'!$I$11+СВЦЭМ!$D$10+'СЕТ СН'!$I$5-'СЕТ СН'!$I$21</f>
        <v>3565.2340275400002</v>
      </c>
      <c r="E117" s="36">
        <f>SUMIFS(СВЦЭМ!$D$33:$D$776,СВЦЭМ!$A$33:$A$776,$A117,СВЦЭМ!$B$33:$B$776,E$113)+'СЕТ СН'!$I$11+СВЦЭМ!$D$10+'СЕТ СН'!$I$5-'СЕТ СН'!$I$21</f>
        <v>3563.6129318000003</v>
      </c>
      <c r="F117" s="36">
        <f>SUMIFS(СВЦЭМ!$D$33:$D$776,СВЦЭМ!$A$33:$A$776,$A117,СВЦЭМ!$B$33:$B$776,F$113)+'СЕТ СН'!$I$11+СВЦЭМ!$D$10+'СЕТ СН'!$I$5-'СЕТ СН'!$I$21</f>
        <v>3554.4877190900002</v>
      </c>
      <c r="G117" s="36">
        <f>SUMIFS(СВЦЭМ!$D$33:$D$776,СВЦЭМ!$A$33:$A$776,$A117,СВЦЭМ!$B$33:$B$776,G$113)+'СЕТ СН'!$I$11+СВЦЭМ!$D$10+'СЕТ СН'!$I$5-'СЕТ СН'!$I$21</f>
        <v>3535.0913031</v>
      </c>
      <c r="H117" s="36">
        <f>SUMIFS(СВЦЭМ!$D$33:$D$776,СВЦЭМ!$A$33:$A$776,$A117,СВЦЭМ!$B$33:$B$776,H$113)+'СЕТ СН'!$I$11+СВЦЭМ!$D$10+'СЕТ СН'!$I$5-'СЕТ СН'!$I$21</f>
        <v>3517.4694068500003</v>
      </c>
      <c r="I117" s="36">
        <f>SUMIFS(СВЦЭМ!$D$33:$D$776,СВЦЭМ!$A$33:$A$776,$A117,СВЦЭМ!$B$33:$B$776,I$113)+'СЕТ СН'!$I$11+СВЦЭМ!$D$10+'СЕТ СН'!$I$5-'СЕТ СН'!$I$21</f>
        <v>3491.2711411</v>
      </c>
      <c r="J117" s="36">
        <f>SUMIFS(СВЦЭМ!$D$33:$D$776,СВЦЭМ!$A$33:$A$776,$A117,СВЦЭМ!$B$33:$B$776,J$113)+'СЕТ СН'!$I$11+СВЦЭМ!$D$10+'СЕТ СН'!$I$5-'СЕТ СН'!$I$21</f>
        <v>3473.1478165399999</v>
      </c>
      <c r="K117" s="36">
        <f>SUMIFS(СВЦЭМ!$D$33:$D$776,СВЦЭМ!$A$33:$A$776,$A117,СВЦЭМ!$B$33:$B$776,K$113)+'СЕТ СН'!$I$11+СВЦЭМ!$D$10+'СЕТ СН'!$I$5-'СЕТ СН'!$I$21</f>
        <v>3463.6142581499998</v>
      </c>
      <c r="L117" s="36">
        <f>SUMIFS(СВЦЭМ!$D$33:$D$776,СВЦЭМ!$A$33:$A$776,$A117,СВЦЭМ!$B$33:$B$776,L$113)+'СЕТ СН'!$I$11+СВЦЭМ!$D$10+'СЕТ СН'!$I$5-'СЕТ СН'!$I$21</f>
        <v>3482.95888565</v>
      </c>
      <c r="M117" s="36">
        <f>SUMIFS(СВЦЭМ!$D$33:$D$776,СВЦЭМ!$A$33:$A$776,$A117,СВЦЭМ!$B$33:$B$776,M$113)+'СЕТ СН'!$I$11+СВЦЭМ!$D$10+'СЕТ СН'!$I$5-'СЕТ СН'!$I$21</f>
        <v>3538.3443887600001</v>
      </c>
      <c r="N117" s="36">
        <f>SUMIFS(СВЦЭМ!$D$33:$D$776,СВЦЭМ!$A$33:$A$776,$A117,СВЦЭМ!$B$33:$B$776,N$113)+'СЕТ СН'!$I$11+СВЦЭМ!$D$10+'СЕТ СН'!$I$5-'СЕТ СН'!$I$21</f>
        <v>3583.3790911599999</v>
      </c>
      <c r="O117" s="36">
        <f>SUMIFS(СВЦЭМ!$D$33:$D$776,СВЦЭМ!$A$33:$A$776,$A117,СВЦЭМ!$B$33:$B$776,O$113)+'СЕТ СН'!$I$11+СВЦЭМ!$D$10+'СЕТ СН'!$I$5-'СЕТ СН'!$I$21</f>
        <v>3600.2170969600002</v>
      </c>
      <c r="P117" s="36">
        <f>SUMIFS(СВЦЭМ!$D$33:$D$776,СВЦЭМ!$A$33:$A$776,$A117,СВЦЭМ!$B$33:$B$776,P$113)+'СЕТ СН'!$I$11+СВЦЭМ!$D$10+'СЕТ СН'!$I$5-'СЕТ СН'!$I$21</f>
        <v>3604.5247401500001</v>
      </c>
      <c r="Q117" s="36">
        <f>SUMIFS(СВЦЭМ!$D$33:$D$776,СВЦЭМ!$A$33:$A$776,$A117,СВЦЭМ!$B$33:$B$776,Q$113)+'СЕТ СН'!$I$11+СВЦЭМ!$D$10+'СЕТ СН'!$I$5-'СЕТ СН'!$I$21</f>
        <v>3608.5463485099999</v>
      </c>
      <c r="R117" s="36">
        <f>SUMIFS(СВЦЭМ!$D$33:$D$776,СВЦЭМ!$A$33:$A$776,$A117,СВЦЭМ!$B$33:$B$776,R$113)+'СЕТ СН'!$I$11+СВЦЭМ!$D$10+'СЕТ СН'!$I$5-'СЕТ СН'!$I$21</f>
        <v>3607.8873065900002</v>
      </c>
      <c r="S117" s="36">
        <f>SUMIFS(СВЦЭМ!$D$33:$D$776,СВЦЭМ!$A$33:$A$776,$A117,СВЦЭМ!$B$33:$B$776,S$113)+'СЕТ СН'!$I$11+СВЦЭМ!$D$10+'СЕТ СН'!$I$5-'СЕТ СН'!$I$21</f>
        <v>3596.85114802</v>
      </c>
      <c r="T117" s="36">
        <f>SUMIFS(СВЦЭМ!$D$33:$D$776,СВЦЭМ!$A$33:$A$776,$A117,СВЦЭМ!$B$33:$B$776,T$113)+'СЕТ СН'!$I$11+СВЦЭМ!$D$10+'СЕТ СН'!$I$5-'СЕТ СН'!$I$21</f>
        <v>3572.0846376999998</v>
      </c>
      <c r="U117" s="36">
        <f>SUMIFS(СВЦЭМ!$D$33:$D$776,СВЦЭМ!$A$33:$A$776,$A117,СВЦЭМ!$B$33:$B$776,U$113)+'СЕТ СН'!$I$11+СВЦЭМ!$D$10+'СЕТ СН'!$I$5-'СЕТ СН'!$I$21</f>
        <v>3559.2649009900001</v>
      </c>
      <c r="V117" s="36">
        <f>SUMIFS(СВЦЭМ!$D$33:$D$776,СВЦЭМ!$A$33:$A$776,$A117,СВЦЭМ!$B$33:$B$776,V$113)+'СЕТ СН'!$I$11+СВЦЭМ!$D$10+'СЕТ СН'!$I$5-'СЕТ СН'!$I$21</f>
        <v>3565.0797376999999</v>
      </c>
      <c r="W117" s="36">
        <f>SUMIFS(СВЦЭМ!$D$33:$D$776,СВЦЭМ!$A$33:$A$776,$A117,СВЦЭМ!$B$33:$B$776,W$113)+'СЕТ СН'!$I$11+СВЦЭМ!$D$10+'СЕТ СН'!$I$5-'СЕТ СН'!$I$21</f>
        <v>3568.0916734500001</v>
      </c>
      <c r="X117" s="36">
        <f>SUMIFS(СВЦЭМ!$D$33:$D$776,СВЦЭМ!$A$33:$A$776,$A117,СВЦЭМ!$B$33:$B$776,X$113)+'СЕТ СН'!$I$11+СВЦЭМ!$D$10+'СЕТ СН'!$I$5-'СЕТ СН'!$I$21</f>
        <v>3574.1152903399998</v>
      </c>
      <c r="Y117" s="36">
        <f>SUMIFS(СВЦЭМ!$D$33:$D$776,СВЦЭМ!$A$33:$A$776,$A117,СВЦЭМ!$B$33:$B$776,Y$113)+'СЕТ СН'!$I$11+СВЦЭМ!$D$10+'СЕТ СН'!$I$5-'СЕТ СН'!$I$21</f>
        <v>3594.9912437800003</v>
      </c>
    </row>
    <row r="118" spans="1:27" ht="15.75" x14ac:dyDescent="0.2">
      <c r="A118" s="35">
        <f t="shared" si="3"/>
        <v>43866</v>
      </c>
      <c r="B118" s="36">
        <f>SUMIFS(СВЦЭМ!$D$33:$D$776,СВЦЭМ!$A$33:$A$776,$A118,СВЦЭМ!$B$33:$B$776,B$113)+'СЕТ СН'!$I$11+СВЦЭМ!$D$10+'СЕТ СН'!$I$5-'СЕТ СН'!$I$21</f>
        <v>3593.1867266099998</v>
      </c>
      <c r="C118" s="36">
        <f>SUMIFS(СВЦЭМ!$D$33:$D$776,СВЦЭМ!$A$33:$A$776,$A118,СВЦЭМ!$B$33:$B$776,C$113)+'СЕТ СН'!$I$11+СВЦЭМ!$D$10+'СЕТ СН'!$I$5-'СЕТ СН'!$I$21</f>
        <v>3619.1875368800002</v>
      </c>
      <c r="D118" s="36">
        <f>SUMIFS(СВЦЭМ!$D$33:$D$776,СВЦЭМ!$A$33:$A$776,$A118,СВЦЭМ!$B$33:$B$776,D$113)+'СЕТ СН'!$I$11+СВЦЭМ!$D$10+'СЕТ СН'!$I$5-'СЕТ СН'!$I$21</f>
        <v>3633.08736413</v>
      </c>
      <c r="E118" s="36">
        <f>SUMIFS(СВЦЭМ!$D$33:$D$776,СВЦЭМ!$A$33:$A$776,$A118,СВЦЭМ!$B$33:$B$776,E$113)+'СЕТ СН'!$I$11+СВЦЭМ!$D$10+'СЕТ СН'!$I$5-'СЕТ СН'!$I$21</f>
        <v>3631.51468733</v>
      </c>
      <c r="F118" s="36">
        <f>SUMIFS(СВЦЭМ!$D$33:$D$776,СВЦЭМ!$A$33:$A$776,$A118,СВЦЭМ!$B$33:$B$776,F$113)+'СЕТ СН'!$I$11+СВЦЭМ!$D$10+'СЕТ СН'!$I$5-'СЕТ СН'!$I$21</f>
        <v>3622.06154023</v>
      </c>
      <c r="G118" s="36">
        <f>SUMIFS(СВЦЭМ!$D$33:$D$776,СВЦЭМ!$A$33:$A$776,$A118,СВЦЭМ!$B$33:$B$776,G$113)+'СЕТ СН'!$I$11+СВЦЭМ!$D$10+'СЕТ СН'!$I$5-'СЕТ СН'!$I$21</f>
        <v>3603.8072047800001</v>
      </c>
      <c r="H118" s="36">
        <f>SUMIFS(СВЦЭМ!$D$33:$D$776,СВЦЭМ!$A$33:$A$776,$A118,СВЦЭМ!$B$33:$B$776,H$113)+'СЕТ СН'!$I$11+СВЦЭМ!$D$10+'СЕТ СН'!$I$5-'СЕТ СН'!$I$21</f>
        <v>3570.6186214899999</v>
      </c>
      <c r="I118" s="36">
        <f>SUMIFS(СВЦЭМ!$D$33:$D$776,СВЦЭМ!$A$33:$A$776,$A118,СВЦЭМ!$B$33:$B$776,I$113)+'СЕТ СН'!$I$11+СВЦЭМ!$D$10+'СЕТ СН'!$I$5-'СЕТ СН'!$I$21</f>
        <v>3536.1319061600002</v>
      </c>
      <c r="J118" s="36">
        <f>SUMIFS(СВЦЭМ!$D$33:$D$776,СВЦЭМ!$A$33:$A$776,$A118,СВЦЭМ!$B$33:$B$776,J$113)+'СЕТ СН'!$I$11+СВЦЭМ!$D$10+'СЕТ СН'!$I$5-'СЕТ СН'!$I$21</f>
        <v>3502.4407740000001</v>
      </c>
      <c r="K118" s="36">
        <f>SUMIFS(СВЦЭМ!$D$33:$D$776,СВЦЭМ!$A$33:$A$776,$A118,СВЦЭМ!$B$33:$B$776,K$113)+'СЕТ СН'!$I$11+СВЦЭМ!$D$10+'СЕТ СН'!$I$5-'СЕТ СН'!$I$21</f>
        <v>3495.4674336799999</v>
      </c>
      <c r="L118" s="36">
        <f>SUMIFS(СВЦЭМ!$D$33:$D$776,СВЦЭМ!$A$33:$A$776,$A118,СВЦЭМ!$B$33:$B$776,L$113)+'СЕТ СН'!$I$11+СВЦЭМ!$D$10+'СЕТ СН'!$I$5-'СЕТ СН'!$I$21</f>
        <v>3490.0945173499999</v>
      </c>
      <c r="M118" s="36">
        <f>SUMIFS(СВЦЭМ!$D$33:$D$776,СВЦЭМ!$A$33:$A$776,$A118,СВЦЭМ!$B$33:$B$776,M$113)+'СЕТ СН'!$I$11+СВЦЭМ!$D$10+'СЕТ СН'!$I$5-'СЕТ СН'!$I$21</f>
        <v>3499.2056080500001</v>
      </c>
      <c r="N118" s="36">
        <f>SUMIFS(СВЦЭМ!$D$33:$D$776,СВЦЭМ!$A$33:$A$776,$A118,СВЦЭМ!$B$33:$B$776,N$113)+'СЕТ СН'!$I$11+СВЦЭМ!$D$10+'СЕТ СН'!$I$5-'СЕТ СН'!$I$21</f>
        <v>3519.7560735699999</v>
      </c>
      <c r="O118" s="36">
        <f>SUMIFS(СВЦЭМ!$D$33:$D$776,СВЦЭМ!$A$33:$A$776,$A118,СВЦЭМ!$B$33:$B$776,O$113)+'СЕТ СН'!$I$11+СВЦЭМ!$D$10+'СЕТ СН'!$I$5-'СЕТ СН'!$I$21</f>
        <v>3552.97088682</v>
      </c>
      <c r="P118" s="36">
        <f>SUMIFS(СВЦЭМ!$D$33:$D$776,СВЦЭМ!$A$33:$A$776,$A118,СВЦЭМ!$B$33:$B$776,P$113)+'СЕТ СН'!$I$11+СВЦЭМ!$D$10+'СЕТ СН'!$I$5-'СЕТ СН'!$I$21</f>
        <v>3569.84144027</v>
      </c>
      <c r="Q118" s="36">
        <f>SUMIFS(СВЦЭМ!$D$33:$D$776,СВЦЭМ!$A$33:$A$776,$A118,СВЦЭМ!$B$33:$B$776,Q$113)+'СЕТ СН'!$I$11+СВЦЭМ!$D$10+'СЕТ СН'!$I$5-'СЕТ СН'!$I$21</f>
        <v>3575.9769465999998</v>
      </c>
      <c r="R118" s="36">
        <f>SUMIFS(СВЦЭМ!$D$33:$D$776,СВЦЭМ!$A$33:$A$776,$A118,СВЦЭМ!$B$33:$B$776,R$113)+'СЕТ СН'!$I$11+СВЦЭМ!$D$10+'СЕТ СН'!$I$5-'СЕТ СН'!$I$21</f>
        <v>3570.3764556199999</v>
      </c>
      <c r="S118" s="36">
        <f>SUMIFS(СВЦЭМ!$D$33:$D$776,СВЦЭМ!$A$33:$A$776,$A118,СВЦЭМ!$B$33:$B$776,S$113)+'СЕТ СН'!$I$11+СВЦЭМ!$D$10+'СЕТ СН'!$I$5-'СЕТ СН'!$I$21</f>
        <v>3546.6505051200002</v>
      </c>
      <c r="T118" s="36">
        <f>SUMIFS(СВЦЭМ!$D$33:$D$776,СВЦЭМ!$A$33:$A$776,$A118,СВЦЭМ!$B$33:$B$776,T$113)+'СЕТ СН'!$I$11+СВЦЭМ!$D$10+'СЕТ СН'!$I$5-'СЕТ СН'!$I$21</f>
        <v>3519.18521607</v>
      </c>
      <c r="U118" s="36">
        <f>SUMIFS(СВЦЭМ!$D$33:$D$776,СВЦЭМ!$A$33:$A$776,$A118,СВЦЭМ!$B$33:$B$776,U$113)+'СЕТ СН'!$I$11+СВЦЭМ!$D$10+'СЕТ СН'!$I$5-'СЕТ СН'!$I$21</f>
        <v>3516.44500148</v>
      </c>
      <c r="V118" s="36">
        <f>SUMIFS(СВЦЭМ!$D$33:$D$776,СВЦЭМ!$A$33:$A$776,$A118,СВЦЭМ!$B$33:$B$776,V$113)+'СЕТ СН'!$I$11+СВЦЭМ!$D$10+'СЕТ СН'!$I$5-'СЕТ СН'!$I$21</f>
        <v>3522.7186591099999</v>
      </c>
      <c r="W118" s="36">
        <f>SUMIFS(СВЦЭМ!$D$33:$D$776,СВЦЭМ!$A$33:$A$776,$A118,СВЦЭМ!$B$33:$B$776,W$113)+'СЕТ СН'!$I$11+СВЦЭМ!$D$10+'СЕТ СН'!$I$5-'СЕТ СН'!$I$21</f>
        <v>3535.0149874700001</v>
      </c>
      <c r="X118" s="36">
        <f>SUMIFS(СВЦЭМ!$D$33:$D$776,СВЦЭМ!$A$33:$A$776,$A118,СВЦЭМ!$B$33:$B$776,X$113)+'СЕТ СН'!$I$11+СВЦЭМ!$D$10+'СЕТ СН'!$I$5-'СЕТ СН'!$I$21</f>
        <v>3550.4876314100002</v>
      </c>
      <c r="Y118" s="36">
        <f>SUMIFS(СВЦЭМ!$D$33:$D$776,СВЦЭМ!$A$33:$A$776,$A118,СВЦЭМ!$B$33:$B$776,Y$113)+'СЕТ СН'!$I$11+СВЦЭМ!$D$10+'СЕТ СН'!$I$5-'СЕТ СН'!$I$21</f>
        <v>3579.0429796100002</v>
      </c>
    </row>
    <row r="119" spans="1:27" ht="15.75" x14ac:dyDescent="0.2">
      <c r="A119" s="35">
        <f t="shared" si="3"/>
        <v>43867</v>
      </c>
      <c r="B119" s="36">
        <f>SUMIFS(СВЦЭМ!$D$33:$D$776,СВЦЭМ!$A$33:$A$776,$A119,СВЦЭМ!$B$33:$B$776,B$113)+'СЕТ СН'!$I$11+СВЦЭМ!$D$10+'СЕТ СН'!$I$5-'СЕТ СН'!$I$21</f>
        <v>3578.4911530099998</v>
      </c>
      <c r="C119" s="36">
        <f>SUMIFS(СВЦЭМ!$D$33:$D$776,СВЦЭМ!$A$33:$A$776,$A119,СВЦЭМ!$B$33:$B$776,C$113)+'СЕТ СН'!$I$11+СВЦЭМ!$D$10+'СЕТ СН'!$I$5-'СЕТ СН'!$I$21</f>
        <v>3609.10446469</v>
      </c>
      <c r="D119" s="36">
        <f>SUMIFS(СВЦЭМ!$D$33:$D$776,СВЦЭМ!$A$33:$A$776,$A119,СВЦЭМ!$B$33:$B$776,D$113)+'СЕТ СН'!$I$11+СВЦЭМ!$D$10+'СЕТ СН'!$I$5-'СЕТ СН'!$I$21</f>
        <v>3617.3435051599999</v>
      </c>
      <c r="E119" s="36">
        <f>SUMIFS(СВЦЭМ!$D$33:$D$776,СВЦЭМ!$A$33:$A$776,$A119,СВЦЭМ!$B$33:$B$776,E$113)+'СЕТ СН'!$I$11+СВЦЭМ!$D$10+'СЕТ СН'!$I$5-'СЕТ СН'!$I$21</f>
        <v>3622.0204580300001</v>
      </c>
      <c r="F119" s="36">
        <f>SUMIFS(СВЦЭМ!$D$33:$D$776,СВЦЭМ!$A$33:$A$776,$A119,СВЦЭМ!$B$33:$B$776,F$113)+'СЕТ СН'!$I$11+СВЦЭМ!$D$10+'СЕТ СН'!$I$5-'СЕТ СН'!$I$21</f>
        <v>3619.2302053200001</v>
      </c>
      <c r="G119" s="36">
        <f>SUMIFS(СВЦЭМ!$D$33:$D$776,СВЦЭМ!$A$33:$A$776,$A119,СВЦЭМ!$B$33:$B$776,G$113)+'СЕТ СН'!$I$11+СВЦЭМ!$D$10+'СЕТ СН'!$I$5-'СЕТ СН'!$I$21</f>
        <v>3612.2003092099999</v>
      </c>
      <c r="H119" s="36">
        <f>SUMIFS(СВЦЭМ!$D$33:$D$776,СВЦЭМ!$A$33:$A$776,$A119,СВЦЭМ!$B$33:$B$776,H$113)+'СЕТ СН'!$I$11+СВЦЭМ!$D$10+'СЕТ СН'!$I$5-'СЕТ СН'!$I$21</f>
        <v>3579.1294075999999</v>
      </c>
      <c r="I119" s="36">
        <f>SUMIFS(СВЦЭМ!$D$33:$D$776,СВЦЭМ!$A$33:$A$776,$A119,СВЦЭМ!$B$33:$B$776,I$113)+'СЕТ СН'!$I$11+СВЦЭМ!$D$10+'СЕТ СН'!$I$5-'СЕТ СН'!$I$21</f>
        <v>3537.2134857400001</v>
      </c>
      <c r="J119" s="36">
        <f>SUMIFS(СВЦЭМ!$D$33:$D$776,СВЦЭМ!$A$33:$A$776,$A119,СВЦЭМ!$B$33:$B$776,J$113)+'СЕТ СН'!$I$11+СВЦЭМ!$D$10+'СЕТ СН'!$I$5-'СЕТ СН'!$I$21</f>
        <v>3513.0562243200002</v>
      </c>
      <c r="K119" s="36">
        <f>SUMIFS(СВЦЭМ!$D$33:$D$776,СВЦЭМ!$A$33:$A$776,$A119,СВЦЭМ!$B$33:$B$776,K$113)+'СЕТ СН'!$I$11+СВЦЭМ!$D$10+'СЕТ СН'!$I$5-'СЕТ СН'!$I$21</f>
        <v>3483.5022868900001</v>
      </c>
      <c r="L119" s="36">
        <f>SUMIFS(СВЦЭМ!$D$33:$D$776,СВЦЭМ!$A$33:$A$776,$A119,СВЦЭМ!$B$33:$B$776,L$113)+'СЕТ СН'!$I$11+СВЦЭМ!$D$10+'СЕТ СН'!$I$5-'СЕТ СН'!$I$21</f>
        <v>3496.8554830100002</v>
      </c>
      <c r="M119" s="36">
        <f>SUMIFS(СВЦЭМ!$D$33:$D$776,СВЦЭМ!$A$33:$A$776,$A119,СВЦЭМ!$B$33:$B$776,M$113)+'СЕТ СН'!$I$11+СВЦЭМ!$D$10+'СЕТ СН'!$I$5-'СЕТ СН'!$I$21</f>
        <v>3517.2571632300001</v>
      </c>
      <c r="N119" s="36">
        <f>SUMIFS(СВЦЭМ!$D$33:$D$776,СВЦЭМ!$A$33:$A$776,$A119,СВЦЭМ!$B$33:$B$776,N$113)+'СЕТ СН'!$I$11+СВЦЭМ!$D$10+'СЕТ СН'!$I$5-'СЕТ СН'!$I$21</f>
        <v>3534.00922373</v>
      </c>
      <c r="O119" s="36">
        <f>SUMIFS(СВЦЭМ!$D$33:$D$776,СВЦЭМ!$A$33:$A$776,$A119,СВЦЭМ!$B$33:$B$776,O$113)+'СЕТ СН'!$I$11+СВЦЭМ!$D$10+'СЕТ СН'!$I$5-'СЕТ СН'!$I$21</f>
        <v>3552.8838198600001</v>
      </c>
      <c r="P119" s="36">
        <f>SUMIFS(СВЦЭМ!$D$33:$D$776,СВЦЭМ!$A$33:$A$776,$A119,СВЦЭМ!$B$33:$B$776,P$113)+'СЕТ СН'!$I$11+СВЦЭМ!$D$10+'СЕТ СН'!$I$5-'СЕТ СН'!$I$21</f>
        <v>3567.4706812100003</v>
      </c>
      <c r="Q119" s="36">
        <f>SUMIFS(СВЦЭМ!$D$33:$D$776,СВЦЭМ!$A$33:$A$776,$A119,СВЦЭМ!$B$33:$B$776,Q$113)+'СЕТ СН'!$I$11+СВЦЭМ!$D$10+'СЕТ СН'!$I$5-'СЕТ СН'!$I$21</f>
        <v>3576.9356091200002</v>
      </c>
      <c r="R119" s="36">
        <f>SUMIFS(СВЦЭМ!$D$33:$D$776,СВЦЭМ!$A$33:$A$776,$A119,СВЦЭМ!$B$33:$B$776,R$113)+'СЕТ СН'!$I$11+СВЦЭМ!$D$10+'СЕТ СН'!$I$5-'СЕТ СН'!$I$21</f>
        <v>3569.3117715200001</v>
      </c>
      <c r="S119" s="36">
        <f>SUMIFS(СВЦЭМ!$D$33:$D$776,СВЦЭМ!$A$33:$A$776,$A119,СВЦЭМ!$B$33:$B$776,S$113)+'СЕТ СН'!$I$11+СВЦЭМ!$D$10+'СЕТ СН'!$I$5-'СЕТ СН'!$I$21</f>
        <v>3546.8094853399998</v>
      </c>
      <c r="T119" s="36">
        <f>SUMIFS(СВЦЭМ!$D$33:$D$776,СВЦЭМ!$A$33:$A$776,$A119,СВЦЭМ!$B$33:$B$776,T$113)+'СЕТ СН'!$I$11+СВЦЭМ!$D$10+'СЕТ СН'!$I$5-'СЕТ СН'!$I$21</f>
        <v>3516.8526442100001</v>
      </c>
      <c r="U119" s="36">
        <f>SUMIFS(СВЦЭМ!$D$33:$D$776,СВЦЭМ!$A$33:$A$776,$A119,СВЦЭМ!$B$33:$B$776,U$113)+'СЕТ СН'!$I$11+СВЦЭМ!$D$10+'СЕТ СН'!$I$5-'СЕТ СН'!$I$21</f>
        <v>3510.1563739100002</v>
      </c>
      <c r="V119" s="36">
        <f>SUMIFS(СВЦЭМ!$D$33:$D$776,СВЦЭМ!$A$33:$A$776,$A119,СВЦЭМ!$B$33:$B$776,V$113)+'СЕТ СН'!$I$11+СВЦЭМ!$D$10+'СЕТ СН'!$I$5-'СЕТ СН'!$I$21</f>
        <v>3501.99504647</v>
      </c>
      <c r="W119" s="36">
        <f>SUMIFS(СВЦЭМ!$D$33:$D$776,СВЦЭМ!$A$33:$A$776,$A119,СВЦЭМ!$B$33:$B$776,W$113)+'СЕТ СН'!$I$11+СВЦЭМ!$D$10+'СЕТ СН'!$I$5-'СЕТ СН'!$I$21</f>
        <v>3519.7377237800001</v>
      </c>
      <c r="X119" s="36">
        <f>SUMIFS(СВЦЭМ!$D$33:$D$776,СВЦЭМ!$A$33:$A$776,$A119,СВЦЭМ!$B$33:$B$776,X$113)+'СЕТ СН'!$I$11+СВЦЭМ!$D$10+'СЕТ СН'!$I$5-'СЕТ СН'!$I$21</f>
        <v>3538.01661896</v>
      </c>
      <c r="Y119" s="36">
        <f>SUMIFS(СВЦЭМ!$D$33:$D$776,СВЦЭМ!$A$33:$A$776,$A119,СВЦЭМ!$B$33:$B$776,Y$113)+'СЕТ СН'!$I$11+СВЦЭМ!$D$10+'СЕТ СН'!$I$5-'СЕТ СН'!$I$21</f>
        <v>3568.1119858400002</v>
      </c>
    </row>
    <row r="120" spans="1:27" ht="15.75" x14ac:dyDescent="0.2">
      <c r="A120" s="35">
        <f t="shared" si="3"/>
        <v>43868</v>
      </c>
      <c r="B120" s="36">
        <f>SUMIFS(СВЦЭМ!$D$33:$D$776,СВЦЭМ!$A$33:$A$776,$A120,СВЦЭМ!$B$33:$B$776,B$113)+'СЕТ СН'!$I$11+СВЦЭМ!$D$10+'СЕТ СН'!$I$5-'СЕТ СН'!$I$21</f>
        <v>3650.23252069</v>
      </c>
      <c r="C120" s="36">
        <f>SUMIFS(СВЦЭМ!$D$33:$D$776,СВЦЭМ!$A$33:$A$776,$A120,СВЦЭМ!$B$33:$B$776,C$113)+'СЕТ СН'!$I$11+СВЦЭМ!$D$10+'СЕТ СН'!$I$5-'СЕТ СН'!$I$21</f>
        <v>3661.1843777100003</v>
      </c>
      <c r="D120" s="36">
        <f>SUMIFS(СВЦЭМ!$D$33:$D$776,СВЦЭМ!$A$33:$A$776,$A120,СВЦЭМ!$B$33:$B$776,D$113)+'СЕТ СН'!$I$11+СВЦЭМ!$D$10+'СЕТ СН'!$I$5-'СЕТ СН'!$I$21</f>
        <v>3670.1356479900001</v>
      </c>
      <c r="E120" s="36">
        <f>SUMIFS(СВЦЭМ!$D$33:$D$776,СВЦЭМ!$A$33:$A$776,$A120,СВЦЭМ!$B$33:$B$776,E$113)+'СЕТ СН'!$I$11+СВЦЭМ!$D$10+'СЕТ СН'!$I$5-'СЕТ СН'!$I$21</f>
        <v>3666.1541834999998</v>
      </c>
      <c r="F120" s="36">
        <f>SUMIFS(СВЦЭМ!$D$33:$D$776,СВЦЭМ!$A$33:$A$776,$A120,СВЦЭМ!$B$33:$B$776,F$113)+'СЕТ СН'!$I$11+СВЦЭМ!$D$10+'СЕТ СН'!$I$5-'СЕТ СН'!$I$21</f>
        <v>3654.50756701</v>
      </c>
      <c r="G120" s="36">
        <f>SUMIFS(СВЦЭМ!$D$33:$D$776,СВЦЭМ!$A$33:$A$776,$A120,СВЦЭМ!$B$33:$B$776,G$113)+'СЕТ СН'!$I$11+СВЦЭМ!$D$10+'СЕТ СН'!$I$5-'СЕТ СН'!$I$21</f>
        <v>3642.4859212299998</v>
      </c>
      <c r="H120" s="36">
        <f>SUMIFS(СВЦЭМ!$D$33:$D$776,СВЦЭМ!$A$33:$A$776,$A120,СВЦЭМ!$B$33:$B$776,H$113)+'СЕТ СН'!$I$11+СВЦЭМ!$D$10+'СЕТ СН'!$I$5-'СЕТ СН'!$I$21</f>
        <v>3607.9372877000001</v>
      </c>
      <c r="I120" s="36">
        <f>SUMIFS(СВЦЭМ!$D$33:$D$776,СВЦЭМ!$A$33:$A$776,$A120,СВЦЭМ!$B$33:$B$776,I$113)+'СЕТ СН'!$I$11+СВЦЭМ!$D$10+'СЕТ СН'!$I$5-'СЕТ СН'!$I$21</f>
        <v>3570.7788473800001</v>
      </c>
      <c r="J120" s="36">
        <f>SUMIFS(СВЦЭМ!$D$33:$D$776,СВЦЭМ!$A$33:$A$776,$A120,СВЦЭМ!$B$33:$B$776,J$113)+'СЕТ СН'!$I$11+СВЦЭМ!$D$10+'СЕТ СН'!$I$5-'СЕТ СН'!$I$21</f>
        <v>3537.2598594700003</v>
      </c>
      <c r="K120" s="36">
        <f>SUMIFS(СВЦЭМ!$D$33:$D$776,СВЦЭМ!$A$33:$A$776,$A120,СВЦЭМ!$B$33:$B$776,K$113)+'СЕТ СН'!$I$11+СВЦЭМ!$D$10+'СЕТ СН'!$I$5-'СЕТ СН'!$I$21</f>
        <v>3539.9553319699999</v>
      </c>
      <c r="L120" s="36">
        <f>SUMIFS(СВЦЭМ!$D$33:$D$776,СВЦЭМ!$A$33:$A$776,$A120,СВЦЭМ!$B$33:$B$776,L$113)+'СЕТ СН'!$I$11+СВЦЭМ!$D$10+'СЕТ СН'!$I$5-'СЕТ СН'!$I$21</f>
        <v>3544.9236431899999</v>
      </c>
      <c r="M120" s="36">
        <f>SUMIFS(СВЦЭМ!$D$33:$D$776,СВЦЭМ!$A$33:$A$776,$A120,СВЦЭМ!$B$33:$B$776,M$113)+'СЕТ СН'!$I$11+СВЦЭМ!$D$10+'СЕТ СН'!$I$5-'СЕТ СН'!$I$21</f>
        <v>3537.1649249400002</v>
      </c>
      <c r="N120" s="36">
        <f>SUMIFS(СВЦЭМ!$D$33:$D$776,СВЦЭМ!$A$33:$A$776,$A120,СВЦЭМ!$B$33:$B$776,N$113)+'СЕТ СН'!$I$11+СВЦЭМ!$D$10+'СЕТ СН'!$I$5-'СЕТ СН'!$I$21</f>
        <v>3548.7843018600001</v>
      </c>
      <c r="O120" s="36">
        <f>SUMIFS(СВЦЭМ!$D$33:$D$776,СВЦЭМ!$A$33:$A$776,$A120,СВЦЭМ!$B$33:$B$776,O$113)+'СЕТ СН'!$I$11+СВЦЭМ!$D$10+'СЕТ СН'!$I$5-'СЕТ СН'!$I$21</f>
        <v>3562.0400362400001</v>
      </c>
      <c r="P120" s="36">
        <f>SUMIFS(СВЦЭМ!$D$33:$D$776,СВЦЭМ!$A$33:$A$776,$A120,СВЦЭМ!$B$33:$B$776,P$113)+'СЕТ СН'!$I$11+СВЦЭМ!$D$10+'СЕТ СН'!$I$5-'СЕТ СН'!$I$21</f>
        <v>3576.1950050300002</v>
      </c>
      <c r="Q120" s="36">
        <f>SUMIFS(СВЦЭМ!$D$33:$D$776,СВЦЭМ!$A$33:$A$776,$A120,СВЦЭМ!$B$33:$B$776,Q$113)+'СЕТ СН'!$I$11+СВЦЭМ!$D$10+'СЕТ СН'!$I$5-'СЕТ СН'!$I$21</f>
        <v>3582.7820926499999</v>
      </c>
      <c r="R120" s="36">
        <f>SUMIFS(СВЦЭМ!$D$33:$D$776,СВЦЭМ!$A$33:$A$776,$A120,СВЦЭМ!$B$33:$B$776,R$113)+'СЕТ СН'!$I$11+СВЦЭМ!$D$10+'СЕТ СН'!$I$5-'СЕТ СН'!$I$21</f>
        <v>3573.6154856200001</v>
      </c>
      <c r="S120" s="36">
        <f>SUMIFS(СВЦЭМ!$D$33:$D$776,СВЦЭМ!$A$33:$A$776,$A120,СВЦЭМ!$B$33:$B$776,S$113)+'СЕТ СН'!$I$11+СВЦЭМ!$D$10+'СЕТ СН'!$I$5-'СЕТ СН'!$I$21</f>
        <v>3538.5511075899999</v>
      </c>
      <c r="T120" s="36">
        <f>SUMIFS(СВЦЭМ!$D$33:$D$776,СВЦЭМ!$A$33:$A$776,$A120,СВЦЭМ!$B$33:$B$776,T$113)+'СЕТ СН'!$I$11+СВЦЭМ!$D$10+'СЕТ СН'!$I$5-'СЕТ СН'!$I$21</f>
        <v>3495.8296644500001</v>
      </c>
      <c r="U120" s="36">
        <f>SUMIFS(СВЦЭМ!$D$33:$D$776,СВЦЭМ!$A$33:$A$776,$A120,СВЦЭМ!$B$33:$B$776,U$113)+'СЕТ СН'!$I$11+СВЦЭМ!$D$10+'СЕТ СН'!$I$5-'СЕТ СН'!$I$21</f>
        <v>3498.6048301599999</v>
      </c>
      <c r="V120" s="36">
        <f>SUMIFS(СВЦЭМ!$D$33:$D$776,СВЦЭМ!$A$33:$A$776,$A120,СВЦЭМ!$B$33:$B$776,V$113)+'СЕТ СН'!$I$11+СВЦЭМ!$D$10+'СЕТ СН'!$I$5-'СЕТ СН'!$I$21</f>
        <v>3518.3436508100003</v>
      </c>
      <c r="W120" s="36">
        <f>SUMIFS(СВЦЭМ!$D$33:$D$776,СВЦЭМ!$A$33:$A$776,$A120,СВЦЭМ!$B$33:$B$776,W$113)+'СЕТ СН'!$I$11+СВЦЭМ!$D$10+'СЕТ СН'!$I$5-'СЕТ СН'!$I$21</f>
        <v>3538.2087431099999</v>
      </c>
      <c r="X120" s="36">
        <f>SUMIFS(СВЦЭМ!$D$33:$D$776,СВЦЭМ!$A$33:$A$776,$A120,СВЦЭМ!$B$33:$B$776,X$113)+'СЕТ СН'!$I$11+СВЦЭМ!$D$10+'СЕТ СН'!$I$5-'СЕТ СН'!$I$21</f>
        <v>3546.6094863500002</v>
      </c>
      <c r="Y120" s="36">
        <f>SUMIFS(СВЦЭМ!$D$33:$D$776,СВЦЭМ!$A$33:$A$776,$A120,СВЦЭМ!$B$33:$B$776,Y$113)+'СЕТ СН'!$I$11+СВЦЭМ!$D$10+'СЕТ СН'!$I$5-'СЕТ СН'!$I$21</f>
        <v>3563.36254874</v>
      </c>
    </row>
    <row r="121" spans="1:27" ht="15.75" x14ac:dyDescent="0.2">
      <c r="A121" s="35">
        <f t="shared" si="3"/>
        <v>43869</v>
      </c>
      <c r="B121" s="36">
        <f>SUMIFS(СВЦЭМ!$D$33:$D$776,СВЦЭМ!$A$33:$A$776,$A121,СВЦЭМ!$B$33:$B$776,B$113)+'СЕТ СН'!$I$11+СВЦЭМ!$D$10+'СЕТ СН'!$I$5-'СЕТ СН'!$I$21</f>
        <v>3601.96002666</v>
      </c>
      <c r="C121" s="36">
        <f>SUMIFS(СВЦЭМ!$D$33:$D$776,СВЦЭМ!$A$33:$A$776,$A121,СВЦЭМ!$B$33:$B$776,C$113)+'СЕТ СН'!$I$11+СВЦЭМ!$D$10+'СЕТ СН'!$I$5-'СЕТ СН'!$I$21</f>
        <v>3634.8046532799999</v>
      </c>
      <c r="D121" s="36">
        <f>SUMIFS(СВЦЭМ!$D$33:$D$776,СВЦЭМ!$A$33:$A$776,$A121,СВЦЭМ!$B$33:$B$776,D$113)+'СЕТ СН'!$I$11+СВЦЭМ!$D$10+'СЕТ СН'!$I$5-'СЕТ СН'!$I$21</f>
        <v>3652.1515031200001</v>
      </c>
      <c r="E121" s="36">
        <f>SUMIFS(СВЦЭМ!$D$33:$D$776,СВЦЭМ!$A$33:$A$776,$A121,СВЦЭМ!$B$33:$B$776,E$113)+'СЕТ СН'!$I$11+СВЦЭМ!$D$10+'СЕТ СН'!$I$5-'СЕТ СН'!$I$21</f>
        <v>3653.2504459299998</v>
      </c>
      <c r="F121" s="36">
        <f>SUMIFS(СВЦЭМ!$D$33:$D$776,СВЦЭМ!$A$33:$A$776,$A121,СВЦЭМ!$B$33:$B$776,F$113)+'СЕТ СН'!$I$11+СВЦЭМ!$D$10+'СЕТ СН'!$I$5-'СЕТ СН'!$I$21</f>
        <v>3647.7248536000002</v>
      </c>
      <c r="G121" s="36">
        <f>SUMIFS(СВЦЭМ!$D$33:$D$776,СВЦЭМ!$A$33:$A$776,$A121,СВЦЭМ!$B$33:$B$776,G$113)+'СЕТ СН'!$I$11+СВЦЭМ!$D$10+'СЕТ СН'!$I$5-'СЕТ СН'!$I$21</f>
        <v>3641.6053051399999</v>
      </c>
      <c r="H121" s="36">
        <f>SUMIFS(СВЦЭМ!$D$33:$D$776,СВЦЭМ!$A$33:$A$776,$A121,СВЦЭМ!$B$33:$B$776,H$113)+'СЕТ СН'!$I$11+СВЦЭМ!$D$10+'СЕТ СН'!$I$5-'СЕТ СН'!$I$21</f>
        <v>3626.9731872500001</v>
      </c>
      <c r="I121" s="36">
        <f>SUMIFS(СВЦЭМ!$D$33:$D$776,СВЦЭМ!$A$33:$A$776,$A121,СВЦЭМ!$B$33:$B$776,I$113)+'СЕТ СН'!$I$11+СВЦЭМ!$D$10+'СЕТ СН'!$I$5-'СЕТ СН'!$I$21</f>
        <v>3605.8096673300001</v>
      </c>
      <c r="J121" s="36">
        <f>SUMIFS(СВЦЭМ!$D$33:$D$776,СВЦЭМ!$A$33:$A$776,$A121,СВЦЭМ!$B$33:$B$776,J$113)+'СЕТ СН'!$I$11+СВЦЭМ!$D$10+'СЕТ СН'!$I$5-'СЕТ СН'!$I$21</f>
        <v>3582.21719859</v>
      </c>
      <c r="K121" s="36">
        <f>SUMIFS(СВЦЭМ!$D$33:$D$776,СВЦЭМ!$A$33:$A$776,$A121,СВЦЭМ!$B$33:$B$776,K$113)+'СЕТ СН'!$I$11+СВЦЭМ!$D$10+'СЕТ СН'!$I$5-'СЕТ СН'!$I$21</f>
        <v>3564.3796320500001</v>
      </c>
      <c r="L121" s="36">
        <f>SUMIFS(СВЦЭМ!$D$33:$D$776,СВЦЭМ!$A$33:$A$776,$A121,СВЦЭМ!$B$33:$B$776,L$113)+'СЕТ СН'!$I$11+СВЦЭМ!$D$10+'СЕТ СН'!$I$5-'СЕТ СН'!$I$21</f>
        <v>3529.3949960499999</v>
      </c>
      <c r="M121" s="36">
        <f>SUMIFS(СВЦЭМ!$D$33:$D$776,СВЦЭМ!$A$33:$A$776,$A121,СВЦЭМ!$B$33:$B$776,M$113)+'СЕТ СН'!$I$11+СВЦЭМ!$D$10+'СЕТ СН'!$I$5-'СЕТ СН'!$I$21</f>
        <v>3516.2678215699998</v>
      </c>
      <c r="N121" s="36">
        <f>SUMIFS(СВЦЭМ!$D$33:$D$776,СВЦЭМ!$A$33:$A$776,$A121,СВЦЭМ!$B$33:$B$776,N$113)+'СЕТ СН'!$I$11+СВЦЭМ!$D$10+'СЕТ СН'!$I$5-'СЕТ СН'!$I$21</f>
        <v>3527.91445213</v>
      </c>
      <c r="O121" s="36">
        <f>SUMIFS(СВЦЭМ!$D$33:$D$776,СВЦЭМ!$A$33:$A$776,$A121,СВЦЭМ!$B$33:$B$776,O$113)+'СЕТ СН'!$I$11+СВЦЭМ!$D$10+'СЕТ СН'!$I$5-'СЕТ СН'!$I$21</f>
        <v>3541.5853648299999</v>
      </c>
      <c r="P121" s="36">
        <f>SUMIFS(СВЦЭМ!$D$33:$D$776,СВЦЭМ!$A$33:$A$776,$A121,СВЦЭМ!$B$33:$B$776,P$113)+'СЕТ СН'!$I$11+СВЦЭМ!$D$10+'СЕТ СН'!$I$5-'СЕТ СН'!$I$21</f>
        <v>3544.6278528299999</v>
      </c>
      <c r="Q121" s="36">
        <f>SUMIFS(СВЦЭМ!$D$33:$D$776,СВЦЭМ!$A$33:$A$776,$A121,СВЦЭМ!$B$33:$B$776,Q$113)+'СЕТ СН'!$I$11+СВЦЭМ!$D$10+'СЕТ СН'!$I$5-'СЕТ СН'!$I$21</f>
        <v>3547.6843971500002</v>
      </c>
      <c r="R121" s="36">
        <f>SUMIFS(СВЦЭМ!$D$33:$D$776,СВЦЭМ!$A$33:$A$776,$A121,СВЦЭМ!$B$33:$B$776,R$113)+'СЕТ СН'!$I$11+СВЦЭМ!$D$10+'СЕТ СН'!$I$5-'СЕТ СН'!$I$21</f>
        <v>3552.20356434</v>
      </c>
      <c r="S121" s="36">
        <f>SUMIFS(СВЦЭМ!$D$33:$D$776,СВЦЭМ!$A$33:$A$776,$A121,СВЦЭМ!$B$33:$B$776,S$113)+'СЕТ СН'!$I$11+СВЦЭМ!$D$10+'СЕТ СН'!$I$5-'СЕТ СН'!$I$21</f>
        <v>3549.0373580999999</v>
      </c>
      <c r="T121" s="36">
        <f>SUMIFS(СВЦЭМ!$D$33:$D$776,СВЦЭМ!$A$33:$A$776,$A121,СВЦЭМ!$B$33:$B$776,T$113)+'СЕТ СН'!$I$11+СВЦЭМ!$D$10+'СЕТ СН'!$I$5-'СЕТ СН'!$I$21</f>
        <v>3562.1952578999999</v>
      </c>
      <c r="U121" s="36">
        <f>SUMIFS(СВЦЭМ!$D$33:$D$776,СВЦЭМ!$A$33:$A$776,$A121,СВЦЭМ!$B$33:$B$776,U$113)+'СЕТ СН'!$I$11+СВЦЭМ!$D$10+'СЕТ СН'!$I$5-'СЕТ СН'!$I$21</f>
        <v>3565.9918523400002</v>
      </c>
      <c r="V121" s="36">
        <f>SUMIFS(СВЦЭМ!$D$33:$D$776,СВЦЭМ!$A$33:$A$776,$A121,СВЦЭМ!$B$33:$B$776,V$113)+'СЕТ СН'!$I$11+СВЦЭМ!$D$10+'СЕТ СН'!$I$5-'СЕТ СН'!$I$21</f>
        <v>3547.5502420900002</v>
      </c>
      <c r="W121" s="36">
        <f>SUMIFS(СВЦЭМ!$D$33:$D$776,СВЦЭМ!$A$33:$A$776,$A121,СВЦЭМ!$B$33:$B$776,W$113)+'СЕТ СН'!$I$11+СВЦЭМ!$D$10+'СЕТ СН'!$I$5-'СЕТ СН'!$I$21</f>
        <v>3542.38485481</v>
      </c>
      <c r="X121" s="36">
        <f>SUMIFS(СВЦЭМ!$D$33:$D$776,СВЦЭМ!$A$33:$A$776,$A121,СВЦЭМ!$B$33:$B$776,X$113)+'СЕТ СН'!$I$11+СВЦЭМ!$D$10+'СЕТ СН'!$I$5-'СЕТ СН'!$I$21</f>
        <v>3539.7660849100002</v>
      </c>
      <c r="Y121" s="36">
        <f>SUMIFS(СВЦЭМ!$D$33:$D$776,СВЦЭМ!$A$33:$A$776,$A121,СВЦЭМ!$B$33:$B$776,Y$113)+'СЕТ СН'!$I$11+СВЦЭМ!$D$10+'СЕТ СН'!$I$5-'СЕТ СН'!$I$21</f>
        <v>3563.61172154</v>
      </c>
    </row>
    <row r="122" spans="1:27" ht="15.75" x14ac:dyDescent="0.2">
      <c r="A122" s="35">
        <f t="shared" si="3"/>
        <v>43870</v>
      </c>
      <c r="B122" s="36">
        <f>SUMIFS(СВЦЭМ!$D$33:$D$776,СВЦЭМ!$A$33:$A$776,$A122,СВЦЭМ!$B$33:$B$776,B$113)+'СЕТ СН'!$I$11+СВЦЭМ!$D$10+'СЕТ СН'!$I$5-'СЕТ СН'!$I$21</f>
        <v>3605.4187274999999</v>
      </c>
      <c r="C122" s="36">
        <f>SUMIFS(СВЦЭМ!$D$33:$D$776,СВЦЭМ!$A$33:$A$776,$A122,СВЦЭМ!$B$33:$B$776,C$113)+'СЕТ СН'!$I$11+СВЦЭМ!$D$10+'СЕТ СН'!$I$5-'СЕТ СН'!$I$21</f>
        <v>3624.8162915600001</v>
      </c>
      <c r="D122" s="36">
        <f>SUMIFS(СВЦЭМ!$D$33:$D$776,СВЦЭМ!$A$33:$A$776,$A122,СВЦЭМ!$B$33:$B$776,D$113)+'СЕТ СН'!$I$11+СВЦЭМ!$D$10+'СЕТ СН'!$I$5-'СЕТ СН'!$I$21</f>
        <v>3639.4236996899999</v>
      </c>
      <c r="E122" s="36">
        <f>SUMIFS(СВЦЭМ!$D$33:$D$776,СВЦЭМ!$A$33:$A$776,$A122,СВЦЭМ!$B$33:$B$776,E$113)+'СЕТ СН'!$I$11+СВЦЭМ!$D$10+'СЕТ СН'!$I$5-'СЕТ СН'!$I$21</f>
        <v>3645.54254378</v>
      </c>
      <c r="F122" s="36">
        <f>SUMIFS(СВЦЭМ!$D$33:$D$776,СВЦЭМ!$A$33:$A$776,$A122,СВЦЭМ!$B$33:$B$776,F$113)+'СЕТ СН'!$I$11+СВЦЭМ!$D$10+'СЕТ СН'!$I$5-'СЕТ СН'!$I$21</f>
        <v>3638.09300613</v>
      </c>
      <c r="G122" s="36">
        <f>SUMIFS(СВЦЭМ!$D$33:$D$776,СВЦЭМ!$A$33:$A$776,$A122,СВЦЭМ!$B$33:$B$776,G$113)+'СЕТ СН'!$I$11+СВЦЭМ!$D$10+'СЕТ СН'!$I$5-'СЕТ СН'!$I$21</f>
        <v>3626.5214221599999</v>
      </c>
      <c r="H122" s="36">
        <f>SUMIFS(СВЦЭМ!$D$33:$D$776,СВЦЭМ!$A$33:$A$776,$A122,СВЦЭМ!$B$33:$B$776,H$113)+'СЕТ СН'!$I$11+СВЦЭМ!$D$10+'СЕТ СН'!$I$5-'СЕТ СН'!$I$21</f>
        <v>3603.6083873799998</v>
      </c>
      <c r="I122" s="36">
        <f>SUMIFS(СВЦЭМ!$D$33:$D$776,СВЦЭМ!$A$33:$A$776,$A122,СВЦЭМ!$B$33:$B$776,I$113)+'СЕТ СН'!$I$11+СВЦЭМ!$D$10+'СЕТ СН'!$I$5-'СЕТ СН'!$I$21</f>
        <v>3579.9823514200002</v>
      </c>
      <c r="J122" s="36">
        <f>SUMIFS(СВЦЭМ!$D$33:$D$776,СВЦЭМ!$A$33:$A$776,$A122,СВЦЭМ!$B$33:$B$776,J$113)+'СЕТ СН'!$I$11+СВЦЭМ!$D$10+'СЕТ СН'!$I$5-'СЕТ СН'!$I$21</f>
        <v>3549.8925613299998</v>
      </c>
      <c r="K122" s="36">
        <f>SUMIFS(СВЦЭМ!$D$33:$D$776,СВЦЭМ!$A$33:$A$776,$A122,СВЦЭМ!$B$33:$B$776,K$113)+'СЕТ СН'!$I$11+СВЦЭМ!$D$10+'СЕТ СН'!$I$5-'СЕТ СН'!$I$21</f>
        <v>3528.7232983100002</v>
      </c>
      <c r="L122" s="36">
        <f>SUMIFS(СВЦЭМ!$D$33:$D$776,СВЦЭМ!$A$33:$A$776,$A122,СВЦЭМ!$B$33:$B$776,L$113)+'СЕТ СН'!$I$11+СВЦЭМ!$D$10+'СЕТ СН'!$I$5-'СЕТ СН'!$I$21</f>
        <v>3526.50870979</v>
      </c>
      <c r="M122" s="36">
        <f>SUMIFS(СВЦЭМ!$D$33:$D$776,СВЦЭМ!$A$33:$A$776,$A122,СВЦЭМ!$B$33:$B$776,M$113)+'СЕТ СН'!$I$11+СВЦЭМ!$D$10+'СЕТ СН'!$I$5-'СЕТ СН'!$I$21</f>
        <v>3542.4054370499998</v>
      </c>
      <c r="N122" s="36">
        <f>SUMIFS(СВЦЭМ!$D$33:$D$776,СВЦЭМ!$A$33:$A$776,$A122,СВЦЭМ!$B$33:$B$776,N$113)+'СЕТ СН'!$I$11+СВЦЭМ!$D$10+'СЕТ СН'!$I$5-'СЕТ СН'!$I$21</f>
        <v>3554.8499282299999</v>
      </c>
      <c r="O122" s="36">
        <f>SUMIFS(СВЦЭМ!$D$33:$D$776,СВЦЭМ!$A$33:$A$776,$A122,СВЦЭМ!$B$33:$B$776,O$113)+'СЕТ СН'!$I$11+СВЦЭМ!$D$10+'СЕТ СН'!$I$5-'СЕТ СН'!$I$21</f>
        <v>3566.8267485800002</v>
      </c>
      <c r="P122" s="36">
        <f>SUMIFS(СВЦЭМ!$D$33:$D$776,СВЦЭМ!$A$33:$A$776,$A122,СВЦЭМ!$B$33:$B$776,P$113)+'СЕТ СН'!$I$11+СВЦЭМ!$D$10+'СЕТ СН'!$I$5-'СЕТ СН'!$I$21</f>
        <v>3574.3032864000002</v>
      </c>
      <c r="Q122" s="36">
        <f>SUMIFS(СВЦЭМ!$D$33:$D$776,СВЦЭМ!$A$33:$A$776,$A122,СВЦЭМ!$B$33:$B$776,Q$113)+'СЕТ СН'!$I$11+СВЦЭМ!$D$10+'СЕТ СН'!$I$5-'СЕТ СН'!$I$21</f>
        <v>3581.6095703599999</v>
      </c>
      <c r="R122" s="36">
        <f>SUMIFS(СВЦЭМ!$D$33:$D$776,СВЦЭМ!$A$33:$A$776,$A122,СВЦЭМ!$B$33:$B$776,R$113)+'СЕТ СН'!$I$11+СВЦЭМ!$D$10+'СЕТ СН'!$I$5-'СЕТ СН'!$I$21</f>
        <v>3577.3249024400002</v>
      </c>
      <c r="S122" s="36">
        <f>SUMIFS(СВЦЭМ!$D$33:$D$776,СВЦЭМ!$A$33:$A$776,$A122,СВЦЭМ!$B$33:$B$776,S$113)+'СЕТ СН'!$I$11+СВЦЭМ!$D$10+'СЕТ СН'!$I$5-'СЕТ СН'!$I$21</f>
        <v>3570.72431474</v>
      </c>
      <c r="T122" s="36">
        <f>SUMIFS(СВЦЭМ!$D$33:$D$776,СВЦЭМ!$A$33:$A$776,$A122,СВЦЭМ!$B$33:$B$776,T$113)+'СЕТ СН'!$I$11+СВЦЭМ!$D$10+'СЕТ СН'!$I$5-'СЕТ СН'!$I$21</f>
        <v>3563.8550454000001</v>
      </c>
      <c r="U122" s="36">
        <f>SUMIFS(СВЦЭМ!$D$33:$D$776,СВЦЭМ!$A$33:$A$776,$A122,СВЦЭМ!$B$33:$B$776,U$113)+'СЕТ СН'!$I$11+СВЦЭМ!$D$10+'СЕТ СН'!$I$5-'СЕТ СН'!$I$21</f>
        <v>3560.6940468399998</v>
      </c>
      <c r="V122" s="36">
        <f>SUMIFS(СВЦЭМ!$D$33:$D$776,СВЦЭМ!$A$33:$A$776,$A122,СВЦЭМ!$B$33:$B$776,V$113)+'СЕТ СН'!$I$11+СВЦЭМ!$D$10+'СЕТ СН'!$I$5-'СЕТ СН'!$I$21</f>
        <v>3563.8659281999999</v>
      </c>
      <c r="W122" s="36">
        <f>SUMIFS(СВЦЭМ!$D$33:$D$776,СВЦЭМ!$A$33:$A$776,$A122,СВЦЭМ!$B$33:$B$776,W$113)+'СЕТ СН'!$I$11+СВЦЭМ!$D$10+'СЕТ СН'!$I$5-'СЕТ СН'!$I$21</f>
        <v>3569.4283976900001</v>
      </c>
      <c r="X122" s="36">
        <f>SUMIFS(СВЦЭМ!$D$33:$D$776,СВЦЭМ!$A$33:$A$776,$A122,СВЦЭМ!$B$33:$B$776,X$113)+'СЕТ СН'!$I$11+СВЦЭМ!$D$10+'СЕТ СН'!$I$5-'СЕТ СН'!$I$21</f>
        <v>3567.8820065099999</v>
      </c>
      <c r="Y122" s="36">
        <f>SUMIFS(СВЦЭМ!$D$33:$D$776,СВЦЭМ!$A$33:$A$776,$A122,СВЦЭМ!$B$33:$B$776,Y$113)+'СЕТ СН'!$I$11+СВЦЭМ!$D$10+'СЕТ СН'!$I$5-'СЕТ СН'!$I$21</f>
        <v>3580.7817053600002</v>
      </c>
    </row>
    <row r="123" spans="1:27" ht="15.75" x14ac:dyDescent="0.2">
      <c r="A123" s="35">
        <f t="shared" si="3"/>
        <v>43871</v>
      </c>
      <c r="B123" s="36">
        <f>SUMIFS(СВЦЭМ!$D$33:$D$776,СВЦЭМ!$A$33:$A$776,$A123,СВЦЭМ!$B$33:$B$776,B$113)+'СЕТ СН'!$I$11+СВЦЭМ!$D$10+'СЕТ СН'!$I$5-'СЕТ СН'!$I$21</f>
        <v>3642.9083085800003</v>
      </c>
      <c r="C123" s="36">
        <f>SUMIFS(СВЦЭМ!$D$33:$D$776,СВЦЭМ!$A$33:$A$776,$A123,СВЦЭМ!$B$33:$B$776,C$113)+'СЕТ СН'!$I$11+СВЦЭМ!$D$10+'СЕТ СН'!$I$5-'СЕТ СН'!$I$21</f>
        <v>3666.26753336</v>
      </c>
      <c r="D123" s="36">
        <f>SUMIFS(СВЦЭМ!$D$33:$D$776,СВЦЭМ!$A$33:$A$776,$A123,СВЦЭМ!$B$33:$B$776,D$113)+'СЕТ СН'!$I$11+СВЦЭМ!$D$10+'СЕТ СН'!$I$5-'СЕТ СН'!$I$21</f>
        <v>3677.3262590600002</v>
      </c>
      <c r="E123" s="36">
        <f>SUMIFS(СВЦЭМ!$D$33:$D$776,СВЦЭМ!$A$33:$A$776,$A123,СВЦЭМ!$B$33:$B$776,E$113)+'СЕТ СН'!$I$11+СВЦЭМ!$D$10+'СЕТ СН'!$I$5-'СЕТ СН'!$I$21</f>
        <v>3681.8769380799999</v>
      </c>
      <c r="F123" s="36">
        <f>SUMIFS(СВЦЭМ!$D$33:$D$776,СВЦЭМ!$A$33:$A$776,$A123,СВЦЭМ!$B$33:$B$776,F$113)+'СЕТ СН'!$I$11+СВЦЭМ!$D$10+'СЕТ СН'!$I$5-'СЕТ СН'!$I$21</f>
        <v>3673.9460519200002</v>
      </c>
      <c r="G123" s="36">
        <f>SUMIFS(СВЦЭМ!$D$33:$D$776,СВЦЭМ!$A$33:$A$776,$A123,СВЦЭМ!$B$33:$B$776,G$113)+'СЕТ СН'!$I$11+СВЦЭМ!$D$10+'СЕТ СН'!$I$5-'СЕТ СН'!$I$21</f>
        <v>3654.3058653400003</v>
      </c>
      <c r="H123" s="36">
        <f>SUMIFS(СВЦЭМ!$D$33:$D$776,СВЦЭМ!$A$33:$A$776,$A123,СВЦЭМ!$B$33:$B$776,H$113)+'СЕТ СН'!$I$11+СВЦЭМ!$D$10+'СЕТ СН'!$I$5-'СЕТ СН'!$I$21</f>
        <v>3619.1795331499998</v>
      </c>
      <c r="I123" s="36">
        <f>SUMIFS(СВЦЭМ!$D$33:$D$776,СВЦЭМ!$A$33:$A$776,$A123,СВЦЭМ!$B$33:$B$776,I$113)+'СЕТ СН'!$I$11+СВЦЭМ!$D$10+'СЕТ СН'!$I$5-'СЕТ СН'!$I$21</f>
        <v>3588.3132644699999</v>
      </c>
      <c r="J123" s="36">
        <f>SUMIFS(СВЦЭМ!$D$33:$D$776,СВЦЭМ!$A$33:$A$776,$A123,СВЦЭМ!$B$33:$B$776,J$113)+'СЕТ СН'!$I$11+СВЦЭМ!$D$10+'СЕТ СН'!$I$5-'СЕТ СН'!$I$21</f>
        <v>3558.8854480999998</v>
      </c>
      <c r="K123" s="36">
        <f>SUMIFS(СВЦЭМ!$D$33:$D$776,СВЦЭМ!$A$33:$A$776,$A123,СВЦЭМ!$B$33:$B$776,K$113)+'СЕТ СН'!$I$11+СВЦЭМ!$D$10+'СЕТ СН'!$I$5-'СЕТ СН'!$I$21</f>
        <v>3535.0956225800001</v>
      </c>
      <c r="L123" s="36">
        <f>SUMIFS(СВЦЭМ!$D$33:$D$776,СВЦЭМ!$A$33:$A$776,$A123,СВЦЭМ!$B$33:$B$776,L$113)+'СЕТ СН'!$I$11+СВЦЭМ!$D$10+'СЕТ СН'!$I$5-'СЕТ СН'!$I$21</f>
        <v>3545.0273264799998</v>
      </c>
      <c r="M123" s="36">
        <f>SUMIFS(СВЦЭМ!$D$33:$D$776,СВЦЭМ!$A$33:$A$776,$A123,СВЦЭМ!$B$33:$B$776,M$113)+'СЕТ СН'!$I$11+СВЦЭМ!$D$10+'СЕТ СН'!$I$5-'СЕТ СН'!$I$21</f>
        <v>3556.0968482500002</v>
      </c>
      <c r="N123" s="36">
        <f>SUMIFS(СВЦЭМ!$D$33:$D$776,СВЦЭМ!$A$33:$A$776,$A123,СВЦЭМ!$B$33:$B$776,N$113)+'СЕТ СН'!$I$11+СВЦЭМ!$D$10+'СЕТ СН'!$I$5-'СЕТ СН'!$I$21</f>
        <v>3573.3345374800001</v>
      </c>
      <c r="O123" s="36">
        <f>SUMIFS(СВЦЭМ!$D$33:$D$776,СВЦЭМ!$A$33:$A$776,$A123,СВЦЭМ!$B$33:$B$776,O$113)+'СЕТ СН'!$I$11+СВЦЭМ!$D$10+'СЕТ СН'!$I$5-'СЕТ СН'!$I$21</f>
        <v>3590.8769402200001</v>
      </c>
      <c r="P123" s="36">
        <f>SUMIFS(СВЦЭМ!$D$33:$D$776,СВЦЭМ!$A$33:$A$776,$A123,СВЦЭМ!$B$33:$B$776,P$113)+'СЕТ СН'!$I$11+СВЦЭМ!$D$10+'СЕТ СН'!$I$5-'СЕТ СН'!$I$21</f>
        <v>3600.2774027300002</v>
      </c>
      <c r="Q123" s="36">
        <f>SUMIFS(СВЦЭМ!$D$33:$D$776,СВЦЭМ!$A$33:$A$776,$A123,СВЦЭМ!$B$33:$B$776,Q$113)+'СЕТ СН'!$I$11+СВЦЭМ!$D$10+'СЕТ СН'!$I$5-'СЕТ СН'!$I$21</f>
        <v>3606.6744128</v>
      </c>
      <c r="R123" s="36">
        <f>SUMIFS(СВЦЭМ!$D$33:$D$776,СВЦЭМ!$A$33:$A$776,$A123,СВЦЭМ!$B$33:$B$776,R$113)+'СЕТ СН'!$I$11+СВЦЭМ!$D$10+'СЕТ СН'!$I$5-'СЕТ СН'!$I$21</f>
        <v>3608.5827593200002</v>
      </c>
      <c r="S123" s="36">
        <f>SUMIFS(СВЦЭМ!$D$33:$D$776,СВЦЭМ!$A$33:$A$776,$A123,СВЦЭМ!$B$33:$B$776,S$113)+'СЕТ СН'!$I$11+СВЦЭМ!$D$10+'СЕТ СН'!$I$5-'СЕТ СН'!$I$21</f>
        <v>3597.1878670900001</v>
      </c>
      <c r="T123" s="36">
        <f>SUMIFS(СВЦЭМ!$D$33:$D$776,СВЦЭМ!$A$33:$A$776,$A123,СВЦЭМ!$B$33:$B$776,T$113)+'СЕТ СН'!$I$11+СВЦЭМ!$D$10+'СЕТ СН'!$I$5-'СЕТ СН'!$I$21</f>
        <v>3567.31065876</v>
      </c>
      <c r="U123" s="36">
        <f>SUMIFS(СВЦЭМ!$D$33:$D$776,СВЦЭМ!$A$33:$A$776,$A123,СВЦЭМ!$B$33:$B$776,U$113)+'СЕТ СН'!$I$11+СВЦЭМ!$D$10+'СЕТ СН'!$I$5-'СЕТ СН'!$I$21</f>
        <v>3565.0632948399998</v>
      </c>
      <c r="V123" s="36">
        <f>SUMIFS(СВЦЭМ!$D$33:$D$776,СВЦЭМ!$A$33:$A$776,$A123,СВЦЭМ!$B$33:$B$776,V$113)+'СЕТ СН'!$I$11+СВЦЭМ!$D$10+'СЕТ СН'!$I$5-'СЕТ СН'!$I$21</f>
        <v>3572.8086818700003</v>
      </c>
      <c r="W123" s="36">
        <f>SUMIFS(СВЦЭМ!$D$33:$D$776,СВЦЭМ!$A$33:$A$776,$A123,СВЦЭМ!$B$33:$B$776,W$113)+'СЕТ СН'!$I$11+СВЦЭМ!$D$10+'СЕТ СН'!$I$5-'СЕТ СН'!$I$21</f>
        <v>3585.13517886</v>
      </c>
      <c r="X123" s="36">
        <f>SUMIFS(СВЦЭМ!$D$33:$D$776,СВЦЭМ!$A$33:$A$776,$A123,СВЦЭМ!$B$33:$B$776,X$113)+'СЕТ СН'!$I$11+СВЦЭМ!$D$10+'СЕТ СН'!$I$5-'СЕТ СН'!$I$21</f>
        <v>3601.8134049300002</v>
      </c>
      <c r="Y123" s="36">
        <f>SUMIFS(СВЦЭМ!$D$33:$D$776,СВЦЭМ!$A$33:$A$776,$A123,СВЦЭМ!$B$33:$B$776,Y$113)+'СЕТ СН'!$I$11+СВЦЭМ!$D$10+'СЕТ СН'!$I$5-'СЕТ СН'!$I$21</f>
        <v>3613.46191211</v>
      </c>
    </row>
    <row r="124" spans="1:27" ht="15.75" x14ac:dyDescent="0.2">
      <c r="A124" s="35">
        <f t="shared" si="3"/>
        <v>43872</v>
      </c>
      <c r="B124" s="36">
        <f>SUMIFS(СВЦЭМ!$D$33:$D$776,СВЦЭМ!$A$33:$A$776,$A124,СВЦЭМ!$B$33:$B$776,B$113)+'СЕТ СН'!$I$11+СВЦЭМ!$D$10+'СЕТ СН'!$I$5-'СЕТ СН'!$I$21</f>
        <v>3606.3196451100002</v>
      </c>
      <c r="C124" s="36">
        <f>SUMIFS(СВЦЭМ!$D$33:$D$776,СВЦЭМ!$A$33:$A$776,$A124,СВЦЭМ!$B$33:$B$776,C$113)+'СЕТ СН'!$I$11+СВЦЭМ!$D$10+'СЕТ СН'!$I$5-'СЕТ СН'!$I$21</f>
        <v>3627.54135675</v>
      </c>
      <c r="D124" s="36">
        <f>SUMIFS(СВЦЭМ!$D$33:$D$776,СВЦЭМ!$A$33:$A$776,$A124,СВЦЭМ!$B$33:$B$776,D$113)+'СЕТ СН'!$I$11+СВЦЭМ!$D$10+'СЕТ СН'!$I$5-'СЕТ СН'!$I$21</f>
        <v>3637.4556629200001</v>
      </c>
      <c r="E124" s="36">
        <f>SUMIFS(СВЦЭМ!$D$33:$D$776,СВЦЭМ!$A$33:$A$776,$A124,СВЦЭМ!$B$33:$B$776,E$113)+'СЕТ СН'!$I$11+СВЦЭМ!$D$10+'СЕТ СН'!$I$5-'СЕТ СН'!$I$21</f>
        <v>3639.8493560100001</v>
      </c>
      <c r="F124" s="36">
        <f>SUMIFS(СВЦЭМ!$D$33:$D$776,СВЦЭМ!$A$33:$A$776,$A124,СВЦЭМ!$B$33:$B$776,F$113)+'СЕТ СН'!$I$11+СВЦЭМ!$D$10+'СЕТ СН'!$I$5-'СЕТ СН'!$I$21</f>
        <v>3631.4579731600002</v>
      </c>
      <c r="G124" s="36">
        <f>SUMIFS(СВЦЭМ!$D$33:$D$776,СВЦЭМ!$A$33:$A$776,$A124,СВЦЭМ!$B$33:$B$776,G$113)+'СЕТ СН'!$I$11+СВЦЭМ!$D$10+'СЕТ СН'!$I$5-'СЕТ СН'!$I$21</f>
        <v>3614.8285072500003</v>
      </c>
      <c r="H124" s="36">
        <f>SUMIFS(СВЦЭМ!$D$33:$D$776,СВЦЭМ!$A$33:$A$776,$A124,СВЦЭМ!$B$33:$B$776,H$113)+'СЕТ СН'!$I$11+СВЦЭМ!$D$10+'СЕТ СН'!$I$5-'СЕТ СН'!$I$21</f>
        <v>3587.60567851</v>
      </c>
      <c r="I124" s="36">
        <f>SUMIFS(СВЦЭМ!$D$33:$D$776,СВЦЭМ!$A$33:$A$776,$A124,СВЦЭМ!$B$33:$B$776,I$113)+'СЕТ СН'!$I$11+СВЦЭМ!$D$10+'СЕТ СН'!$I$5-'СЕТ СН'!$I$21</f>
        <v>3558.12729666</v>
      </c>
      <c r="J124" s="36">
        <f>SUMIFS(СВЦЭМ!$D$33:$D$776,СВЦЭМ!$A$33:$A$776,$A124,СВЦЭМ!$B$33:$B$776,J$113)+'СЕТ СН'!$I$11+СВЦЭМ!$D$10+'СЕТ СН'!$I$5-'СЕТ СН'!$I$21</f>
        <v>3539.4913647000003</v>
      </c>
      <c r="K124" s="36">
        <f>SUMIFS(СВЦЭМ!$D$33:$D$776,СВЦЭМ!$A$33:$A$776,$A124,СВЦЭМ!$B$33:$B$776,K$113)+'СЕТ СН'!$I$11+СВЦЭМ!$D$10+'СЕТ СН'!$I$5-'СЕТ СН'!$I$21</f>
        <v>3522.7000981400001</v>
      </c>
      <c r="L124" s="36">
        <f>SUMIFS(СВЦЭМ!$D$33:$D$776,СВЦЭМ!$A$33:$A$776,$A124,СВЦЭМ!$B$33:$B$776,L$113)+'СЕТ СН'!$I$11+СВЦЭМ!$D$10+'СЕТ СН'!$I$5-'СЕТ СН'!$I$21</f>
        <v>3532.6396397799999</v>
      </c>
      <c r="M124" s="36">
        <f>SUMIFS(СВЦЭМ!$D$33:$D$776,СВЦЭМ!$A$33:$A$776,$A124,СВЦЭМ!$B$33:$B$776,M$113)+'СЕТ СН'!$I$11+СВЦЭМ!$D$10+'СЕТ СН'!$I$5-'СЕТ СН'!$I$21</f>
        <v>3549.9576345800001</v>
      </c>
      <c r="N124" s="36">
        <f>SUMIFS(СВЦЭМ!$D$33:$D$776,СВЦЭМ!$A$33:$A$776,$A124,СВЦЭМ!$B$33:$B$776,N$113)+'СЕТ СН'!$I$11+СВЦЭМ!$D$10+'СЕТ СН'!$I$5-'СЕТ СН'!$I$21</f>
        <v>3570.0053883199998</v>
      </c>
      <c r="O124" s="36">
        <f>SUMIFS(СВЦЭМ!$D$33:$D$776,СВЦЭМ!$A$33:$A$776,$A124,СВЦЭМ!$B$33:$B$776,O$113)+'СЕТ СН'!$I$11+СВЦЭМ!$D$10+'СЕТ СН'!$I$5-'СЕТ СН'!$I$21</f>
        <v>3600.07752467</v>
      </c>
      <c r="P124" s="36">
        <f>SUMIFS(СВЦЭМ!$D$33:$D$776,СВЦЭМ!$A$33:$A$776,$A124,СВЦЭМ!$B$33:$B$776,P$113)+'СЕТ СН'!$I$11+СВЦЭМ!$D$10+'СЕТ СН'!$I$5-'СЕТ СН'!$I$21</f>
        <v>3620.61826367</v>
      </c>
      <c r="Q124" s="36">
        <f>SUMIFS(СВЦЭМ!$D$33:$D$776,СВЦЭМ!$A$33:$A$776,$A124,СВЦЭМ!$B$33:$B$776,Q$113)+'СЕТ СН'!$I$11+СВЦЭМ!$D$10+'СЕТ СН'!$I$5-'СЕТ СН'!$I$21</f>
        <v>3629.9311568200001</v>
      </c>
      <c r="R124" s="36">
        <f>SUMIFS(СВЦЭМ!$D$33:$D$776,СВЦЭМ!$A$33:$A$776,$A124,СВЦЭМ!$B$33:$B$776,R$113)+'СЕТ СН'!$I$11+СВЦЭМ!$D$10+'СЕТ СН'!$I$5-'СЕТ СН'!$I$21</f>
        <v>3609.3148894200003</v>
      </c>
      <c r="S124" s="36">
        <f>SUMIFS(СВЦЭМ!$D$33:$D$776,СВЦЭМ!$A$33:$A$776,$A124,СВЦЭМ!$B$33:$B$776,S$113)+'СЕТ СН'!$I$11+СВЦЭМ!$D$10+'СЕТ СН'!$I$5-'СЕТ СН'!$I$21</f>
        <v>3583.1363778499999</v>
      </c>
      <c r="T124" s="36">
        <f>SUMIFS(СВЦЭМ!$D$33:$D$776,СВЦЭМ!$A$33:$A$776,$A124,СВЦЭМ!$B$33:$B$776,T$113)+'СЕТ СН'!$I$11+СВЦЭМ!$D$10+'СЕТ СН'!$I$5-'СЕТ СН'!$I$21</f>
        <v>3558.5834008000002</v>
      </c>
      <c r="U124" s="36">
        <f>SUMIFS(СВЦЭМ!$D$33:$D$776,СВЦЭМ!$A$33:$A$776,$A124,СВЦЭМ!$B$33:$B$776,U$113)+'СЕТ СН'!$I$11+СВЦЭМ!$D$10+'СЕТ СН'!$I$5-'СЕТ СН'!$I$21</f>
        <v>3554.4423365500002</v>
      </c>
      <c r="V124" s="36">
        <f>SUMIFS(СВЦЭМ!$D$33:$D$776,СВЦЭМ!$A$33:$A$776,$A124,СВЦЭМ!$B$33:$B$776,V$113)+'СЕТ СН'!$I$11+СВЦЭМ!$D$10+'СЕТ СН'!$I$5-'СЕТ СН'!$I$21</f>
        <v>3557.897731</v>
      </c>
      <c r="W124" s="36">
        <f>SUMIFS(СВЦЭМ!$D$33:$D$776,СВЦЭМ!$A$33:$A$776,$A124,СВЦЭМ!$B$33:$B$776,W$113)+'СЕТ СН'!$I$11+СВЦЭМ!$D$10+'СЕТ СН'!$I$5-'СЕТ СН'!$I$21</f>
        <v>3573.5472496699999</v>
      </c>
      <c r="X124" s="36">
        <f>SUMIFS(СВЦЭМ!$D$33:$D$776,СВЦЭМ!$A$33:$A$776,$A124,СВЦЭМ!$B$33:$B$776,X$113)+'СЕТ СН'!$I$11+СВЦЭМ!$D$10+'СЕТ СН'!$I$5-'СЕТ СН'!$I$21</f>
        <v>3585.5934790700003</v>
      </c>
      <c r="Y124" s="36">
        <f>SUMIFS(СВЦЭМ!$D$33:$D$776,СВЦЭМ!$A$33:$A$776,$A124,СВЦЭМ!$B$33:$B$776,Y$113)+'СЕТ СН'!$I$11+СВЦЭМ!$D$10+'СЕТ СН'!$I$5-'СЕТ СН'!$I$21</f>
        <v>3587.3613238400003</v>
      </c>
    </row>
    <row r="125" spans="1:27" ht="15.75" x14ac:dyDescent="0.2">
      <c r="A125" s="35">
        <f t="shared" si="3"/>
        <v>43873</v>
      </c>
      <c r="B125" s="36">
        <f>SUMIFS(СВЦЭМ!$D$33:$D$776,СВЦЭМ!$A$33:$A$776,$A125,СВЦЭМ!$B$33:$B$776,B$113)+'СЕТ СН'!$I$11+СВЦЭМ!$D$10+'СЕТ СН'!$I$5-'СЕТ СН'!$I$21</f>
        <v>3593.6696371899998</v>
      </c>
      <c r="C125" s="36">
        <f>SUMIFS(СВЦЭМ!$D$33:$D$776,СВЦЭМ!$A$33:$A$776,$A125,СВЦЭМ!$B$33:$B$776,C$113)+'СЕТ СН'!$I$11+СВЦЭМ!$D$10+'СЕТ СН'!$I$5-'СЕТ СН'!$I$21</f>
        <v>3583.9760225700002</v>
      </c>
      <c r="D125" s="36">
        <f>SUMIFS(СВЦЭМ!$D$33:$D$776,СВЦЭМ!$A$33:$A$776,$A125,СВЦЭМ!$B$33:$B$776,D$113)+'СЕТ СН'!$I$11+СВЦЭМ!$D$10+'СЕТ СН'!$I$5-'СЕТ СН'!$I$21</f>
        <v>3599.6757182400002</v>
      </c>
      <c r="E125" s="36">
        <f>SUMIFS(СВЦЭМ!$D$33:$D$776,СВЦЭМ!$A$33:$A$776,$A125,СВЦЭМ!$B$33:$B$776,E$113)+'СЕТ СН'!$I$11+СВЦЭМ!$D$10+'СЕТ СН'!$I$5-'СЕТ СН'!$I$21</f>
        <v>3603.2363679199998</v>
      </c>
      <c r="F125" s="36">
        <f>SUMIFS(СВЦЭМ!$D$33:$D$776,СВЦЭМ!$A$33:$A$776,$A125,СВЦЭМ!$B$33:$B$776,F$113)+'СЕТ СН'!$I$11+СВЦЭМ!$D$10+'СЕТ СН'!$I$5-'СЕТ СН'!$I$21</f>
        <v>3598.8223593399998</v>
      </c>
      <c r="G125" s="36">
        <f>SUMIFS(СВЦЭМ!$D$33:$D$776,СВЦЭМ!$A$33:$A$776,$A125,СВЦЭМ!$B$33:$B$776,G$113)+'СЕТ СН'!$I$11+СВЦЭМ!$D$10+'СЕТ СН'!$I$5-'СЕТ СН'!$I$21</f>
        <v>3587.1989264600002</v>
      </c>
      <c r="H125" s="36">
        <f>SUMIFS(СВЦЭМ!$D$33:$D$776,СВЦЭМ!$A$33:$A$776,$A125,СВЦЭМ!$B$33:$B$776,H$113)+'СЕТ СН'!$I$11+СВЦЭМ!$D$10+'СЕТ СН'!$I$5-'СЕТ СН'!$I$21</f>
        <v>3560.3323411199999</v>
      </c>
      <c r="I125" s="36">
        <f>SUMIFS(СВЦЭМ!$D$33:$D$776,СВЦЭМ!$A$33:$A$776,$A125,СВЦЭМ!$B$33:$B$776,I$113)+'СЕТ СН'!$I$11+СВЦЭМ!$D$10+'СЕТ СН'!$I$5-'СЕТ СН'!$I$21</f>
        <v>3548.9413556300001</v>
      </c>
      <c r="J125" s="36">
        <f>SUMIFS(СВЦЭМ!$D$33:$D$776,СВЦЭМ!$A$33:$A$776,$A125,СВЦЭМ!$B$33:$B$776,J$113)+'СЕТ СН'!$I$11+СВЦЭМ!$D$10+'СЕТ СН'!$I$5-'СЕТ СН'!$I$21</f>
        <v>3562.3108966499999</v>
      </c>
      <c r="K125" s="36">
        <f>SUMIFS(СВЦЭМ!$D$33:$D$776,СВЦЭМ!$A$33:$A$776,$A125,СВЦЭМ!$B$33:$B$776,K$113)+'СЕТ СН'!$I$11+СВЦЭМ!$D$10+'СЕТ СН'!$I$5-'СЕТ СН'!$I$21</f>
        <v>3569.4720523000001</v>
      </c>
      <c r="L125" s="36">
        <f>SUMIFS(СВЦЭМ!$D$33:$D$776,СВЦЭМ!$A$33:$A$776,$A125,СВЦЭМ!$B$33:$B$776,L$113)+'СЕТ СН'!$I$11+СВЦЭМ!$D$10+'СЕТ СН'!$I$5-'СЕТ СН'!$I$21</f>
        <v>3565.74151936</v>
      </c>
      <c r="M125" s="36">
        <f>SUMIFS(СВЦЭМ!$D$33:$D$776,СВЦЭМ!$A$33:$A$776,$A125,СВЦЭМ!$B$33:$B$776,M$113)+'СЕТ СН'!$I$11+СВЦЭМ!$D$10+'СЕТ СН'!$I$5-'СЕТ СН'!$I$21</f>
        <v>3549.89942045</v>
      </c>
      <c r="N125" s="36">
        <f>SUMIFS(СВЦЭМ!$D$33:$D$776,СВЦЭМ!$A$33:$A$776,$A125,СВЦЭМ!$B$33:$B$776,N$113)+'СЕТ СН'!$I$11+СВЦЭМ!$D$10+'СЕТ СН'!$I$5-'СЕТ СН'!$I$21</f>
        <v>3546.8522555600002</v>
      </c>
      <c r="O125" s="36">
        <f>SUMIFS(СВЦЭМ!$D$33:$D$776,СВЦЭМ!$A$33:$A$776,$A125,СВЦЭМ!$B$33:$B$776,O$113)+'СЕТ СН'!$I$11+СВЦЭМ!$D$10+'СЕТ СН'!$I$5-'СЕТ СН'!$I$21</f>
        <v>3547.47860494</v>
      </c>
      <c r="P125" s="36">
        <f>SUMIFS(СВЦЭМ!$D$33:$D$776,СВЦЭМ!$A$33:$A$776,$A125,СВЦЭМ!$B$33:$B$776,P$113)+'СЕТ СН'!$I$11+СВЦЭМ!$D$10+'СЕТ СН'!$I$5-'СЕТ СН'!$I$21</f>
        <v>3545.9761754400001</v>
      </c>
      <c r="Q125" s="36">
        <f>SUMIFS(СВЦЭМ!$D$33:$D$776,СВЦЭМ!$A$33:$A$776,$A125,СВЦЭМ!$B$33:$B$776,Q$113)+'СЕТ СН'!$I$11+СВЦЭМ!$D$10+'СЕТ СН'!$I$5-'СЕТ СН'!$I$21</f>
        <v>3543.5530217300002</v>
      </c>
      <c r="R125" s="36">
        <f>SUMIFS(СВЦЭМ!$D$33:$D$776,СВЦЭМ!$A$33:$A$776,$A125,СВЦЭМ!$B$33:$B$776,R$113)+'СЕТ СН'!$I$11+СВЦЭМ!$D$10+'СЕТ СН'!$I$5-'СЕТ СН'!$I$21</f>
        <v>3541.6974118400003</v>
      </c>
      <c r="S125" s="36">
        <f>SUMIFS(СВЦЭМ!$D$33:$D$776,СВЦЭМ!$A$33:$A$776,$A125,СВЦЭМ!$B$33:$B$776,S$113)+'СЕТ СН'!$I$11+СВЦЭМ!$D$10+'СЕТ СН'!$I$5-'СЕТ СН'!$I$21</f>
        <v>3545.0086931800001</v>
      </c>
      <c r="T125" s="36">
        <f>SUMIFS(СВЦЭМ!$D$33:$D$776,СВЦЭМ!$A$33:$A$776,$A125,СВЦЭМ!$B$33:$B$776,T$113)+'СЕТ СН'!$I$11+СВЦЭМ!$D$10+'СЕТ СН'!$I$5-'СЕТ СН'!$I$21</f>
        <v>3549.1879015200002</v>
      </c>
      <c r="U125" s="36">
        <f>SUMIFS(СВЦЭМ!$D$33:$D$776,СВЦЭМ!$A$33:$A$776,$A125,СВЦЭМ!$B$33:$B$776,U$113)+'СЕТ СН'!$I$11+СВЦЭМ!$D$10+'СЕТ СН'!$I$5-'СЕТ СН'!$I$21</f>
        <v>3556.3681408100001</v>
      </c>
      <c r="V125" s="36">
        <f>SUMIFS(СВЦЭМ!$D$33:$D$776,СВЦЭМ!$A$33:$A$776,$A125,СВЦЭМ!$B$33:$B$776,V$113)+'СЕТ СН'!$I$11+СВЦЭМ!$D$10+'СЕТ СН'!$I$5-'СЕТ СН'!$I$21</f>
        <v>3539.3815840400002</v>
      </c>
      <c r="W125" s="36">
        <f>SUMIFS(СВЦЭМ!$D$33:$D$776,СВЦЭМ!$A$33:$A$776,$A125,СВЦЭМ!$B$33:$B$776,W$113)+'СЕТ СН'!$I$11+СВЦЭМ!$D$10+'СЕТ СН'!$I$5-'СЕТ СН'!$I$21</f>
        <v>3541.9324718900002</v>
      </c>
      <c r="X125" s="36">
        <f>SUMIFS(СВЦЭМ!$D$33:$D$776,СВЦЭМ!$A$33:$A$776,$A125,СВЦЭМ!$B$33:$B$776,X$113)+'СЕТ СН'!$I$11+СВЦЭМ!$D$10+'СЕТ СН'!$I$5-'СЕТ СН'!$I$21</f>
        <v>3531.0501150499999</v>
      </c>
      <c r="Y125" s="36">
        <f>SUMIFS(СВЦЭМ!$D$33:$D$776,СВЦЭМ!$A$33:$A$776,$A125,СВЦЭМ!$B$33:$B$776,Y$113)+'СЕТ СН'!$I$11+СВЦЭМ!$D$10+'СЕТ СН'!$I$5-'СЕТ СН'!$I$21</f>
        <v>3526.2635056500003</v>
      </c>
    </row>
    <row r="126" spans="1:27" ht="15.75" x14ac:dyDescent="0.2">
      <c r="A126" s="35">
        <f t="shared" si="3"/>
        <v>43874</v>
      </c>
      <c r="B126" s="36">
        <f>SUMIFS(СВЦЭМ!$D$33:$D$776,СВЦЭМ!$A$33:$A$776,$A126,СВЦЭМ!$B$33:$B$776,B$113)+'СЕТ СН'!$I$11+СВЦЭМ!$D$10+'СЕТ СН'!$I$5-'СЕТ СН'!$I$21</f>
        <v>3568.0067203899998</v>
      </c>
      <c r="C126" s="36">
        <f>SUMIFS(СВЦЭМ!$D$33:$D$776,СВЦЭМ!$A$33:$A$776,$A126,СВЦЭМ!$B$33:$B$776,C$113)+'СЕТ СН'!$I$11+СВЦЭМ!$D$10+'СЕТ СН'!$I$5-'СЕТ СН'!$I$21</f>
        <v>3585.5057235899999</v>
      </c>
      <c r="D126" s="36">
        <f>SUMIFS(СВЦЭМ!$D$33:$D$776,СВЦЭМ!$A$33:$A$776,$A126,СВЦЭМ!$B$33:$B$776,D$113)+'СЕТ СН'!$I$11+СВЦЭМ!$D$10+'СЕТ СН'!$I$5-'СЕТ СН'!$I$21</f>
        <v>3598.1177985300001</v>
      </c>
      <c r="E126" s="36">
        <f>SUMIFS(СВЦЭМ!$D$33:$D$776,СВЦЭМ!$A$33:$A$776,$A126,СВЦЭМ!$B$33:$B$776,E$113)+'СЕТ СН'!$I$11+СВЦЭМ!$D$10+'СЕТ СН'!$I$5-'СЕТ СН'!$I$21</f>
        <v>3608.71345256</v>
      </c>
      <c r="F126" s="36">
        <f>SUMIFS(СВЦЭМ!$D$33:$D$776,СВЦЭМ!$A$33:$A$776,$A126,СВЦЭМ!$B$33:$B$776,F$113)+'СЕТ СН'!$I$11+СВЦЭМ!$D$10+'СЕТ СН'!$I$5-'СЕТ СН'!$I$21</f>
        <v>3603.8493383700002</v>
      </c>
      <c r="G126" s="36">
        <f>SUMIFS(СВЦЭМ!$D$33:$D$776,СВЦЭМ!$A$33:$A$776,$A126,СВЦЭМ!$B$33:$B$776,G$113)+'СЕТ СН'!$I$11+СВЦЭМ!$D$10+'СЕТ СН'!$I$5-'СЕТ СН'!$I$21</f>
        <v>3592.57818064</v>
      </c>
      <c r="H126" s="36">
        <f>SUMIFS(СВЦЭМ!$D$33:$D$776,СВЦЭМ!$A$33:$A$776,$A126,СВЦЭМ!$B$33:$B$776,H$113)+'СЕТ СН'!$I$11+СВЦЭМ!$D$10+'СЕТ СН'!$I$5-'СЕТ СН'!$I$21</f>
        <v>3568.6981494199999</v>
      </c>
      <c r="I126" s="36">
        <f>SUMIFS(СВЦЭМ!$D$33:$D$776,СВЦЭМ!$A$33:$A$776,$A126,СВЦЭМ!$B$33:$B$776,I$113)+'СЕТ СН'!$I$11+СВЦЭМ!$D$10+'СЕТ СН'!$I$5-'СЕТ СН'!$I$21</f>
        <v>3546.1287321600003</v>
      </c>
      <c r="J126" s="36">
        <f>SUMIFS(СВЦЭМ!$D$33:$D$776,СВЦЭМ!$A$33:$A$776,$A126,СВЦЭМ!$B$33:$B$776,J$113)+'СЕТ СН'!$I$11+СВЦЭМ!$D$10+'СЕТ СН'!$I$5-'СЕТ СН'!$I$21</f>
        <v>3542.0252705299999</v>
      </c>
      <c r="K126" s="36">
        <f>SUMIFS(СВЦЭМ!$D$33:$D$776,СВЦЭМ!$A$33:$A$776,$A126,СВЦЭМ!$B$33:$B$776,K$113)+'СЕТ СН'!$I$11+СВЦЭМ!$D$10+'СЕТ СН'!$I$5-'СЕТ СН'!$I$21</f>
        <v>3526.52054821</v>
      </c>
      <c r="L126" s="36">
        <f>SUMIFS(СВЦЭМ!$D$33:$D$776,СВЦЭМ!$A$33:$A$776,$A126,СВЦЭМ!$B$33:$B$776,L$113)+'СЕТ СН'!$I$11+СВЦЭМ!$D$10+'СЕТ СН'!$I$5-'СЕТ СН'!$I$21</f>
        <v>3523.3402409</v>
      </c>
      <c r="M126" s="36">
        <f>SUMIFS(СВЦЭМ!$D$33:$D$776,СВЦЭМ!$A$33:$A$776,$A126,СВЦЭМ!$B$33:$B$776,M$113)+'СЕТ СН'!$I$11+СВЦЭМ!$D$10+'СЕТ СН'!$I$5-'СЕТ СН'!$I$21</f>
        <v>3533.7977710700002</v>
      </c>
      <c r="N126" s="36">
        <f>SUMIFS(СВЦЭМ!$D$33:$D$776,СВЦЭМ!$A$33:$A$776,$A126,СВЦЭМ!$B$33:$B$776,N$113)+'СЕТ СН'!$I$11+СВЦЭМ!$D$10+'СЕТ СН'!$I$5-'СЕТ СН'!$I$21</f>
        <v>3554.12957314</v>
      </c>
      <c r="O126" s="36">
        <f>SUMIFS(СВЦЭМ!$D$33:$D$776,СВЦЭМ!$A$33:$A$776,$A126,СВЦЭМ!$B$33:$B$776,O$113)+'СЕТ СН'!$I$11+СВЦЭМ!$D$10+'СЕТ СН'!$I$5-'СЕТ СН'!$I$21</f>
        <v>3561.3148617300003</v>
      </c>
      <c r="P126" s="36">
        <f>SUMIFS(СВЦЭМ!$D$33:$D$776,СВЦЭМ!$A$33:$A$776,$A126,СВЦЭМ!$B$33:$B$776,P$113)+'СЕТ СН'!$I$11+СВЦЭМ!$D$10+'СЕТ СН'!$I$5-'СЕТ СН'!$I$21</f>
        <v>3566.6927798199999</v>
      </c>
      <c r="Q126" s="36">
        <f>SUMIFS(СВЦЭМ!$D$33:$D$776,СВЦЭМ!$A$33:$A$776,$A126,СВЦЭМ!$B$33:$B$776,Q$113)+'СЕТ СН'!$I$11+СВЦЭМ!$D$10+'СЕТ СН'!$I$5-'СЕТ СН'!$I$21</f>
        <v>3569.0193388799999</v>
      </c>
      <c r="R126" s="36">
        <f>SUMIFS(СВЦЭМ!$D$33:$D$776,СВЦЭМ!$A$33:$A$776,$A126,СВЦЭМ!$B$33:$B$776,R$113)+'СЕТ СН'!$I$11+СВЦЭМ!$D$10+'СЕТ СН'!$I$5-'СЕТ СН'!$I$21</f>
        <v>3568.8968005699999</v>
      </c>
      <c r="S126" s="36">
        <f>SUMIFS(СВЦЭМ!$D$33:$D$776,СВЦЭМ!$A$33:$A$776,$A126,СВЦЭМ!$B$33:$B$776,S$113)+'СЕТ СН'!$I$11+СВЦЭМ!$D$10+'СЕТ СН'!$I$5-'СЕТ СН'!$I$21</f>
        <v>3554.0898864400001</v>
      </c>
      <c r="T126" s="36">
        <f>SUMIFS(СВЦЭМ!$D$33:$D$776,СВЦЭМ!$A$33:$A$776,$A126,СВЦЭМ!$B$33:$B$776,T$113)+'СЕТ СН'!$I$11+СВЦЭМ!$D$10+'СЕТ СН'!$I$5-'СЕТ СН'!$I$21</f>
        <v>3518.45888715</v>
      </c>
      <c r="U126" s="36">
        <f>SUMIFS(СВЦЭМ!$D$33:$D$776,СВЦЭМ!$A$33:$A$776,$A126,СВЦЭМ!$B$33:$B$776,U$113)+'СЕТ СН'!$I$11+СВЦЭМ!$D$10+'СЕТ СН'!$I$5-'СЕТ СН'!$I$21</f>
        <v>3509.3186829400001</v>
      </c>
      <c r="V126" s="36">
        <f>SUMIFS(СВЦЭМ!$D$33:$D$776,СВЦЭМ!$A$33:$A$776,$A126,СВЦЭМ!$B$33:$B$776,V$113)+'СЕТ СН'!$I$11+СВЦЭМ!$D$10+'СЕТ СН'!$I$5-'СЕТ СН'!$I$21</f>
        <v>3504.0589780600003</v>
      </c>
      <c r="W126" s="36">
        <f>SUMIFS(СВЦЭМ!$D$33:$D$776,СВЦЭМ!$A$33:$A$776,$A126,СВЦЭМ!$B$33:$B$776,W$113)+'СЕТ СН'!$I$11+СВЦЭМ!$D$10+'СЕТ СН'!$I$5-'СЕТ СН'!$I$21</f>
        <v>3521.78223811</v>
      </c>
      <c r="X126" s="36">
        <f>SUMIFS(СВЦЭМ!$D$33:$D$776,СВЦЭМ!$A$33:$A$776,$A126,СВЦЭМ!$B$33:$B$776,X$113)+'СЕТ СН'!$I$11+СВЦЭМ!$D$10+'СЕТ СН'!$I$5-'СЕТ СН'!$I$21</f>
        <v>3534.19451523</v>
      </c>
      <c r="Y126" s="36">
        <f>SUMIFS(СВЦЭМ!$D$33:$D$776,СВЦЭМ!$A$33:$A$776,$A126,СВЦЭМ!$B$33:$B$776,Y$113)+'СЕТ СН'!$I$11+СВЦЭМ!$D$10+'СЕТ СН'!$I$5-'СЕТ СН'!$I$21</f>
        <v>3555.9451647599999</v>
      </c>
    </row>
    <row r="127" spans="1:27" ht="15.75" x14ac:dyDescent="0.2">
      <c r="A127" s="35">
        <f t="shared" si="3"/>
        <v>43875</v>
      </c>
      <c r="B127" s="36">
        <f>SUMIFS(СВЦЭМ!$D$33:$D$776,СВЦЭМ!$A$33:$A$776,$A127,СВЦЭМ!$B$33:$B$776,B$113)+'СЕТ СН'!$I$11+СВЦЭМ!$D$10+'СЕТ СН'!$I$5-'СЕТ СН'!$I$21</f>
        <v>3581.9587753000001</v>
      </c>
      <c r="C127" s="36">
        <f>SUMIFS(СВЦЭМ!$D$33:$D$776,СВЦЭМ!$A$33:$A$776,$A127,СВЦЭМ!$B$33:$B$776,C$113)+'СЕТ СН'!$I$11+СВЦЭМ!$D$10+'СЕТ СН'!$I$5-'СЕТ СН'!$I$21</f>
        <v>3600.0153777</v>
      </c>
      <c r="D127" s="36">
        <f>SUMIFS(СВЦЭМ!$D$33:$D$776,СВЦЭМ!$A$33:$A$776,$A127,СВЦЭМ!$B$33:$B$776,D$113)+'СЕТ СН'!$I$11+СВЦЭМ!$D$10+'СЕТ СН'!$I$5-'СЕТ СН'!$I$21</f>
        <v>3616.3830882500001</v>
      </c>
      <c r="E127" s="36">
        <f>SUMIFS(СВЦЭМ!$D$33:$D$776,СВЦЭМ!$A$33:$A$776,$A127,СВЦЭМ!$B$33:$B$776,E$113)+'СЕТ СН'!$I$11+СВЦЭМ!$D$10+'СЕТ СН'!$I$5-'СЕТ СН'!$I$21</f>
        <v>3614.85466731</v>
      </c>
      <c r="F127" s="36">
        <f>SUMIFS(СВЦЭМ!$D$33:$D$776,СВЦЭМ!$A$33:$A$776,$A127,СВЦЭМ!$B$33:$B$776,F$113)+'СЕТ СН'!$I$11+СВЦЭМ!$D$10+'СЕТ СН'!$I$5-'СЕТ СН'!$I$21</f>
        <v>3610.1102151499999</v>
      </c>
      <c r="G127" s="36">
        <f>SUMIFS(СВЦЭМ!$D$33:$D$776,СВЦЭМ!$A$33:$A$776,$A127,СВЦЭМ!$B$33:$B$776,G$113)+'СЕТ СН'!$I$11+СВЦЭМ!$D$10+'СЕТ СН'!$I$5-'СЕТ СН'!$I$21</f>
        <v>3599.9779761</v>
      </c>
      <c r="H127" s="36">
        <f>SUMIFS(СВЦЭМ!$D$33:$D$776,СВЦЭМ!$A$33:$A$776,$A127,СВЦЭМ!$B$33:$B$776,H$113)+'СЕТ СН'!$I$11+СВЦЭМ!$D$10+'СЕТ СН'!$I$5-'СЕТ СН'!$I$21</f>
        <v>3570.0353539299999</v>
      </c>
      <c r="I127" s="36">
        <f>SUMIFS(СВЦЭМ!$D$33:$D$776,СВЦЭМ!$A$33:$A$776,$A127,СВЦЭМ!$B$33:$B$776,I$113)+'СЕТ СН'!$I$11+СВЦЭМ!$D$10+'СЕТ СН'!$I$5-'СЕТ СН'!$I$21</f>
        <v>3548.3855725600001</v>
      </c>
      <c r="J127" s="36">
        <f>SUMIFS(СВЦЭМ!$D$33:$D$776,СВЦЭМ!$A$33:$A$776,$A127,СВЦЭМ!$B$33:$B$776,J$113)+'СЕТ СН'!$I$11+СВЦЭМ!$D$10+'СЕТ СН'!$I$5-'СЕТ СН'!$I$21</f>
        <v>3533.8533044999999</v>
      </c>
      <c r="K127" s="36">
        <f>SUMIFS(СВЦЭМ!$D$33:$D$776,СВЦЭМ!$A$33:$A$776,$A127,СВЦЭМ!$B$33:$B$776,K$113)+'СЕТ СН'!$I$11+СВЦЭМ!$D$10+'СЕТ СН'!$I$5-'СЕТ СН'!$I$21</f>
        <v>3515.9835080000003</v>
      </c>
      <c r="L127" s="36">
        <f>SUMIFS(СВЦЭМ!$D$33:$D$776,СВЦЭМ!$A$33:$A$776,$A127,СВЦЭМ!$B$33:$B$776,L$113)+'СЕТ СН'!$I$11+СВЦЭМ!$D$10+'СЕТ СН'!$I$5-'СЕТ СН'!$I$21</f>
        <v>3514.06373932</v>
      </c>
      <c r="M127" s="36">
        <f>SUMIFS(СВЦЭМ!$D$33:$D$776,СВЦЭМ!$A$33:$A$776,$A127,СВЦЭМ!$B$33:$B$776,M$113)+'СЕТ СН'!$I$11+СВЦЭМ!$D$10+'СЕТ СН'!$I$5-'СЕТ СН'!$I$21</f>
        <v>3514.0473046900001</v>
      </c>
      <c r="N127" s="36">
        <f>SUMIFS(СВЦЭМ!$D$33:$D$776,СВЦЭМ!$A$33:$A$776,$A127,СВЦЭМ!$B$33:$B$776,N$113)+'СЕТ СН'!$I$11+СВЦЭМ!$D$10+'СЕТ СН'!$I$5-'СЕТ СН'!$I$21</f>
        <v>3535.5003169700003</v>
      </c>
      <c r="O127" s="36">
        <f>SUMIFS(СВЦЭМ!$D$33:$D$776,СВЦЭМ!$A$33:$A$776,$A127,СВЦЭМ!$B$33:$B$776,O$113)+'СЕТ СН'!$I$11+СВЦЭМ!$D$10+'СЕТ СН'!$I$5-'СЕТ СН'!$I$21</f>
        <v>3545.3810935199999</v>
      </c>
      <c r="P127" s="36">
        <f>SUMIFS(СВЦЭМ!$D$33:$D$776,СВЦЭМ!$A$33:$A$776,$A127,СВЦЭМ!$B$33:$B$776,P$113)+'СЕТ СН'!$I$11+СВЦЭМ!$D$10+'СЕТ СН'!$I$5-'СЕТ СН'!$I$21</f>
        <v>3554.5576189100002</v>
      </c>
      <c r="Q127" s="36">
        <f>SUMIFS(СВЦЭМ!$D$33:$D$776,СВЦЭМ!$A$33:$A$776,$A127,СВЦЭМ!$B$33:$B$776,Q$113)+'СЕТ СН'!$I$11+СВЦЭМ!$D$10+'СЕТ СН'!$I$5-'СЕТ СН'!$I$21</f>
        <v>3559.28353483</v>
      </c>
      <c r="R127" s="36">
        <f>SUMIFS(СВЦЭМ!$D$33:$D$776,СВЦЭМ!$A$33:$A$776,$A127,СВЦЭМ!$B$33:$B$776,R$113)+'СЕТ СН'!$I$11+СВЦЭМ!$D$10+'СЕТ СН'!$I$5-'СЕТ СН'!$I$21</f>
        <v>3553.1499477500001</v>
      </c>
      <c r="S127" s="36">
        <f>SUMIFS(СВЦЭМ!$D$33:$D$776,СВЦЭМ!$A$33:$A$776,$A127,СВЦЭМ!$B$33:$B$776,S$113)+'СЕТ СН'!$I$11+СВЦЭМ!$D$10+'СЕТ СН'!$I$5-'СЕТ СН'!$I$21</f>
        <v>3535.5705127700003</v>
      </c>
      <c r="T127" s="36">
        <f>SUMIFS(СВЦЭМ!$D$33:$D$776,СВЦЭМ!$A$33:$A$776,$A127,СВЦЭМ!$B$33:$B$776,T$113)+'СЕТ СН'!$I$11+СВЦЭМ!$D$10+'СЕТ СН'!$I$5-'СЕТ СН'!$I$21</f>
        <v>3518.3913093700003</v>
      </c>
      <c r="U127" s="36">
        <f>SUMIFS(СВЦЭМ!$D$33:$D$776,СВЦЭМ!$A$33:$A$776,$A127,СВЦЭМ!$B$33:$B$776,U$113)+'СЕТ СН'!$I$11+СВЦЭМ!$D$10+'СЕТ СН'!$I$5-'СЕТ СН'!$I$21</f>
        <v>3514.0839895700001</v>
      </c>
      <c r="V127" s="36">
        <f>SUMIFS(СВЦЭМ!$D$33:$D$776,СВЦЭМ!$A$33:$A$776,$A127,СВЦЭМ!$B$33:$B$776,V$113)+'СЕТ СН'!$I$11+СВЦЭМ!$D$10+'СЕТ СН'!$I$5-'СЕТ СН'!$I$21</f>
        <v>3517.1989043799999</v>
      </c>
      <c r="W127" s="36">
        <f>SUMIFS(СВЦЭМ!$D$33:$D$776,СВЦЭМ!$A$33:$A$776,$A127,СВЦЭМ!$B$33:$B$776,W$113)+'СЕТ СН'!$I$11+СВЦЭМ!$D$10+'СЕТ СН'!$I$5-'СЕТ СН'!$I$21</f>
        <v>3535.2925732100002</v>
      </c>
      <c r="X127" s="36">
        <f>SUMIFS(СВЦЭМ!$D$33:$D$776,СВЦЭМ!$A$33:$A$776,$A127,СВЦЭМ!$B$33:$B$776,X$113)+'СЕТ СН'!$I$11+СВЦЭМ!$D$10+'СЕТ СН'!$I$5-'СЕТ СН'!$I$21</f>
        <v>3551.9280504100002</v>
      </c>
      <c r="Y127" s="36">
        <f>SUMIFS(СВЦЭМ!$D$33:$D$776,СВЦЭМ!$A$33:$A$776,$A127,СВЦЭМ!$B$33:$B$776,Y$113)+'СЕТ СН'!$I$11+СВЦЭМ!$D$10+'СЕТ СН'!$I$5-'СЕТ СН'!$I$21</f>
        <v>3556.1671856000003</v>
      </c>
    </row>
    <row r="128" spans="1:27" ht="15.75" x14ac:dyDescent="0.2">
      <c r="A128" s="35">
        <f t="shared" si="3"/>
        <v>43876</v>
      </c>
      <c r="B128" s="36">
        <f>SUMIFS(СВЦЭМ!$D$33:$D$776,СВЦЭМ!$A$33:$A$776,$A128,СВЦЭМ!$B$33:$B$776,B$113)+'СЕТ СН'!$I$11+СВЦЭМ!$D$10+'СЕТ СН'!$I$5-'СЕТ СН'!$I$21</f>
        <v>3466.40358737</v>
      </c>
      <c r="C128" s="36">
        <f>SUMIFS(СВЦЭМ!$D$33:$D$776,СВЦЭМ!$A$33:$A$776,$A128,СВЦЭМ!$B$33:$B$776,C$113)+'СЕТ СН'!$I$11+СВЦЭМ!$D$10+'СЕТ СН'!$I$5-'СЕТ СН'!$I$21</f>
        <v>3482.7902673600001</v>
      </c>
      <c r="D128" s="36">
        <f>SUMIFS(СВЦЭМ!$D$33:$D$776,СВЦЭМ!$A$33:$A$776,$A128,СВЦЭМ!$B$33:$B$776,D$113)+'СЕТ СН'!$I$11+СВЦЭМ!$D$10+'СЕТ СН'!$I$5-'СЕТ СН'!$I$21</f>
        <v>3507.0248692300001</v>
      </c>
      <c r="E128" s="36">
        <f>SUMIFS(СВЦЭМ!$D$33:$D$776,СВЦЭМ!$A$33:$A$776,$A128,СВЦЭМ!$B$33:$B$776,E$113)+'СЕТ СН'!$I$11+СВЦЭМ!$D$10+'СЕТ СН'!$I$5-'СЕТ СН'!$I$21</f>
        <v>3521.6627481</v>
      </c>
      <c r="F128" s="36">
        <f>SUMIFS(СВЦЭМ!$D$33:$D$776,СВЦЭМ!$A$33:$A$776,$A128,СВЦЭМ!$B$33:$B$776,F$113)+'СЕТ СН'!$I$11+СВЦЭМ!$D$10+'СЕТ СН'!$I$5-'СЕТ СН'!$I$21</f>
        <v>3521.1361122400003</v>
      </c>
      <c r="G128" s="36">
        <f>SUMIFS(СВЦЭМ!$D$33:$D$776,СВЦЭМ!$A$33:$A$776,$A128,СВЦЭМ!$B$33:$B$776,G$113)+'СЕТ СН'!$I$11+СВЦЭМ!$D$10+'СЕТ СН'!$I$5-'СЕТ СН'!$I$21</f>
        <v>3508.1955466099998</v>
      </c>
      <c r="H128" s="36">
        <f>SUMIFS(СВЦЭМ!$D$33:$D$776,СВЦЭМ!$A$33:$A$776,$A128,СВЦЭМ!$B$33:$B$776,H$113)+'СЕТ СН'!$I$11+СВЦЭМ!$D$10+'СЕТ СН'!$I$5-'СЕТ СН'!$I$21</f>
        <v>3502.3106357800002</v>
      </c>
      <c r="I128" s="36">
        <f>SUMIFS(СВЦЭМ!$D$33:$D$776,СВЦЭМ!$A$33:$A$776,$A128,СВЦЭМ!$B$33:$B$776,I$113)+'СЕТ СН'!$I$11+СВЦЭМ!$D$10+'СЕТ СН'!$I$5-'СЕТ СН'!$I$21</f>
        <v>3503.9232699900003</v>
      </c>
      <c r="J128" s="36">
        <f>SUMIFS(СВЦЭМ!$D$33:$D$776,СВЦЭМ!$A$33:$A$776,$A128,СВЦЭМ!$B$33:$B$776,J$113)+'СЕТ СН'!$I$11+СВЦЭМ!$D$10+'СЕТ СН'!$I$5-'СЕТ СН'!$I$21</f>
        <v>3523.2512291399999</v>
      </c>
      <c r="K128" s="36">
        <f>SUMIFS(СВЦЭМ!$D$33:$D$776,СВЦЭМ!$A$33:$A$776,$A128,СВЦЭМ!$B$33:$B$776,K$113)+'СЕТ СН'!$I$11+СВЦЭМ!$D$10+'СЕТ СН'!$I$5-'СЕТ СН'!$I$21</f>
        <v>3533.22583657</v>
      </c>
      <c r="L128" s="36">
        <f>SUMIFS(СВЦЭМ!$D$33:$D$776,СВЦЭМ!$A$33:$A$776,$A128,СВЦЭМ!$B$33:$B$776,L$113)+'СЕТ СН'!$I$11+СВЦЭМ!$D$10+'СЕТ СН'!$I$5-'СЕТ СН'!$I$21</f>
        <v>3539.6056067700001</v>
      </c>
      <c r="M128" s="36">
        <f>SUMIFS(СВЦЭМ!$D$33:$D$776,СВЦЭМ!$A$33:$A$776,$A128,СВЦЭМ!$B$33:$B$776,M$113)+'СЕТ СН'!$I$11+СВЦЭМ!$D$10+'СЕТ СН'!$I$5-'СЕТ СН'!$I$21</f>
        <v>3526.7993552799999</v>
      </c>
      <c r="N128" s="36">
        <f>SUMIFS(СВЦЭМ!$D$33:$D$776,СВЦЭМ!$A$33:$A$776,$A128,СВЦЭМ!$B$33:$B$776,N$113)+'СЕТ СН'!$I$11+СВЦЭМ!$D$10+'СЕТ СН'!$I$5-'СЕТ СН'!$I$21</f>
        <v>3523.0812231899999</v>
      </c>
      <c r="O128" s="36">
        <f>SUMIFS(СВЦЭМ!$D$33:$D$776,СВЦЭМ!$A$33:$A$776,$A128,СВЦЭМ!$B$33:$B$776,O$113)+'СЕТ СН'!$I$11+СВЦЭМ!$D$10+'СЕТ СН'!$I$5-'СЕТ СН'!$I$21</f>
        <v>3522.90366051</v>
      </c>
      <c r="P128" s="36">
        <f>SUMIFS(СВЦЭМ!$D$33:$D$776,СВЦЭМ!$A$33:$A$776,$A128,СВЦЭМ!$B$33:$B$776,P$113)+'СЕТ СН'!$I$11+СВЦЭМ!$D$10+'СЕТ СН'!$I$5-'СЕТ СН'!$I$21</f>
        <v>3511.3571965400001</v>
      </c>
      <c r="Q128" s="36">
        <f>SUMIFS(СВЦЭМ!$D$33:$D$776,СВЦЭМ!$A$33:$A$776,$A128,СВЦЭМ!$B$33:$B$776,Q$113)+'СЕТ СН'!$I$11+СВЦЭМ!$D$10+'СЕТ СН'!$I$5-'СЕТ СН'!$I$21</f>
        <v>3498.6428815899999</v>
      </c>
      <c r="R128" s="36">
        <f>SUMIFS(СВЦЭМ!$D$33:$D$776,СВЦЭМ!$A$33:$A$776,$A128,СВЦЭМ!$B$33:$B$776,R$113)+'СЕТ СН'!$I$11+СВЦЭМ!$D$10+'СЕТ СН'!$I$5-'СЕТ СН'!$I$21</f>
        <v>3505.0444284499999</v>
      </c>
      <c r="S128" s="36">
        <f>SUMIFS(СВЦЭМ!$D$33:$D$776,СВЦЭМ!$A$33:$A$776,$A128,СВЦЭМ!$B$33:$B$776,S$113)+'СЕТ СН'!$I$11+СВЦЭМ!$D$10+'СЕТ СН'!$I$5-'СЕТ СН'!$I$21</f>
        <v>3510.9113081700002</v>
      </c>
      <c r="T128" s="36">
        <f>SUMIFS(СВЦЭМ!$D$33:$D$776,СВЦЭМ!$A$33:$A$776,$A128,СВЦЭМ!$B$33:$B$776,T$113)+'СЕТ СН'!$I$11+СВЦЭМ!$D$10+'СЕТ СН'!$I$5-'СЕТ СН'!$I$21</f>
        <v>3525.9055950299999</v>
      </c>
      <c r="U128" s="36">
        <f>SUMIFS(СВЦЭМ!$D$33:$D$776,СВЦЭМ!$A$33:$A$776,$A128,СВЦЭМ!$B$33:$B$776,U$113)+'СЕТ СН'!$I$11+СВЦЭМ!$D$10+'СЕТ СН'!$I$5-'СЕТ СН'!$I$21</f>
        <v>3529.9666744599999</v>
      </c>
      <c r="V128" s="36">
        <f>SUMIFS(СВЦЭМ!$D$33:$D$776,СВЦЭМ!$A$33:$A$776,$A128,СВЦЭМ!$B$33:$B$776,V$113)+'СЕТ СН'!$I$11+СВЦЭМ!$D$10+'СЕТ СН'!$I$5-'СЕТ СН'!$I$21</f>
        <v>3514.0948601199998</v>
      </c>
      <c r="W128" s="36">
        <f>SUMIFS(СВЦЭМ!$D$33:$D$776,СВЦЭМ!$A$33:$A$776,$A128,СВЦЭМ!$B$33:$B$776,W$113)+'СЕТ СН'!$I$11+СВЦЭМ!$D$10+'СЕТ СН'!$I$5-'СЕТ СН'!$I$21</f>
        <v>3512.1360498600002</v>
      </c>
      <c r="X128" s="36">
        <f>SUMIFS(СВЦЭМ!$D$33:$D$776,СВЦЭМ!$A$33:$A$776,$A128,СВЦЭМ!$B$33:$B$776,X$113)+'СЕТ СН'!$I$11+СВЦЭМ!$D$10+'СЕТ СН'!$I$5-'СЕТ СН'!$I$21</f>
        <v>3506.00134002</v>
      </c>
      <c r="Y128" s="36">
        <f>SUMIFS(СВЦЭМ!$D$33:$D$776,СВЦЭМ!$A$33:$A$776,$A128,СВЦЭМ!$B$33:$B$776,Y$113)+'СЕТ СН'!$I$11+СВЦЭМ!$D$10+'СЕТ СН'!$I$5-'СЕТ СН'!$I$21</f>
        <v>3478.2252641700002</v>
      </c>
    </row>
    <row r="129" spans="1:26" ht="15.75" x14ac:dyDescent="0.2">
      <c r="A129" s="35">
        <f t="shared" si="3"/>
        <v>43877</v>
      </c>
      <c r="B129" s="36">
        <f>SUMIFS(СВЦЭМ!$D$33:$D$776,СВЦЭМ!$A$33:$A$776,$A129,СВЦЭМ!$B$33:$B$776,B$113)+'СЕТ СН'!$I$11+СВЦЭМ!$D$10+'СЕТ СН'!$I$5-'СЕТ СН'!$I$21</f>
        <v>3575.4988147399999</v>
      </c>
      <c r="C129" s="36">
        <f>SUMIFS(СВЦЭМ!$D$33:$D$776,СВЦЭМ!$A$33:$A$776,$A129,СВЦЭМ!$B$33:$B$776,C$113)+'СЕТ СН'!$I$11+СВЦЭМ!$D$10+'СЕТ СН'!$I$5-'СЕТ СН'!$I$21</f>
        <v>3606.0437408600001</v>
      </c>
      <c r="D129" s="36">
        <f>SUMIFS(СВЦЭМ!$D$33:$D$776,СВЦЭМ!$A$33:$A$776,$A129,СВЦЭМ!$B$33:$B$776,D$113)+'СЕТ СН'!$I$11+СВЦЭМ!$D$10+'СЕТ СН'!$I$5-'СЕТ СН'!$I$21</f>
        <v>3617.1115955400001</v>
      </c>
      <c r="E129" s="36">
        <f>SUMIFS(СВЦЭМ!$D$33:$D$776,СВЦЭМ!$A$33:$A$776,$A129,СВЦЭМ!$B$33:$B$776,E$113)+'СЕТ СН'!$I$11+СВЦЭМ!$D$10+'СЕТ СН'!$I$5-'СЕТ СН'!$I$21</f>
        <v>3625.8843201600002</v>
      </c>
      <c r="F129" s="36">
        <f>SUMIFS(СВЦЭМ!$D$33:$D$776,СВЦЭМ!$A$33:$A$776,$A129,СВЦЭМ!$B$33:$B$776,F$113)+'СЕТ СН'!$I$11+СВЦЭМ!$D$10+'СЕТ СН'!$I$5-'СЕТ СН'!$I$21</f>
        <v>3626.7480078899998</v>
      </c>
      <c r="G129" s="36">
        <f>SUMIFS(СВЦЭМ!$D$33:$D$776,СВЦЭМ!$A$33:$A$776,$A129,СВЦЭМ!$B$33:$B$776,G$113)+'СЕТ СН'!$I$11+СВЦЭМ!$D$10+'СЕТ СН'!$I$5-'СЕТ СН'!$I$21</f>
        <v>3616.2990461600002</v>
      </c>
      <c r="H129" s="36">
        <f>SUMIFS(СВЦЭМ!$D$33:$D$776,СВЦЭМ!$A$33:$A$776,$A129,СВЦЭМ!$B$33:$B$776,H$113)+'СЕТ СН'!$I$11+СВЦЭМ!$D$10+'СЕТ СН'!$I$5-'СЕТ СН'!$I$21</f>
        <v>3590.3929613199998</v>
      </c>
      <c r="I129" s="36">
        <f>SUMIFS(СВЦЭМ!$D$33:$D$776,СВЦЭМ!$A$33:$A$776,$A129,СВЦЭМ!$B$33:$B$776,I$113)+'СЕТ СН'!$I$11+СВЦЭМ!$D$10+'СЕТ СН'!$I$5-'СЕТ СН'!$I$21</f>
        <v>3562.7749619699998</v>
      </c>
      <c r="J129" s="36">
        <f>SUMIFS(СВЦЭМ!$D$33:$D$776,СВЦЭМ!$A$33:$A$776,$A129,СВЦЭМ!$B$33:$B$776,J$113)+'СЕТ СН'!$I$11+СВЦЭМ!$D$10+'СЕТ СН'!$I$5-'СЕТ СН'!$I$21</f>
        <v>3530.5093993600003</v>
      </c>
      <c r="K129" s="36">
        <f>SUMIFS(СВЦЭМ!$D$33:$D$776,СВЦЭМ!$A$33:$A$776,$A129,СВЦЭМ!$B$33:$B$776,K$113)+'СЕТ СН'!$I$11+СВЦЭМ!$D$10+'СЕТ СН'!$I$5-'СЕТ СН'!$I$21</f>
        <v>3508.9687200400003</v>
      </c>
      <c r="L129" s="36">
        <f>SUMIFS(СВЦЭМ!$D$33:$D$776,СВЦЭМ!$A$33:$A$776,$A129,СВЦЭМ!$B$33:$B$776,L$113)+'СЕТ СН'!$I$11+СВЦЭМ!$D$10+'СЕТ СН'!$I$5-'СЕТ СН'!$I$21</f>
        <v>3498.3500446400003</v>
      </c>
      <c r="M129" s="36">
        <f>SUMIFS(СВЦЭМ!$D$33:$D$776,СВЦЭМ!$A$33:$A$776,$A129,СВЦЭМ!$B$33:$B$776,M$113)+'СЕТ СН'!$I$11+СВЦЭМ!$D$10+'СЕТ СН'!$I$5-'СЕТ СН'!$I$21</f>
        <v>3507.1528581699999</v>
      </c>
      <c r="N129" s="36">
        <f>SUMIFS(СВЦЭМ!$D$33:$D$776,СВЦЭМ!$A$33:$A$776,$A129,СВЦЭМ!$B$33:$B$776,N$113)+'СЕТ СН'!$I$11+СВЦЭМ!$D$10+'СЕТ СН'!$I$5-'СЕТ СН'!$I$21</f>
        <v>3519.7109839100003</v>
      </c>
      <c r="O129" s="36">
        <f>SUMIFS(СВЦЭМ!$D$33:$D$776,СВЦЭМ!$A$33:$A$776,$A129,СВЦЭМ!$B$33:$B$776,O$113)+'СЕТ СН'!$I$11+СВЦЭМ!$D$10+'СЕТ СН'!$I$5-'СЕТ СН'!$I$21</f>
        <v>3531.26992883</v>
      </c>
      <c r="P129" s="36">
        <f>SUMIFS(СВЦЭМ!$D$33:$D$776,СВЦЭМ!$A$33:$A$776,$A129,СВЦЭМ!$B$33:$B$776,P$113)+'СЕТ СН'!$I$11+СВЦЭМ!$D$10+'СЕТ СН'!$I$5-'СЕТ СН'!$I$21</f>
        <v>3545.7209557300002</v>
      </c>
      <c r="Q129" s="36">
        <f>SUMIFS(СВЦЭМ!$D$33:$D$776,СВЦЭМ!$A$33:$A$776,$A129,СВЦЭМ!$B$33:$B$776,Q$113)+'СЕТ СН'!$I$11+СВЦЭМ!$D$10+'СЕТ СН'!$I$5-'СЕТ СН'!$I$21</f>
        <v>3552.9972975400001</v>
      </c>
      <c r="R129" s="36">
        <f>SUMIFS(СВЦЭМ!$D$33:$D$776,СВЦЭМ!$A$33:$A$776,$A129,СВЦЭМ!$B$33:$B$776,R$113)+'СЕТ СН'!$I$11+СВЦЭМ!$D$10+'СЕТ СН'!$I$5-'СЕТ СН'!$I$21</f>
        <v>3545.9954470900002</v>
      </c>
      <c r="S129" s="36">
        <f>SUMIFS(СВЦЭМ!$D$33:$D$776,СВЦЭМ!$A$33:$A$776,$A129,СВЦЭМ!$B$33:$B$776,S$113)+'СЕТ СН'!$I$11+СВЦЭМ!$D$10+'СЕТ СН'!$I$5-'СЕТ СН'!$I$21</f>
        <v>3536.5322917799999</v>
      </c>
      <c r="T129" s="36">
        <f>SUMIFS(СВЦЭМ!$D$33:$D$776,СВЦЭМ!$A$33:$A$776,$A129,СВЦЭМ!$B$33:$B$776,T$113)+'СЕТ СН'!$I$11+СВЦЭМ!$D$10+'СЕТ СН'!$I$5-'СЕТ СН'!$I$21</f>
        <v>3507.8303614699998</v>
      </c>
      <c r="U129" s="36">
        <f>SUMIFS(СВЦЭМ!$D$33:$D$776,СВЦЭМ!$A$33:$A$776,$A129,СВЦЭМ!$B$33:$B$776,U$113)+'СЕТ СН'!$I$11+СВЦЭМ!$D$10+'СЕТ СН'!$I$5-'СЕТ СН'!$I$21</f>
        <v>3509.3526782200001</v>
      </c>
      <c r="V129" s="36">
        <f>SUMIFS(СВЦЭМ!$D$33:$D$776,СВЦЭМ!$A$33:$A$776,$A129,СВЦЭМ!$B$33:$B$776,V$113)+'СЕТ СН'!$I$11+СВЦЭМ!$D$10+'СЕТ СН'!$I$5-'СЕТ СН'!$I$21</f>
        <v>3514.5937875700001</v>
      </c>
      <c r="W129" s="36">
        <f>SUMIFS(СВЦЭМ!$D$33:$D$776,СВЦЭМ!$A$33:$A$776,$A129,СВЦЭМ!$B$33:$B$776,W$113)+'СЕТ СН'!$I$11+СВЦЭМ!$D$10+'СЕТ СН'!$I$5-'СЕТ СН'!$I$21</f>
        <v>3532.8706703900002</v>
      </c>
      <c r="X129" s="36">
        <f>SUMIFS(СВЦЭМ!$D$33:$D$776,СВЦЭМ!$A$33:$A$776,$A129,СВЦЭМ!$B$33:$B$776,X$113)+'СЕТ СН'!$I$11+СВЦЭМ!$D$10+'СЕТ СН'!$I$5-'СЕТ СН'!$I$21</f>
        <v>3521.1407448700002</v>
      </c>
      <c r="Y129" s="36">
        <f>SUMIFS(СВЦЭМ!$D$33:$D$776,СВЦЭМ!$A$33:$A$776,$A129,СВЦЭМ!$B$33:$B$776,Y$113)+'СЕТ СН'!$I$11+СВЦЭМ!$D$10+'СЕТ СН'!$I$5-'СЕТ СН'!$I$21</f>
        <v>3543.8916318199999</v>
      </c>
    </row>
    <row r="130" spans="1:26" ht="15.75" x14ac:dyDescent="0.2">
      <c r="A130" s="35">
        <f t="shared" si="3"/>
        <v>43878</v>
      </c>
      <c r="B130" s="36">
        <f>SUMIFS(СВЦЭМ!$D$33:$D$776,СВЦЭМ!$A$33:$A$776,$A130,СВЦЭМ!$B$33:$B$776,B$113)+'СЕТ СН'!$I$11+СВЦЭМ!$D$10+'СЕТ СН'!$I$5-'СЕТ СН'!$I$21</f>
        <v>3569.51712374</v>
      </c>
      <c r="C130" s="36">
        <f>SUMIFS(СВЦЭМ!$D$33:$D$776,СВЦЭМ!$A$33:$A$776,$A130,СВЦЭМ!$B$33:$B$776,C$113)+'СЕТ СН'!$I$11+СВЦЭМ!$D$10+'СЕТ СН'!$I$5-'СЕТ СН'!$I$21</f>
        <v>3583.56651096</v>
      </c>
      <c r="D130" s="36">
        <f>SUMIFS(СВЦЭМ!$D$33:$D$776,СВЦЭМ!$A$33:$A$776,$A130,СВЦЭМ!$B$33:$B$776,D$113)+'СЕТ СН'!$I$11+СВЦЭМ!$D$10+'СЕТ СН'!$I$5-'СЕТ СН'!$I$21</f>
        <v>3597.12662959</v>
      </c>
      <c r="E130" s="36">
        <f>SUMIFS(СВЦЭМ!$D$33:$D$776,СВЦЭМ!$A$33:$A$776,$A130,СВЦЭМ!$B$33:$B$776,E$113)+'СЕТ СН'!$I$11+СВЦЭМ!$D$10+'СЕТ СН'!$I$5-'СЕТ СН'!$I$21</f>
        <v>3604.2032786899999</v>
      </c>
      <c r="F130" s="36">
        <f>SUMIFS(СВЦЭМ!$D$33:$D$776,СВЦЭМ!$A$33:$A$776,$A130,СВЦЭМ!$B$33:$B$776,F$113)+'СЕТ СН'!$I$11+СВЦЭМ!$D$10+'СЕТ СН'!$I$5-'СЕТ СН'!$I$21</f>
        <v>3602.15919261</v>
      </c>
      <c r="G130" s="36">
        <f>SUMIFS(СВЦЭМ!$D$33:$D$776,СВЦЭМ!$A$33:$A$776,$A130,СВЦЭМ!$B$33:$B$776,G$113)+'СЕТ СН'!$I$11+СВЦЭМ!$D$10+'СЕТ СН'!$I$5-'СЕТ СН'!$I$21</f>
        <v>3586.2254445100002</v>
      </c>
      <c r="H130" s="36">
        <f>SUMIFS(СВЦЭМ!$D$33:$D$776,СВЦЭМ!$A$33:$A$776,$A130,СВЦЭМ!$B$33:$B$776,H$113)+'СЕТ СН'!$I$11+СВЦЭМ!$D$10+'СЕТ СН'!$I$5-'СЕТ СН'!$I$21</f>
        <v>3551.52069446</v>
      </c>
      <c r="I130" s="36">
        <f>SUMIFS(СВЦЭМ!$D$33:$D$776,СВЦЭМ!$A$33:$A$776,$A130,СВЦЭМ!$B$33:$B$776,I$113)+'СЕТ СН'!$I$11+СВЦЭМ!$D$10+'СЕТ СН'!$I$5-'СЕТ СН'!$I$21</f>
        <v>3523.6983312000002</v>
      </c>
      <c r="J130" s="36">
        <f>SUMIFS(СВЦЭМ!$D$33:$D$776,СВЦЭМ!$A$33:$A$776,$A130,СВЦЭМ!$B$33:$B$776,J$113)+'СЕТ СН'!$I$11+СВЦЭМ!$D$10+'СЕТ СН'!$I$5-'СЕТ СН'!$I$21</f>
        <v>3548.4242386000001</v>
      </c>
      <c r="K130" s="36">
        <f>SUMIFS(СВЦЭМ!$D$33:$D$776,СВЦЭМ!$A$33:$A$776,$A130,СВЦЭМ!$B$33:$B$776,K$113)+'СЕТ СН'!$I$11+СВЦЭМ!$D$10+'СЕТ СН'!$I$5-'СЕТ СН'!$I$21</f>
        <v>3521.0893334500001</v>
      </c>
      <c r="L130" s="36">
        <f>SUMIFS(СВЦЭМ!$D$33:$D$776,СВЦЭМ!$A$33:$A$776,$A130,СВЦЭМ!$B$33:$B$776,L$113)+'СЕТ СН'!$I$11+СВЦЭМ!$D$10+'СЕТ СН'!$I$5-'СЕТ СН'!$I$21</f>
        <v>3514.4974912799998</v>
      </c>
      <c r="M130" s="36">
        <f>SUMIFS(СВЦЭМ!$D$33:$D$776,СВЦЭМ!$A$33:$A$776,$A130,СВЦЭМ!$B$33:$B$776,M$113)+'СЕТ СН'!$I$11+СВЦЭМ!$D$10+'СЕТ СН'!$I$5-'СЕТ СН'!$I$21</f>
        <v>3525.93704316</v>
      </c>
      <c r="N130" s="36">
        <f>SUMIFS(СВЦЭМ!$D$33:$D$776,СВЦЭМ!$A$33:$A$776,$A130,СВЦЭМ!$B$33:$B$776,N$113)+'СЕТ СН'!$I$11+СВЦЭМ!$D$10+'СЕТ СН'!$I$5-'СЕТ СН'!$I$21</f>
        <v>3541.1976886800003</v>
      </c>
      <c r="O130" s="36">
        <f>SUMIFS(СВЦЭМ!$D$33:$D$776,СВЦЭМ!$A$33:$A$776,$A130,СВЦЭМ!$B$33:$B$776,O$113)+'СЕТ СН'!$I$11+СВЦЭМ!$D$10+'СЕТ СН'!$I$5-'СЕТ СН'!$I$21</f>
        <v>3549.6961295000001</v>
      </c>
      <c r="P130" s="36">
        <f>SUMIFS(СВЦЭМ!$D$33:$D$776,СВЦЭМ!$A$33:$A$776,$A130,СВЦЭМ!$B$33:$B$776,P$113)+'СЕТ СН'!$I$11+СВЦЭМ!$D$10+'СЕТ СН'!$I$5-'СЕТ СН'!$I$21</f>
        <v>3568.2690810300001</v>
      </c>
      <c r="Q130" s="36">
        <f>SUMIFS(СВЦЭМ!$D$33:$D$776,СВЦЭМ!$A$33:$A$776,$A130,СВЦЭМ!$B$33:$B$776,Q$113)+'СЕТ СН'!$I$11+СВЦЭМ!$D$10+'СЕТ СН'!$I$5-'СЕТ СН'!$I$21</f>
        <v>3587.0492338600002</v>
      </c>
      <c r="R130" s="36">
        <f>SUMIFS(СВЦЭМ!$D$33:$D$776,СВЦЭМ!$A$33:$A$776,$A130,СВЦЭМ!$B$33:$B$776,R$113)+'СЕТ СН'!$I$11+СВЦЭМ!$D$10+'СЕТ СН'!$I$5-'СЕТ СН'!$I$21</f>
        <v>3584.9233543999999</v>
      </c>
      <c r="S130" s="36">
        <f>SUMIFS(СВЦЭМ!$D$33:$D$776,СВЦЭМ!$A$33:$A$776,$A130,СВЦЭМ!$B$33:$B$776,S$113)+'СЕТ СН'!$I$11+СВЦЭМ!$D$10+'СЕТ СН'!$I$5-'СЕТ СН'!$I$21</f>
        <v>3567.2227117399998</v>
      </c>
      <c r="T130" s="36">
        <f>SUMIFS(СВЦЭМ!$D$33:$D$776,СВЦЭМ!$A$33:$A$776,$A130,СВЦЭМ!$B$33:$B$776,T$113)+'СЕТ СН'!$I$11+СВЦЭМ!$D$10+'СЕТ СН'!$I$5-'СЕТ СН'!$I$21</f>
        <v>3529.0953203500003</v>
      </c>
      <c r="U130" s="36">
        <f>SUMIFS(СВЦЭМ!$D$33:$D$776,СВЦЭМ!$A$33:$A$776,$A130,СВЦЭМ!$B$33:$B$776,U$113)+'СЕТ СН'!$I$11+СВЦЭМ!$D$10+'СЕТ СН'!$I$5-'СЕТ СН'!$I$21</f>
        <v>3516.7436356500002</v>
      </c>
      <c r="V130" s="36">
        <f>SUMIFS(СВЦЭМ!$D$33:$D$776,СВЦЭМ!$A$33:$A$776,$A130,СВЦЭМ!$B$33:$B$776,V$113)+'СЕТ СН'!$I$11+СВЦЭМ!$D$10+'СЕТ СН'!$I$5-'СЕТ СН'!$I$21</f>
        <v>3520.9517165799998</v>
      </c>
      <c r="W130" s="36">
        <f>SUMIFS(СВЦЭМ!$D$33:$D$776,СВЦЭМ!$A$33:$A$776,$A130,СВЦЭМ!$B$33:$B$776,W$113)+'СЕТ СН'!$I$11+СВЦЭМ!$D$10+'СЕТ СН'!$I$5-'СЕТ СН'!$I$21</f>
        <v>3543.4508308100003</v>
      </c>
      <c r="X130" s="36">
        <f>SUMIFS(СВЦЭМ!$D$33:$D$776,СВЦЭМ!$A$33:$A$776,$A130,СВЦЭМ!$B$33:$B$776,X$113)+'СЕТ СН'!$I$11+СВЦЭМ!$D$10+'СЕТ СН'!$I$5-'СЕТ СН'!$I$21</f>
        <v>3554.3231781700001</v>
      </c>
      <c r="Y130" s="36">
        <f>SUMIFS(СВЦЭМ!$D$33:$D$776,СВЦЭМ!$A$33:$A$776,$A130,СВЦЭМ!$B$33:$B$776,Y$113)+'СЕТ СН'!$I$11+СВЦЭМ!$D$10+'СЕТ СН'!$I$5-'СЕТ СН'!$I$21</f>
        <v>3590.5732575900001</v>
      </c>
    </row>
    <row r="131" spans="1:26" ht="15.75" x14ac:dyDescent="0.2">
      <c r="A131" s="35">
        <f t="shared" si="3"/>
        <v>43879</v>
      </c>
      <c r="B131" s="36">
        <f>SUMIFS(СВЦЭМ!$D$33:$D$776,СВЦЭМ!$A$33:$A$776,$A131,СВЦЭМ!$B$33:$B$776,B$113)+'СЕТ СН'!$I$11+СВЦЭМ!$D$10+'СЕТ СН'!$I$5-'СЕТ СН'!$I$21</f>
        <v>3546.9836706999999</v>
      </c>
      <c r="C131" s="36">
        <f>SUMIFS(СВЦЭМ!$D$33:$D$776,СВЦЭМ!$A$33:$A$776,$A131,СВЦЭМ!$B$33:$B$776,C$113)+'СЕТ СН'!$I$11+СВЦЭМ!$D$10+'СЕТ СН'!$I$5-'СЕТ СН'!$I$21</f>
        <v>3578.7001103699999</v>
      </c>
      <c r="D131" s="36">
        <f>SUMIFS(СВЦЭМ!$D$33:$D$776,СВЦЭМ!$A$33:$A$776,$A131,СВЦЭМ!$B$33:$B$776,D$113)+'СЕТ СН'!$I$11+СВЦЭМ!$D$10+'СЕТ СН'!$I$5-'СЕТ СН'!$I$21</f>
        <v>3586.9503653100001</v>
      </c>
      <c r="E131" s="36">
        <f>SUMIFS(СВЦЭМ!$D$33:$D$776,СВЦЭМ!$A$33:$A$776,$A131,СВЦЭМ!$B$33:$B$776,E$113)+'СЕТ СН'!$I$11+СВЦЭМ!$D$10+'СЕТ СН'!$I$5-'СЕТ СН'!$I$21</f>
        <v>3594.3032189700002</v>
      </c>
      <c r="F131" s="36">
        <f>SUMIFS(СВЦЭМ!$D$33:$D$776,СВЦЭМ!$A$33:$A$776,$A131,СВЦЭМ!$B$33:$B$776,F$113)+'СЕТ СН'!$I$11+СВЦЭМ!$D$10+'СЕТ СН'!$I$5-'СЕТ СН'!$I$21</f>
        <v>3585.9965132400002</v>
      </c>
      <c r="G131" s="36">
        <f>SUMIFS(СВЦЭМ!$D$33:$D$776,СВЦЭМ!$A$33:$A$776,$A131,СВЦЭМ!$B$33:$B$776,G$113)+'СЕТ СН'!$I$11+СВЦЭМ!$D$10+'СЕТ СН'!$I$5-'СЕТ СН'!$I$21</f>
        <v>3572.5386485099998</v>
      </c>
      <c r="H131" s="36">
        <f>SUMIFS(СВЦЭМ!$D$33:$D$776,СВЦЭМ!$A$33:$A$776,$A131,СВЦЭМ!$B$33:$B$776,H$113)+'СЕТ СН'!$I$11+СВЦЭМ!$D$10+'СЕТ СН'!$I$5-'СЕТ СН'!$I$21</f>
        <v>3543.3792067100003</v>
      </c>
      <c r="I131" s="36">
        <f>SUMIFS(СВЦЭМ!$D$33:$D$776,СВЦЭМ!$A$33:$A$776,$A131,СВЦЭМ!$B$33:$B$776,I$113)+'СЕТ СН'!$I$11+СВЦЭМ!$D$10+'СЕТ СН'!$I$5-'СЕТ СН'!$I$21</f>
        <v>3513.9359847800001</v>
      </c>
      <c r="J131" s="36">
        <f>SUMIFS(СВЦЭМ!$D$33:$D$776,СВЦЭМ!$A$33:$A$776,$A131,СВЦЭМ!$B$33:$B$776,J$113)+'СЕТ СН'!$I$11+СВЦЭМ!$D$10+'СЕТ СН'!$I$5-'СЕТ СН'!$I$21</f>
        <v>3508.83737561</v>
      </c>
      <c r="K131" s="36">
        <f>SUMIFS(СВЦЭМ!$D$33:$D$776,СВЦЭМ!$A$33:$A$776,$A131,СВЦЭМ!$B$33:$B$776,K$113)+'СЕТ СН'!$I$11+СВЦЭМ!$D$10+'СЕТ СН'!$I$5-'СЕТ СН'!$I$21</f>
        <v>3509.7253965999998</v>
      </c>
      <c r="L131" s="36">
        <f>SUMIFS(СВЦЭМ!$D$33:$D$776,СВЦЭМ!$A$33:$A$776,$A131,СВЦЭМ!$B$33:$B$776,L$113)+'СЕТ СН'!$I$11+СВЦЭМ!$D$10+'СЕТ СН'!$I$5-'СЕТ СН'!$I$21</f>
        <v>3509.9390637500001</v>
      </c>
      <c r="M131" s="36">
        <f>SUMIFS(СВЦЭМ!$D$33:$D$776,СВЦЭМ!$A$33:$A$776,$A131,СВЦЭМ!$B$33:$B$776,M$113)+'СЕТ СН'!$I$11+СВЦЭМ!$D$10+'СЕТ СН'!$I$5-'СЕТ СН'!$I$21</f>
        <v>3525.8556337499999</v>
      </c>
      <c r="N131" s="36">
        <f>SUMIFS(СВЦЭМ!$D$33:$D$776,СВЦЭМ!$A$33:$A$776,$A131,СВЦЭМ!$B$33:$B$776,N$113)+'СЕТ СН'!$I$11+СВЦЭМ!$D$10+'СЕТ СН'!$I$5-'СЕТ СН'!$I$21</f>
        <v>3557.72005648</v>
      </c>
      <c r="O131" s="36">
        <f>SUMIFS(СВЦЭМ!$D$33:$D$776,СВЦЭМ!$A$33:$A$776,$A131,СВЦЭМ!$B$33:$B$776,O$113)+'СЕТ СН'!$I$11+СВЦЭМ!$D$10+'СЕТ СН'!$I$5-'СЕТ СН'!$I$21</f>
        <v>3597.5553426699998</v>
      </c>
      <c r="P131" s="36">
        <f>SUMIFS(СВЦЭМ!$D$33:$D$776,СВЦЭМ!$A$33:$A$776,$A131,СВЦЭМ!$B$33:$B$776,P$113)+'СЕТ СН'!$I$11+СВЦЭМ!$D$10+'СЕТ СН'!$I$5-'СЕТ СН'!$I$21</f>
        <v>3613.90842806</v>
      </c>
      <c r="Q131" s="36">
        <f>SUMIFS(СВЦЭМ!$D$33:$D$776,СВЦЭМ!$A$33:$A$776,$A131,СВЦЭМ!$B$33:$B$776,Q$113)+'СЕТ СН'!$I$11+СВЦЭМ!$D$10+'СЕТ СН'!$I$5-'СЕТ СН'!$I$21</f>
        <v>3623.1330072199999</v>
      </c>
      <c r="R131" s="36">
        <f>SUMIFS(СВЦЭМ!$D$33:$D$776,СВЦЭМ!$A$33:$A$776,$A131,СВЦЭМ!$B$33:$B$776,R$113)+'СЕТ СН'!$I$11+СВЦЭМ!$D$10+'СЕТ СН'!$I$5-'СЕТ СН'!$I$21</f>
        <v>3618.2540699900001</v>
      </c>
      <c r="S131" s="36">
        <f>SUMIFS(СВЦЭМ!$D$33:$D$776,СВЦЭМ!$A$33:$A$776,$A131,СВЦЭМ!$B$33:$B$776,S$113)+'СЕТ СН'!$I$11+СВЦЭМ!$D$10+'СЕТ СН'!$I$5-'СЕТ СН'!$I$21</f>
        <v>3601.9791326</v>
      </c>
      <c r="T131" s="36">
        <f>SUMIFS(СВЦЭМ!$D$33:$D$776,СВЦЭМ!$A$33:$A$776,$A131,СВЦЭМ!$B$33:$B$776,T$113)+'СЕТ СН'!$I$11+СВЦЭМ!$D$10+'СЕТ СН'!$I$5-'СЕТ СН'!$I$21</f>
        <v>3566.06256248</v>
      </c>
      <c r="U131" s="36">
        <f>SUMIFS(СВЦЭМ!$D$33:$D$776,СВЦЭМ!$A$33:$A$776,$A131,СВЦЭМ!$B$33:$B$776,U$113)+'СЕТ СН'!$I$11+СВЦЭМ!$D$10+'СЕТ СН'!$I$5-'СЕТ СН'!$I$21</f>
        <v>3553.40251025</v>
      </c>
      <c r="V131" s="36">
        <f>SUMIFS(СВЦЭМ!$D$33:$D$776,СВЦЭМ!$A$33:$A$776,$A131,СВЦЭМ!$B$33:$B$776,V$113)+'СЕТ СН'!$I$11+СВЦЭМ!$D$10+'СЕТ СН'!$I$5-'СЕТ СН'!$I$21</f>
        <v>3544.2068782300003</v>
      </c>
      <c r="W131" s="36">
        <f>SUMIFS(СВЦЭМ!$D$33:$D$776,СВЦЭМ!$A$33:$A$776,$A131,СВЦЭМ!$B$33:$B$776,W$113)+'СЕТ СН'!$I$11+СВЦЭМ!$D$10+'СЕТ СН'!$I$5-'СЕТ СН'!$I$21</f>
        <v>3556.1548704300003</v>
      </c>
      <c r="X131" s="36">
        <f>SUMIFS(СВЦЭМ!$D$33:$D$776,СВЦЭМ!$A$33:$A$776,$A131,СВЦЭМ!$B$33:$B$776,X$113)+'СЕТ СН'!$I$11+СВЦЭМ!$D$10+'СЕТ СН'!$I$5-'СЕТ СН'!$I$21</f>
        <v>3554.3954302699999</v>
      </c>
      <c r="Y131" s="36">
        <f>SUMIFS(СВЦЭМ!$D$33:$D$776,СВЦЭМ!$A$33:$A$776,$A131,СВЦЭМ!$B$33:$B$776,Y$113)+'СЕТ СН'!$I$11+СВЦЭМ!$D$10+'СЕТ СН'!$I$5-'СЕТ СН'!$I$21</f>
        <v>3580.7732362000002</v>
      </c>
    </row>
    <row r="132" spans="1:26" ht="15.75" x14ac:dyDescent="0.2">
      <c r="A132" s="35">
        <f t="shared" si="3"/>
        <v>43880</v>
      </c>
      <c r="B132" s="36">
        <f>SUMIFS(СВЦЭМ!$D$33:$D$776,СВЦЭМ!$A$33:$A$776,$A132,СВЦЭМ!$B$33:$B$776,B$113)+'СЕТ СН'!$I$11+СВЦЭМ!$D$10+'СЕТ СН'!$I$5-'СЕТ СН'!$I$21</f>
        <v>3602.9867418100002</v>
      </c>
      <c r="C132" s="36">
        <f>SUMIFS(СВЦЭМ!$D$33:$D$776,СВЦЭМ!$A$33:$A$776,$A132,СВЦЭМ!$B$33:$B$776,C$113)+'СЕТ СН'!$I$11+СВЦЭМ!$D$10+'СЕТ СН'!$I$5-'СЕТ СН'!$I$21</f>
        <v>3605.4381803699998</v>
      </c>
      <c r="D132" s="36">
        <f>SUMIFS(СВЦЭМ!$D$33:$D$776,СВЦЭМ!$A$33:$A$776,$A132,СВЦЭМ!$B$33:$B$776,D$113)+'СЕТ СН'!$I$11+СВЦЭМ!$D$10+'СЕТ СН'!$I$5-'СЕТ СН'!$I$21</f>
        <v>3621.91651744</v>
      </c>
      <c r="E132" s="36">
        <f>SUMIFS(СВЦЭМ!$D$33:$D$776,СВЦЭМ!$A$33:$A$776,$A132,СВЦЭМ!$B$33:$B$776,E$113)+'СЕТ СН'!$I$11+СВЦЭМ!$D$10+'СЕТ СН'!$I$5-'СЕТ СН'!$I$21</f>
        <v>3628.6880105800001</v>
      </c>
      <c r="F132" s="36">
        <f>SUMIFS(СВЦЭМ!$D$33:$D$776,СВЦЭМ!$A$33:$A$776,$A132,СВЦЭМ!$B$33:$B$776,F$113)+'СЕТ СН'!$I$11+СВЦЭМ!$D$10+'СЕТ СН'!$I$5-'СЕТ СН'!$I$21</f>
        <v>3621.2960797000001</v>
      </c>
      <c r="G132" s="36">
        <f>SUMIFS(СВЦЭМ!$D$33:$D$776,СВЦЭМ!$A$33:$A$776,$A132,СВЦЭМ!$B$33:$B$776,G$113)+'СЕТ СН'!$I$11+СВЦЭМ!$D$10+'СЕТ СН'!$I$5-'СЕТ СН'!$I$21</f>
        <v>3615.1042587900001</v>
      </c>
      <c r="H132" s="36">
        <f>SUMIFS(СВЦЭМ!$D$33:$D$776,СВЦЭМ!$A$33:$A$776,$A132,СВЦЭМ!$B$33:$B$776,H$113)+'СЕТ СН'!$I$11+СВЦЭМ!$D$10+'СЕТ СН'!$I$5-'СЕТ СН'!$I$21</f>
        <v>3585.0912372299999</v>
      </c>
      <c r="I132" s="36">
        <f>SUMIFS(СВЦЭМ!$D$33:$D$776,СВЦЭМ!$A$33:$A$776,$A132,СВЦЭМ!$B$33:$B$776,I$113)+'СЕТ СН'!$I$11+СВЦЭМ!$D$10+'СЕТ СН'!$I$5-'СЕТ СН'!$I$21</f>
        <v>3553.0371408999999</v>
      </c>
      <c r="J132" s="36">
        <f>SUMIFS(СВЦЭМ!$D$33:$D$776,СВЦЭМ!$A$33:$A$776,$A132,СВЦЭМ!$B$33:$B$776,J$113)+'СЕТ СН'!$I$11+СВЦЭМ!$D$10+'СЕТ СН'!$I$5-'СЕТ СН'!$I$21</f>
        <v>3525.1667577500002</v>
      </c>
      <c r="K132" s="36">
        <f>SUMIFS(СВЦЭМ!$D$33:$D$776,СВЦЭМ!$A$33:$A$776,$A132,СВЦЭМ!$B$33:$B$776,K$113)+'СЕТ СН'!$I$11+СВЦЭМ!$D$10+'СЕТ СН'!$I$5-'СЕТ СН'!$I$21</f>
        <v>3504.2780079900003</v>
      </c>
      <c r="L132" s="36">
        <f>SUMIFS(СВЦЭМ!$D$33:$D$776,СВЦЭМ!$A$33:$A$776,$A132,СВЦЭМ!$B$33:$B$776,L$113)+'СЕТ СН'!$I$11+СВЦЭМ!$D$10+'СЕТ СН'!$I$5-'СЕТ СН'!$I$21</f>
        <v>3504.9964308200001</v>
      </c>
      <c r="M132" s="36">
        <f>SUMIFS(СВЦЭМ!$D$33:$D$776,СВЦЭМ!$A$33:$A$776,$A132,СВЦЭМ!$B$33:$B$776,M$113)+'СЕТ СН'!$I$11+СВЦЭМ!$D$10+'СЕТ СН'!$I$5-'СЕТ СН'!$I$21</f>
        <v>3513.1083014300002</v>
      </c>
      <c r="N132" s="36">
        <f>SUMIFS(СВЦЭМ!$D$33:$D$776,СВЦЭМ!$A$33:$A$776,$A132,СВЦЭМ!$B$33:$B$776,N$113)+'СЕТ СН'!$I$11+СВЦЭМ!$D$10+'СЕТ СН'!$I$5-'СЕТ СН'!$I$21</f>
        <v>3532.8200908500003</v>
      </c>
      <c r="O132" s="36">
        <f>SUMIFS(СВЦЭМ!$D$33:$D$776,СВЦЭМ!$A$33:$A$776,$A132,СВЦЭМ!$B$33:$B$776,O$113)+'СЕТ СН'!$I$11+СВЦЭМ!$D$10+'СЕТ СН'!$I$5-'СЕТ СН'!$I$21</f>
        <v>3553.8888890500002</v>
      </c>
      <c r="P132" s="36">
        <f>SUMIFS(СВЦЭМ!$D$33:$D$776,СВЦЭМ!$A$33:$A$776,$A132,СВЦЭМ!$B$33:$B$776,P$113)+'СЕТ СН'!$I$11+СВЦЭМ!$D$10+'СЕТ СН'!$I$5-'СЕТ СН'!$I$21</f>
        <v>3571.7934181700002</v>
      </c>
      <c r="Q132" s="36">
        <f>SUMIFS(СВЦЭМ!$D$33:$D$776,СВЦЭМ!$A$33:$A$776,$A132,СВЦЭМ!$B$33:$B$776,Q$113)+'СЕТ СН'!$I$11+СВЦЭМ!$D$10+'СЕТ СН'!$I$5-'СЕТ СН'!$I$21</f>
        <v>3576.7172047700001</v>
      </c>
      <c r="R132" s="36">
        <f>SUMIFS(СВЦЭМ!$D$33:$D$776,СВЦЭМ!$A$33:$A$776,$A132,СВЦЭМ!$B$33:$B$776,R$113)+'СЕТ СН'!$I$11+СВЦЭМ!$D$10+'СЕТ СН'!$I$5-'СЕТ СН'!$I$21</f>
        <v>3570.4059147100002</v>
      </c>
      <c r="S132" s="36">
        <f>SUMIFS(СВЦЭМ!$D$33:$D$776,СВЦЭМ!$A$33:$A$776,$A132,СВЦЭМ!$B$33:$B$776,S$113)+'СЕТ СН'!$I$11+СВЦЭМ!$D$10+'СЕТ СН'!$I$5-'СЕТ СН'!$I$21</f>
        <v>3545.8950112699999</v>
      </c>
      <c r="T132" s="36">
        <f>SUMIFS(СВЦЭМ!$D$33:$D$776,СВЦЭМ!$A$33:$A$776,$A132,СВЦЭМ!$B$33:$B$776,T$113)+'СЕТ СН'!$I$11+СВЦЭМ!$D$10+'СЕТ СН'!$I$5-'СЕТ СН'!$I$21</f>
        <v>3511.7338733300003</v>
      </c>
      <c r="U132" s="36">
        <f>SUMIFS(СВЦЭМ!$D$33:$D$776,СВЦЭМ!$A$33:$A$776,$A132,СВЦЭМ!$B$33:$B$776,U$113)+'СЕТ СН'!$I$11+СВЦЭМ!$D$10+'СЕТ СН'!$I$5-'СЕТ СН'!$I$21</f>
        <v>3505.20888289</v>
      </c>
      <c r="V132" s="36">
        <f>SUMIFS(СВЦЭМ!$D$33:$D$776,СВЦЭМ!$A$33:$A$776,$A132,СВЦЭМ!$B$33:$B$776,V$113)+'СЕТ СН'!$I$11+СВЦЭМ!$D$10+'СЕТ СН'!$I$5-'СЕТ СН'!$I$21</f>
        <v>3523.48489707</v>
      </c>
      <c r="W132" s="36">
        <f>SUMIFS(СВЦЭМ!$D$33:$D$776,СВЦЭМ!$A$33:$A$776,$A132,СВЦЭМ!$B$33:$B$776,W$113)+'СЕТ СН'!$I$11+СВЦЭМ!$D$10+'СЕТ СН'!$I$5-'СЕТ СН'!$I$21</f>
        <v>3515.7250900399999</v>
      </c>
      <c r="X132" s="36">
        <f>SUMIFS(СВЦЭМ!$D$33:$D$776,СВЦЭМ!$A$33:$A$776,$A132,СВЦЭМ!$B$33:$B$776,X$113)+'СЕТ СН'!$I$11+СВЦЭМ!$D$10+'СЕТ СН'!$I$5-'СЕТ СН'!$I$21</f>
        <v>3517.3780806300001</v>
      </c>
      <c r="Y132" s="36">
        <f>SUMIFS(СВЦЭМ!$D$33:$D$776,СВЦЭМ!$A$33:$A$776,$A132,СВЦЭМ!$B$33:$B$776,Y$113)+'СЕТ СН'!$I$11+СВЦЭМ!$D$10+'СЕТ СН'!$I$5-'СЕТ СН'!$I$21</f>
        <v>3555.9038434700001</v>
      </c>
    </row>
    <row r="133" spans="1:26" ht="15.75" x14ac:dyDescent="0.2">
      <c r="A133" s="35">
        <f t="shared" si="3"/>
        <v>43881</v>
      </c>
      <c r="B133" s="36">
        <f>SUMIFS(СВЦЭМ!$D$33:$D$776,СВЦЭМ!$A$33:$A$776,$A133,СВЦЭМ!$B$33:$B$776,B$113)+'СЕТ СН'!$I$11+СВЦЭМ!$D$10+'СЕТ СН'!$I$5-'СЕТ СН'!$I$21</f>
        <v>3559.1128661900002</v>
      </c>
      <c r="C133" s="36">
        <f>SUMIFS(СВЦЭМ!$D$33:$D$776,СВЦЭМ!$A$33:$A$776,$A133,СВЦЭМ!$B$33:$B$776,C$113)+'СЕТ СН'!$I$11+СВЦЭМ!$D$10+'СЕТ СН'!$I$5-'СЕТ СН'!$I$21</f>
        <v>3567.3352845300001</v>
      </c>
      <c r="D133" s="36">
        <f>SUMIFS(СВЦЭМ!$D$33:$D$776,СВЦЭМ!$A$33:$A$776,$A133,СВЦЭМ!$B$33:$B$776,D$113)+'СЕТ СН'!$I$11+СВЦЭМ!$D$10+'СЕТ СН'!$I$5-'СЕТ СН'!$I$21</f>
        <v>3580.1262514800001</v>
      </c>
      <c r="E133" s="36">
        <f>SUMIFS(СВЦЭМ!$D$33:$D$776,СВЦЭМ!$A$33:$A$776,$A133,СВЦЭМ!$B$33:$B$776,E$113)+'СЕТ СН'!$I$11+СВЦЭМ!$D$10+'СЕТ СН'!$I$5-'СЕТ СН'!$I$21</f>
        <v>3597.0292691200002</v>
      </c>
      <c r="F133" s="36">
        <f>SUMIFS(СВЦЭМ!$D$33:$D$776,СВЦЭМ!$A$33:$A$776,$A133,СВЦЭМ!$B$33:$B$776,F$113)+'СЕТ СН'!$I$11+СВЦЭМ!$D$10+'СЕТ СН'!$I$5-'СЕТ СН'!$I$21</f>
        <v>3600.3436932200002</v>
      </c>
      <c r="G133" s="36">
        <f>SUMIFS(СВЦЭМ!$D$33:$D$776,СВЦЭМ!$A$33:$A$776,$A133,СВЦЭМ!$B$33:$B$776,G$113)+'СЕТ СН'!$I$11+СВЦЭМ!$D$10+'СЕТ СН'!$I$5-'СЕТ СН'!$I$21</f>
        <v>3591.6340329200002</v>
      </c>
      <c r="H133" s="36">
        <f>SUMIFS(СВЦЭМ!$D$33:$D$776,СВЦЭМ!$A$33:$A$776,$A133,СВЦЭМ!$B$33:$B$776,H$113)+'СЕТ СН'!$I$11+СВЦЭМ!$D$10+'СЕТ СН'!$I$5-'СЕТ СН'!$I$21</f>
        <v>3563.0470665399998</v>
      </c>
      <c r="I133" s="36">
        <f>SUMIFS(СВЦЭМ!$D$33:$D$776,СВЦЭМ!$A$33:$A$776,$A133,СВЦЭМ!$B$33:$B$776,I$113)+'СЕТ СН'!$I$11+СВЦЭМ!$D$10+'СЕТ СН'!$I$5-'СЕТ СН'!$I$21</f>
        <v>3529.1723620100001</v>
      </c>
      <c r="J133" s="36">
        <f>SUMIFS(СВЦЭМ!$D$33:$D$776,СВЦЭМ!$A$33:$A$776,$A133,СВЦЭМ!$B$33:$B$776,J$113)+'СЕТ СН'!$I$11+СВЦЭМ!$D$10+'СЕТ СН'!$I$5-'СЕТ СН'!$I$21</f>
        <v>3493.6536453500003</v>
      </c>
      <c r="K133" s="36">
        <f>SUMIFS(СВЦЭМ!$D$33:$D$776,СВЦЭМ!$A$33:$A$776,$A133,СВЦЭМ!$B$33:$B$776,K$113)+'СЕТ СН'!$I$11+СВЦЭМ!$D$10+'СЕТ СН'!$I$5-'СЕТ СН'!$I$21</f>
        <v>3478.2616285100003</v>
      </c>
      <c r="L133" s="36">
        <f>SUMIFS(СВЦЭМ!$D$33:$D$776,СВЦЭМ!$A$33:$A$776,$A133,СВЦЭМ!$B$33:$B$776,L$113)+'СЕТ СН'!$I$11+СВЦЭМ!$D$10+'СЕТ СН'!$I$5-'СЕТ СН'!$I$21</f>
        <v>3479.50277082</v>
      </c>
      <c r="M133" s="36">
        <f>SUMIFS(СВЦЭМ!$D$33:$D$776,СВЦЭМ!$A$33:$A$776,$A133,СВЦЭМ!$B$33:$B$776,M$113)+'СЕТ СН'!$I$11+СВЦЭМ!$D$10+'СЕТ СН'!$I$5-'СЕТ СН'!$I$21</f>
        <v>3489.2502444299998</v>
      </c>
      <c r="N133" s="36">
        <f>SUMIFS(СВЦЭМ!$D$33:$D$776,СВЦЭМ!$A$33:$A$776,$A133,СВЦЭМ!$B$33:$B$776,N$113)+'СЕТ СН'!$I$11+СВЦЭМ!$D$10+'СЕТ СН'!$I$5-'СЕТ СН'!$I$21</f>
        <v>3515.6891914400003</v>
      </c>
      <c r="O133" s="36">
        <f>SUMIFS(СВЦЭМ!$D$33:$D$776,СВЦЭМ!$A$33:$A$776,$A133,СВЦЭМ!$B$33:$B$776,O$113)+'СЕТ СН'!$I$11+СВЦЭМ!$D$10+'СЕТ СН'!$I$5-'СЕТ СН'!$I$21</f>
        <v>3536.7832374300001</v>
      </c>
      <c r="P133" s="36">
        <f>SUMIFS(СВЦЭМ!$D$33:$D$776,СВЦЭМ!$A$33:$A$776,$A133,СВЦЭМ!$B$33:$B$776,P$113)+'СЕТ СН'!$I$11+СВЦЭМ!$D$10+'СЕТ СН'!$I$5-'СЕТ СН'!$I$21</f>
        <v>3552.6577829799999</v>
      </c>
      <c r="Q133" s="36">
        <f>SUMIFS(СВЦЭМ!$D$33:$D$776,СВЦЭМ!$A$33:$A$776,$A133,СВЦЭМ!$B$33:$B$776,Q$113)+'СЕТ СН'!$I$11+СВЦЭМ!$D$10+'СЕТ СН'!$I$5-'СЕТ СН'!$I$21</f>
        <v>3568.3733901800001</v>
      </c>
      <c r="R133" s="36">
        <f>SUMIFS(СВЦЭМ!$D$33:$D$776,СВЦЭМ!$A$33:$A$776,$A133,СВЦЭМ!$B$33:$B$776,R$113)+'СЕТ СН'!$I$11+СВЦЭМ!$D$10+'СЕТ СН'!$I$5-'СЕТ СН'!$I$21</f>
        <v>3562.9866818300002</v>
      </c>
      <c r="S133" s="36">
        <f>SUMIFS(СВЦЭМ!$D$33:$D$776,СВЦЭМ!$A$33:$A$776,$A133,СВЦЭМ!$B$33:$B$776,S$113)+'СЕТ СН'!$I$11+СВЦЭМ!$D$10+'СЕТ СН'!$I$5-'СЕТ СН'!$I$21</f>
        <v>3530.4471849700003</v>
      </c>
      <c r="T133" s="36">
        <f>SUMIFS(СВЦЭМ!$D$33:$D$776,СВЦЭМ!$A$33:$A$776,$A133,СВЦЭМ!$B$33:$B$776,T$113)+'СЕТ СН'!$I$11+СВЦЭМ!$D$10+'СЕТ СН'!$I$5-'СЕТ СН'!$I$21</f>
        <v>3501.7058546799999</v>
      </c>
      <c r="U133" s="36">
        <f>SUMIFS(СВЦЭМ!$D$33:$D$776,СВЦЭМ!$A$33:$A$776,$A133,СВЦЭМ!$B$33:$B$776,U$113)+'СЕТ СН'!$I$11+СВЦЭМ!$D$10+'СЕТ СН'!$I$5-'СЕТ СН'!$I$21</f>
        <v>3482.3748615200002</v>
      </c>
      <c r="V133" s="36">
        <f>SUMIFS(СВЦЭМ!$D$33:$D$776,СВЦЭМ!$A$33:$A$776,$A133,СВЦЭМ!$B$33:$B$776,V$113)+'СЕТ СН'!$I$11+СВЦЭМ!$D$10+'СЕТ СН'!$I$5-'СЕТ СН'!$I$21</f>
        <v>3485.9315291600001</v>
      </c>
      <c r="W133" s="36">
        <f>SUMIFS(СВЦЭМ!$D$33:$D$776,СВЦЭМ!$A$33:$A$776,$A133,СВЦЭМ!$B$33:$B$776,W$113)+'СЕТ СН'!$I$11+СВЦЭМ!$D$10+'СЕТ СН'!$I$5-'СЕТ СН'!$I$21</f>
        <v>3505.75476888</v>
      </c>
      <c r="X133" s="36">
        <f>SUMIFS(СВЦЭМ!$D$33:$D$776,СВЦЭМ!$A$33:$A$776,$A133,СВЦЭМ!$B$33:$B$776,X$113)+'СЕТ СН'!$I$11+СВЦЭМ!$D$10+'СЕТ СН'!$I$5-'СЕТ СН'!$I$21</f>
        <v>3523.7746278599998</v>
      </c>
      <c r="Y133" s="36">
        <f>SUMIFS(СВЦЭМ!$D$33:$D$776,СВЦЭМ!$A$33:$A$776,$A133,СВЦЭМ!$B$33:$B$776,Y$113)+'СЕТ СН'!$I$11+СВЦЭМ!$D$10+'СЕТ СН'!$I$5-'СЕТ СН'!$I$21</f>
        <v>3535.5945989900001</v>
      </c>
    </row>
    <row r="134" spans="1:26" ht="15.75" x14ac:dyDescent="0.2">
      <c r="A134" s="35">
        <f t="shared" si="3"/>
        <v>43882</v>
      </c>
      <c r="B134" s="36">
        <f>SUMIFS(СВЦЭМ!$D$33:$D$776,СВЦЭМ!$A$33:$A$776,$A134,СВЦЭМ!$B$33:$B$776,B$113)+'СЕТ СН'!$I$11+СВЦЭМ!$D$10+'СЕТ СН'!$I$5-'СЕТ СН'!$I$21</f>
        <v>3548.7832380700002</v>
      </c>
      <c r="C134" s="36">
        <f>SUMIFS(СВЦЭМ!$D$33:$D$776,СВЦЭМ!$A$33:$A$776,$A134,СВЦЭМ!$B$33:$B$776,C$113)+'СЕТ СН'!$I$11+СВЦЭМ!$D$10+'СЕТ СН'!$I$5-'СЕТ СН'!$I$21</f>
        <v>3572.4049748900002</v>
      </c>
      <c r="D134" s="36">
        <f>SUMIFS(СВЦЭМ!$D$33:$D$776,СВЦЭМ!$A$33:$A$776,$A134,СВЦЭМ!$B$33:$B$776,D$113)+'СЕТ СН'!$I$11+СВЦЭМ!$D$10+'СЕТ СН'!$I$5-'СЕТ СН'!$I$21</f>
        <v>3586.08732242</v>
      </c>
      <c r="E134" s="36">
        <f>SUMIFS(СВЦЭМ!$D$33:$D$776,СВЦЭМ!$A$33:$A$776,$A134,СВЦЭМ!$B$33:$B$776,E$113)+'СЕТ СН'!$I$11+СВЦЭМ!$D$10+'СЕТ СН'!$I$5-'СЕТ СН'!$I$21</f>
        <v>3589.8111707899998</v>
      </c>
      <c r="F134" s="36">
        <f>SUMIFS(СВЦЭМ!$D$33:$D$776,СВЦЭМ!$A$33:$A$776,$A134,СВЦЭМ!$B$33:$B$776,F$113)+'СЕТ СН'!$I$11+СВЦЭМ!$D$10+'СЕТ СН'!$I$5-'СЕТ СН'!$I$21</f>
        <v>3577.5112501900003</v>
      </c>
      <c r="G134" s="36">
        <f>SUMIFS(СВЦЭМ!$D$33:$D$776,СВЦЭМ!$A$33:$A$776,$A134,СВЦЭМ!$B$33:$B$776,G$113)+'СЕТ СН'!$I$11+СВЦЭМ!$D$10+'СЕТ СН'!$I$5-'СЕТ СН'!$I$21</f>
        <v>3554.1455696600001</v>
      </c>
      <c r="H134" s="36">
        <f>SUMIFS(СВЦЭМ!$D$33:$D$776,СВЦЭМ!$A$33:$A$776,$A134,СВЦЭМ!$B$33:$B$776,H$113)+'СЕТ СН'!$I$11+СВЦЭМ!$D$10+'СЕТ СН'!$I$5-'СЕТ СН'!$I$21</f>
        <v>3534.57196522</v>
      </c>
      <c r="I134" s="36">
        <f>SUMIFS(СВЦЭМ!$D$33:$D$776,СВЦЭМ!$A$33:$A$776,$A134,СВЦЭМ!$B$33:$B$776,I$113)+'СЕТ СН'!$I$11+СВЦЭМ!$D$10+'СЕТ СН'!$I$5-'СЕТ СН'!$I$21</f>
        <v>3516.9148974</v>
      </c>
      <c r="J134" s="36">
        <f>SUMIFS(СВЦЭМ!$D$33:$D$776,СВЦЭМ!$A$33:$A$776,$A134,СВЦЭМ!$B$33:$B$776,J$113)+'СЕТ СН'!$I$11+СВЦЭМ!$D$10+'СЕТ СН'!$I$5-'СЕТ СН'!$I$21</f>
        <v>3494.73135095</v>
      </c>
      <c r="K134" s="36">
        <f>SUMIFS(СВЦЭМ!$D$33:$D$776,СВЦЭМ!$A$33:$A$776,$A134,СВЦЭМ!$B$33:$B$776,K$113)+'СЕТ СН'!$I$11+СВЦЭМ!$D$10+'СЕТ СН'!$I$5-'СЕТ СН'!$I$21</f>
        <v>3489.38851944</v>
      </c>
      <c r="L134" s="36">
        <f>SUMIFS(СВЦЭМ!$D$33:$D$776,СВЦЭМ!$A$33:$A$776,$A134,СВЦЭМ!$B$33:$B$776,L$113)+'СЕТ СН'!$I$11+СВЦЭМ!$D$10+'СЕТ СН'!$I$5-'СЕТ СН'!$I$21</f>
        <v>3492.89282486</v>
      </c>
      <c r="M134" s="36">
        <f>SUMIFS(СВЦЭМ!$D$33:$D$776,СВЦЭМ!$A$33:$A$776,$A134,СВЦЭМ!$B$33:$B$776,M$113)+'СЕТ СН'!$I$11+СВЦЭМ!$D$10+'СЕТ СН'!$I$5-'СЕТ СН'!$I$21</f>
        <v>3505.7241548500001</v>
      </c>
      <c r="N134" s="36">
        <f>SUMIFS(СВЦЭМ!$D$33:$D$776,СВЦЭМ!$A$33:$A$776,$A134,СВЦЭМ!$B$33:$B$776,N$113)+'СЕТ СН'!$I$11+СВЦЭМ!$D$10+'СЕТ СН'!$I$5-'СЕТ СН'!$I$21</f>
        <v>3525.7553289299999</v>
      </c>
      <c r="O134" s="36">
        <f>SUMIFS(СВЦЭМ!$D$33:$D$776,СВЦЭМ!$A$33:$A$776,$A134,СВЦЭМ!$B$33:$B$776,O$113)+'СЕТ СН'!$I$11+СВЦЭМ!$D$10+'СЕТ СН'!$I$5-'СЕТ СН'!$I$21</f>
        <v>3546.9641162500002</v>
      </c>
      <c r="P134" s="36">
        <f>SUMIFS(СВЦЭМ!$D$33:$D$776,СВЦЭМ!$A$33:$A$776,$A134,СВЦЭМ!$B$33:$B$776,P$113)+'СЕТ СН'!$I$11+СВЦЭМ!$D$10+'СЕТ СН'!$I$5-'СЕТ СН'!$I$21</f>
        <v>3558.93475197</v>
      </c>
      <c r="Q134" s="36">
        <f>SUMIFS(СВЦЭМ!$D$33:$D$776,СВЦЭМ!$A$33:$A$776,$A134,СВЦЭМ!$B$33:$B$776,Q$113)+'СЕТ СН'!$I$11+СВЦЭМ!$D$10+'СЕТ СН'!$I$5-'СЕТ СН'!$I$21</f>
        <v>3566.0352919100001</v>
      </c>
      <c r="R134" s="36">
        <f>SUMIFS(СВЦЭМ!$D$33:$D$776,СВЦЭМ!$A$33:$A$776,$A134,СВЦЭМ!$B$33:$B$776,R$113)+'СЕТ СН'!$I$11+СВЦЭМ!$D$10+'СЕТ СН'!$I$5-'СЕТ СН'!$I$21</f>
        <v>3562.8977022500003</v>
      </c>
      <c r="S134" s="36">
        <f>SUMIFS(СВЦЭМ!$D$33:$D$776,СВЦЭМ!$A$33:$A$776,$A134,СВЦЭМ!$B$33:$B$776,S$113)+'СЕТ СН'!$I$11+СВЦЭМ!$D$10+'СЕТ СН'!$I$5-'СЕТ СН'!$I$21</f>
        <v>3544.7716713</v>
      </c>
      <c r="T134" s="36">
        <f>SUMIFS(СВЦЭМ!$D$33:$D$776,СВЦЭМ!$A$33:$A$776,$A134,СВЦЭМ!$B$33:$B$776,T$113)+'СЕТ СН'!$I$11+СВЦЭМ!$D$10+'СЕТ СН'!$I$5-'СЕТ СН'!$I$21</f>
        <v>3512.35405158</v>
      </c>
      <c r="U134" s="36">
        <f>SUMIFS(СВЦЭМ!$D$33:$D$776,СВЦЭМ!$A$33:$A$776,$A134,СВЦЭМ!$B$33:$B$776,U$113)+'СЕТ СН'!$I$11+СВЦЭМ!$D$10+'СЕТ СН'!$I$5-'СЕТ СН'!$I$21</f>
        <v>3489.5009960000002</v>
      </c>
      <c r="V134" s="36">
        <f>SUMIFS(СВЦЭМ!$D$33:$D$776,СВЦЭМ!$A$33:$A$776,$A134,СВЦЭМ!$B$33:$B$776,V$113)+'СЕТ СН'!$I$11+СВЦЭМ!$D$10+'СЕТ СН'!$I$5-'СЕТ СН'!$I$21</f>
        <v>3457.7929631400002</v>
      </c>
      <c r="W134" s="36">
        <f>SUMIFS(СВЦЭМ!$D$33:$D$776,СВЦЭМ!$A$33:$A$776,$A134,СВЦЭМ!$B$33:$B$776,W$113)+'СЕТ СН'!$I$11+СВЦЭМ!$D$10+'СЕТ СН'!$I$5-'СЕТ СН'!$I$21</f>
        <v>3463.37822603</v>
      </c>
      <c r="X134" s="36">
        <f>SUMIFS(СВЦЭМ!$D$33:$D$776,СВЦЭМ!$A$33:$A$776,$A134,СВЦЭМ!$B$33:$B$776,X$113)+'СЕТ СН'!$I$11+СВЦЭМ!$D$10+'СЕТ СН'!$I$5-'СЕТ СН'!$I$21</f>
        <v>3471.7305135199999</v>
      </c>
      <c r="Y134" s="36">
        <f>SUMIFS(СВЦЭМ!$D$33:$D$776,СВЦЭМ!$A$33:$A$776,$A134,СВЦЭМ!$B$33:$B$776,Y$113)+'СЕТ СН'!$I$11+СВЦЭМ!$D$10+'СЕТ СН'!$I$5-'СЕТ СН'!$I$21</f>
        <v>3492.9346835800002</v>
      </c>
    </row>
    <row r="135" spans="1:26" ht="15.75" x14ac:dyDescent="0.2">
      <c r="A135" s="35">
        <f t="shared" si="3"/>
        <v>43883</v>
      </c>
      <c r="B135" s="36">
        <f>SUMIFS(СВЦЭМ!$D$33:$D$776,СВЦЭМ!$A$33:$A$776,$A135,СВЦЭМ!$B$33:$B$776,B$113)+'СЕТ СН'!$I$11+СВЦЭМ!$D$10+'СЕТ СН'!$I$5-'СЕТ СН'!$I$21</f>
        <v>3523.7144917999999</v>
      </c>
      <c r="C135" s="36">
        <f>SUMIFS(СВЦЭМ!$D$33:$D$776,СВЦЭМ!$A$33:$A$776,$A135,СВЦЭМ!$B$33:$B$776,C$113)+'СЕТ СН'!$I$11+СВЦЭМ!$D$10+'СЕТ СН'!$I$5-'СЕТ СН'!$I$21</f>
        <v>3540.5816829200003</v>
      </c>
      <c r="D135" s="36">
        <f>SUMIFS(СВЦЭМ!$D$33:$D$776,СВЦЭМ!$A$33:$A$776,$A135,СВЦЭМ!$B$33:$B$776,D$113)+'СЕТ СН'!$I$11+СВЦЭМ!$D$10+'СЕТ СН'!$I$5-'СЕТ СН'!$I$21</f>
        <v>3545.4825348300001</v>
      </c>
      <c r="E135" s="36">
        <f>SUMIFS(СВЦЭМ!$D$33:$D$776,СВЦЭМ!$A$33:$A$776,$A135,СВЦЭМ!$B$33:$B$776,E$113)+'СЕТ СН'!$I$11+СВЦЭМ!$D$10+'СЕТ СН'!$I$5-'СЕТ СН'!$I$21</f>
        <v>3546.7798123800003</v>
      </c>
      <c r="F135" s="36">
        <f>SUMIFS(СВЦЭМ!$D$33:$D$776,СВЦЭМ!$A$33:$A$776,$A135,СВЦЭМ!$B$33:$B$776,F$113)+'СЕТ СН'!$I$11+СВЦЭМ!$D$10+'СЕТ СН'!$I$5-'СЕТ СН'!$I$21</f>
        <v>3543.5257144400002</v>
      </c>
      <c r="G135" s="36">
        <f>SUMIFS(СВЦЭМ!$D$33:$D$776,СВЦЭМ!$A$33:$A$776,$A135,СВЦЭМ!$B$33:$B$776,G$113)+'СЕТ СН'!$I$11+СВЦЭМ!$D$10+'СЕТ СН'!$I$5-'СЕТ СН'!$I$21</f>
        <v>3535.5187320300001</v>
      </c>
      <c r="H135" s="36">
        <f>SUMIFS(СВЦЭМ!$D$33:$D$776,СВЦЭМ!$A$33:$A$776,$A135,СВЦЭМ!$B$33:$B$776,H$113)+'СЕТ СН'!$I$11+СВЦЭМ!$D$10+'СЕТ СН'!$I$5-'СЕТ СН'!$I$21</f>
        <v>3514.04688093</v>
      </c>
      <c r="I135" s="36">
        <f>SUMIFS(СВЦЭМ!$D$33:$D$776,СВЦЭМ!$A$33:$A$776,$A135,СВЦЭМ!$B$33:$B$776,I$113)+'СЕТ СН'!$I$11+СВЦЭМ!$D$10+'СЕТ СН'!$I$5-'СЕТ СН'!$I$21</f>
        <v>3482.1756186800003</v>
      </c>
      <c r="J135" s="36">
        <f>SUMIFS(СВЦЭМ!$D$33:$D$776,СВЦЭМ!$A$33:$A$776,$A135,СВЦЭМ!$B$33:$B$776,J$113)+'СЕТ СН'!$I$11+СВЦЭМ!$D$10+'СЕТ СН'!$I$5-'СЕТ СН'!$I$21</f>
        <v>3486.8692817199999</v>
      </c>
      <c r="K135" s="36">
        <f>SUMIFS(СВЦЭМ!$D$33:$D$776,СВЦЭМ!$A$33:$A$776,$A135,СВЦЭМ!$B$33:$B$776,K$113)+'СЕТ СН'!$I$11+СВЦЭМ!$D$10+'СЕТ СН'!$I$5-'СЕТ СН'!$I$21</f>
        <v>3496.2425869600002</v>
      </c>
      <c r="L135" s="36">
        <f>SUMIFS(СВЦЭМ!$D$33:$D$776,СВЦЭМ!$A$33:$A$776,$A135,СВЦЭМ!$B$33:$B$776,L$113)+'СЕТ СН'!$I$11+СВЦЭМ!$D$10+'СЕТ СН'!$I$5-'СЕТ СН'!$I$21</f>
        <v>3506.47409797</v>
      </c>
      <c r="M135" s="36">
        <f>SUMIFS(СВЦЭМ!$D$33:$D$776,СВЦЭМ!$A$33:$A$776,$A135,СВЦЭМ!$B$33:$B$776,M$113)+'СЕТ СН'!$I$11+СВЦЭМ!$D$10+'СЕТ СН'!$I$5-'СЕТ СН'!$I$21</f>
        <v>3514.8320306999999</v>
      </c>
      <c r="N135" s="36">
        <f>SUMIFS(СВЦЭМ!$D$33:$D$776,СВЦЭМ!$A$33:$A$776,$A135,СВЦЭМ!$B$33:$B$776,N$113)+'СЕТ СН'!$I$11+СВЦЭМ!$D$10+'СЕТ СН'!$I$5-'СЕТ СН'!$I$21</f>
        <v>3516.9489859</v>
      </c>
      <c r="O135" s="36">
        <f>SUMIFS(СВЦЭМ!$D$33:$D$776,СВЦЭМ!$A$33:$A$776,$A135,СВЦЭМ!$B$33:$B$776,O$113)+'СЕТ СН'!$I$11+СВЦЭМ!$D$10+'СЕТ СН'!$I$5-'СЕТ СН'!$I$21</f>
        <v>3516.8605431999999</v>
      </c>
      <c r="P135" s="36">
        <f>SUMIFS(СВЦЭМ!$D$33:$D$776,СВЦЭМ!$A$33:$A$776,$A135,СВЦЭМ!$B$33:$B$776,P$113)+'СЕТ СН'!$I$11+СВЦЭМ!$D$10+'СЕТ СН'!$I$5-'СЕТ СН'!$I$21</f>
        <v>3510.8153811399998</v>
      </c>
      <c r="Q135" s="36">
        <f>SUMIFS(СВЦЭМ!$D$33:$D$776,СВЦЭМ!$A$33:$A$776,$A135,СВЦЭМ!$B$33:$B$776,Q$113)+'СЕТ СН'!$I$11+СВЦЭМ!$D$10+'СЕТ СН'!$I$5-'СЕТ СН'!$I$21</f>
        <v>3506.6847693999998</v>
      </c>
      <c r="R135" s="36">
        <f>SUMIFS(СВЦЭМ!$D$33:$D$776,СВЦЭМ!$A$33:$A$776,$A135,СВЦЭМ!$B$33:$B$776,R$113)+'СЕТ СН'!$I$11+СВЦЭМ!$D$10+'СЕТ СН'!$I$5-'СЕТ СН'!$I$21</f>
        <v>3501.4589925099999</v>
      </c>
      <c r="S135" s="36">
        <f>SUMIFS(СВЦЭМ!$D$33:$D$776,СВЦЭМ!$A$33:$A$776,$A135,СВЦЭМ!$B$33:$B$776,S$113)+'СЕТ СН'!$I$11+СВЦЭМ!$D$10+'СЕТ СН'!$I$5-'СЕТ СН'!$I$21</f>
        <v>3503.1549245599999</v>
      </c>
      <c r="T135" s="36">
        <f>SUMIFS(СВЦЭМ!$D$33:$D$776,СВЦЭМ!$A$33:$A$776,$A135,СВЦЭМ!$B$33:$B$776,T$113)+'СЕТ СН'!$I$11+СВЦЭМ!$D$10+'СЕТ СН'!$I$5-'СЕТ СН'!$I$21</f>
        <v>3506.3575567900002</v>
      </c>
      <c r="U135" s="36">
        <f>SUMIFS(СВЦЭМ!$D$33:$D$776,СВЦЭМ!$A$33:$A$776,$A135,СВЦЭМ!$B$33:$B$776,U$113)+'СЕТ СН'!$I$11+СВЦЭМ!$D$10+'СЕТ СН'!$I$5-'СЕТ СН'!$I$21</f>
        <v>3510.3076178900001</v>
      </c>
      <c r="V135" s="36">
        <f>SUMIFS(СВЦЭМ!$D$33:$D$776,СВЦЭМ!$A$33:$A$776,$A135,СВЦЭМ!$B$33:$B$776,V$113)+'СЕТ СН'!$I$11+СВЦЭМ!$D$10+'СЕТ СН'!$I$5-'СЕТ СН'!$I$21</f>
        <v>3518.76401463</v>
      </c>
      <c r="W135" s="36">
        <f>SUMIFS(СВЦЭМ!$D$33:$D$776,СВЦЭМ!$A$33:$A$776,$A135,СВЦЭМ!$B$33:$B$776,W$113)+'СЕТ СН'!$I$11+СВЦЭМ!$D$10+'СЕТ СН'!$I$5-'СЕТ СН'!$I$21</f>
        <v>3516.07204576</v>
      </c>
      <c r="X135" s="36">
        <f>SUMIFS(СВЦЭМ!$D$33:$D$776,СВЦЭМ!$A$33:$A$776,$A135,СВЦЭМ!$B$33:$B$776,X$113)+'СЕТ СН'!$I$11+СВЦЭМ!$D$10+'СЕТ СН'!$I$5-'СЕТ СН'!$I$21</f>
        <v>3506.3039323600001</v>
      </c>
      <c r="Y135" s="36">
        <f>SUMIFS(СВЦЭМ!$D$33:$D$776,СВЦЭМ!$A$33:$A$776,$A135,СВЦЭМ!$B$33:$B$776,Y$113)+'СЕТ СН'!$I$11+СВЦЭМ!$D$10+'СЕТ СН'!$I$5-'СЕТ СН'!$I$21</f>
        <v>3496.2545059100003</v>
      </c>
    </row>
    <row r="136" spans="1:26" ht="15.75" x14ac:dyDescent="0.2">
      <c r="A136" s="35">
        <f t="shared" si="3"/>
        <v>43884</v>
      </c>
      <c r="B136" s="36">
        <f>SUMIFS(СВЦЭМ!$D$33:$D$776,СВЦЭМ!$A$33:$A$776,$A136,СВЦЭМ!$B$33:$B$776,B$113)+'СЕТ СН'!$I$11+СВЦЭМ!$D$10+'СЕТ СН'!$I$5-'СЕТ СН'!$I$21</f>
        <v>3530.5157321000002</v>
      </c>
      <c r="C136" s="36">
        <f>SUMIFS(СВЦЭМ!$D$33:$D$776,СВЦЭМ!$A$33:$A$776,$A136,СВЦЭМ!$B$33:$B$776,C$113)+'СЕТ СН'!$I$11+СВЦЭМ!$D$10+'СЕТ СН'!$I$5-'СЕТ СН'!$I$21</f>
        <v>3549.23529495</v>
      </c>
      <c r="D136" s="36">
        <f>SUMIFS(СВЦЭМ!$D$33:$D$776,СВЦЭМ!$A$33:$A$776,$A136,СВЦЭМ!$B$33:$B$776,D$113)+'СЕТ СН'!$I$11+СВЦЭМ!$D$10+'СЕТ СН'!$I$5-'СЕТ СН'!$I$21</f>
        <v>3560.7520308200001</v>
      </c>
      <c r="E136" s="36">
        <f>SUMIFS(СВЦЭМ!$D$33:$D$776,СВЦЭМ!$A$33:$A$776,$A136,СВЦЭМ!$B$33:$B$776,E$113)+'СЕТ СН'!$I$11+СВЦЭМ!$D$10+'СЕТ СН'!$I$5-'СЕТ СН'!$I$21</f>
        <v>3566.0927846499999</v>
      </c>
      <c r="F136" s="36">
        <f>SUMIFS(СВЦЭМ!$D$33:$D$776,СВЦЭМ!$A$33:$A$776,$A136,СВЦЭМ!$B$33:$B$776,F$113)+'СЕТ СН'!$I$11+СВЦЭМ!$D$10+'СЕТ СН'!$I$5-'СЕТ СН'!$I$21</f>
        <v>3568.4318038900001</v>
      </c>
      <c r="G136" s="36">
        <f>SUMIFS(СВЦЭМ!$D$33:$D$776,СВЦЭМ!$A$33:$A$776,$A136,СВЦЭМ!$B$33:$B$776,G$113)+'СЕТ СН'!$I$11+СВЦЭМ!$D$10+'СЕТ СН'!$I$5-'СЕТ СН'!$I$21</f>
        <v>3570.3911659</v>
      </c>
      <c r="H136" s="36">
        <f>SUMIFS(СВЦЭМ!$D$33:$D$776,СВЦЭМ!$A$33:$A$776,$A136,СВЦЭМ!$B$33:$B$776,H$113)+'СЕТ СН'!$I$11+СВЦЭМ!$D$10+'СЕТ СН'!$I$5-'СЕТ СН'!$I$21</f>
        <v>3558.8222032100002</v>
      </c>
      <c r="I136" s="36">
        <f>SUMIFS(СВЦЭМ!$D$33:$D$776,СВЦЭМ!$A$33:$A$776,$A136,СВЦЭМ!$B$33:$B$776,I$113)+'СЕТ СН'!$I$11+СВЦЭМ!$D$10+'СЕТ СН'!$I$5-'СЕТ СН'!$I$21</f>
        <v>3546.9485173900002</v>
      </c>
      <c r="J136" s="36">
        <f>SUMIFS(СВЦЭМ!$D$33:$D$776,СВЦЭМ!$A$33:$A$776,$A136,СВЦЭМ!$B$33:$B$776,J$113)+'СЕТ СН'!$I$11+СВЦЭМ!$D$10+'СЕТ СН'!$I$5-'СЕТ СН'!$I$21</f>
        <v>3518.7505752300003</v>
      </c>
      <c r="K136" s="36">
        <f>SUMIFS(СВЦЭМ!$D$33:$D$776,СВЦЭМ!$A$33:$A$776,$A136,СВЦЭМ!$B$33:$B$776,K$113)+'СЕТ СН'!$I$11+СВЦЭМ!$D$10+'СЕТ СН'!$I$5-'СЕТ СН'!$I$21</f>
        <v>3476.61423135</v>
      </c>
      <c r="L136" s="36">
        <f>SUMIFS(СВЦЭМ!$D$33:$D$776,СВЦЭМ!$A$33:$A$776,$A136,СВЦЭМ!$B$33:$B$776,L$113)+'СЕТ СН'!$I$11+СВЦЭМ!$D$10+'СЕТ СН'!$I$5-'СЕТ СН'!$I$21</f>
        <v>3457.2692863800003</v>
      </c>
      <c r="M136" s="36">
        <f>SUMIFS(СВЦЭМ!$D$33:$D$776,СВЦЭМ!$A$33:$A$776,$A136,СВЦЭМ!$B$33:$B$776,M$113)+'СЕТ СН'!$I$11+СВЦЭМ!$D$10+'СЕТ СН'!$I$5-'СЕТ СН'!$I$21</f>
        <v>3463.33540163</v>
      </c>
      <c r="N136" s="36">
        <f>SUMIFS(СВЦЭМ!$D$33:$D$776,СВЦЭМ!$A$33:$A$776,$A136,СВЦЭМ!$B$33:$B$776,N$113)+'СЕТ СН'!$I$11+СВЦЭМ!$D$10+'СЕТ СН'!$I$5-'СЕТ СН'!$I$21</f>
        <v>3482.0290937600003</v>
      </c>
      <c r="O136" s="36">
        <f>SUMIFS(СВЦЭМ!$D$33:$D$776,СВЦЭМ!$A$33:$A$776,$A136,СВЦЭМ!$B$33:$B$776,O$113)+'СЕТ СН'!$I$11+СВЦЭМ!$D$10+'СЕТ СН'!$I$5-'СЕТ СН'!$I$21</f>
        <v>3496.3525717500002</v>
      </c>
      <c r="P136" s="36">
        <f>SUMIFS(СВЦЭМ!$D$33:$D$776,СВЦЭМ!$A$33:$A$776,$A136,СВЦЭМ!$B$33:$B$776,P$113)+'СЕТ СН'!$I$11+СВЦЭМ!$D$10+'СЕТ СН'!$I$5-'СЕТ СН'!$I$21</f>
        <v>3503.7756572899998</v>
      </c>
      <c r="Q136" s="36">
        <f>SUMIFS(СВЦЭМ!$D$33:$D$776,СВЦЭМ!$A$33:$A$776,$A136,СВЦЭМ!$B$33:$B$776,Q$113)+'СЕТ СН'!$I$11+СВЦЭМ!$D$10+'СЕТ СН'!$I$5-'СЕТ СН'!$I$21</f>
        <v>3513.8748467</v>
      </c>
      <c r="R136" s="36">
        <f>SUMIFS(СВЦЭМ!$D$33:$D$776,СВЦЭМ!$A$33:$A$776,$A136,СВЦЭМ!$B$33:$B$776,R$113)+'СЕТ СН'!$I$11+СВЦЭМ!$D$10+'СЕТ СН'!$I$5-'СЕТ СН'!$I$21</f>
        <v>3512.5765355799999</v>
      </c>
      <c r="S136" s="36">
        <f>SUMIFS(СВЦЭМ!$D$33:$D$776,СВЦЭМ!$A$33:$A$776,$A136,СВЦЭМ!$B$33:$B$776,S$113)+'СЕТ СН'!$I$11+СВЦЭМ!$D$10+'СЕТ СН'!$I$5-'СЕТ СН'!$I$21</f>
        <v>3502.86911065</v>
      </c>
      <c r="T136" s="36">
        <f>SUMIFS(СВЦЭМ!$D$33:$D$776,СВЦЭМ!$A$33:$A$776,$A136,СВЦЭМ!$B$33:$B$776,T$113)+'СЕТ СН'!$I$11+СВЦЭМ!$D$10+'СЕТ СН'!$I$5-'СЕТ СН'!$I$21</f>
        <v>3480.5885631400001</v>
      </c>
      <c r="U136" s="36">
        <f>SUMIFS(СВЦЭМ!$D$33:$D$776,СВЦЭМ!$A$33:$A$776,$A136,СВЦЭМ!$B$33:$B$776,U$113)+'СЕТ СН'!$I$11+СВЦЭМ!$D$10+'СЕТ СН'!$I$5-'СЕТ СН'!$I$21</f>
        <v>3464.4213956399999</v>
      </c>
      <c r="V136" s="36">
        <f>SUMIFS(СВЦЭМ!$D$33:$D$776,СВЦЭМ!$A$33:$A$776,$A136,СВЦЭМ!$B$33:$B$776,V$113)+'СЕТ СН'!$I$11+СВЦЭМ!$D$10+'СЕТ СН'!$I$5-'СЕТ СН'!$I$21</f>
        <v>3475.4142825600002</v>
      </c>
      <c r="W136" s="36">
        <f>SUMIFS(СВЦЭМ!$D$33:$D$776,СВЦЭМ!$A$33:$A$776,$A136,СВЦЭМ!$B$33:$B$776,W$113)+'СЕТ СН'!$I$11+СВЦЭМ!$D$10+'СЕТ СН'!$I$5-'СЕТ СН'!$I$21</f>
        <v>3486.8571076899998</v>
      </c>
      <c r="X136" s="36">
        <f>SUMIFS(СВЦЭМ!$D$33:$D$776,СВЦЭМ!$A$33:$A$776,$A136,СВЦЭМ!$B$33:$B$776,X$113)+'СЕТ СН'!$I$11+СВЦЭМ!$D$10+'СЕТ СН'!$I$5-'СЕТ СН'!$I$21</f>
        <v>3506.2967299900001</v>
      </c>
      <c r="Y136" s="36">
        <f>SUMIFS(СВЦЭМ!$D$33:$D$776,СВЦЭМ!$A$33:$A$776,$A136,СВЦЭМ!$B$33:$B$776,Y$113)+'СЕТ СН'!$I$11+СВЦЭМ!$D$10+'СЕТ СН'!$I$5-'СЕТ СН'!$I$21</f>
        <v>3525.12713644</v>
      </c>
    </row>
    <row r="137" spans="1:26" ht="15.75" x14ac:dyDescent="0.2">
      <c r="A137" s="35">
        <f t="shared" si="3"/>
        <v>43885</v>
      </c>
      <c r="B137" s="36">
        <f>SUMIFS(СВЦЭМ!$D$33:$D$776,СВЦЭМ!$A$33:$A$776,$A137,СВЦЭМ!$B$33:$B$776,B$113)+'СЕТ СН'!$I$11+СВЦЭМ!$D$10+'СЕТ СН'!$I$5-'СЕТ СН'!$I$21</f>
        <v>3525.0712540700001</v>
      </c>
      <c r="C137" s="36">
        <f>SUMIFS(СВЦЭМ!$D$33:$D$776,СВЦЭМ!$A$33:$A$776,$A137,СВЦЭМ!$B$33:$B$776,C$113)+'СЕТ СН'!$I$11+СВЦЭМ!$D$10+'СЕТ СН'!$I$5-'СЕТ СН'!$I$21</f>
        <v>3537.12632282</v>
      </c>
      <c r="D137" s="36">
        <f>SUMIFS(СВЦЭМ!$D$33:$D$776,СВЦЭМ!$A$33:$A$776,$A137,СВЦЭМ!$B$33:$B$776,D$113)+'СЕТ СН'!$I$11+СВЦЭМ!$D$10+'СЕТ СН'!$I$5-'СЕТ СН'!$I$21</f>
        <v>3552.7235753800001</v>
      </c>
      <c r="E137" s="36">
        <f>SUMIFS(СВЦЭМ!$D$33:$D$776,СВЦЭМ!$A$33:$A$776,$A137,СВЦЭМ!$B$33:$B$776,E$113)+'СЕТ СН'!$I$11+СВЦЭМ!$D$10+'СЕТ СН'!$I$5-'СЕТ СН'!$I$21</f>
        <v>3569.8692181699998</v>
      </c>
      <c r="F137" s="36">
        <f>SUMIFS(СВЦЭМ!$D$33:$D$776,СВЦЭМ!$A$33:$A$776,$A137,СВЦЭМ!$B$33:$B$776,F$113)+'СЕТ СН'!$I$11+СВЦЭМ!$D$10+'СЕТ СН'!$I$5-'СЕТ СН'!$I$21</f>
        <v>3571.8144360199999</v>
      </c>
      <c r="G137" s="36">
        <f>SUMIFS(СВЦЭМ!$D$33:$D$776,СВЦЭМ!$A$33:$A$776,$A137,СВЦЭМ!$B$33:$B$776,G$113)+'СЕТ СН'!$I$11+СВЦЭМ!$D$10+'СЕТ СН'!$I$5-'СЕТ СН'!$I$21</f>
        <v>3569.2864143199999</v>
      </c>
      <c r="H137" s="36">
        <f>SUMIFS(СВЦЭМ!$D$33:$D$776,СВЦЭМ!$A$33:$A$776,$A137,СВЦЭМ!$B$33:$B$776,H$113)+'СЕТ СН'!$I$11+СВЦЭМ!$D$10+'СЕТ СН'!$I$5-'СЕТ СН'!$I$21</f>
        <v>3560.95399352</v>
      </c>
      <c r="I137" s="36">
        <f>SUMIFS(СВЦЭМ!$D$33:$D$776,СВЦЭМ!$A$33:$A$776,$A137,СВЦЭМ!$B$33:$B$776,I$113)+'СЕТ СН'!$I$11+СВЦЭМ!$D$10+'СЕТ СН'!$I$5-'СЕТ СН'!$I$21</f>
        <v>3542.15530197</v>
      </c>
      <c r="J137" s="36">
        <f>SUMIFS(СВЦЭМ!$D$33:$D$776,СВЦЭМ!$A$33:$A$776,$A137,СВЦЭМ!$B$33:$B$776,J$113)+'СЕТ СН'!$I$11+СВЦЭМ!$D$10+'СЕТ СН'!$I$5-'СЕТ СН'!$I$21</f>
        <v>3510.3006581</v>
      </c>
      <c r="K137" s="36">
        <f>SUMIFS(СВЦЭМ!$D$33:$D$776,СВЦЭМ!$A$33:$A$776,$A137,СВЦЭМ!$B$33:$B$776,K$113)+'СЕТ СН'!$I$11+СВЦЭМ!$D$10+'СЕТ СН'!$I$5-'СЕТ СН'!$I$21</f>
        <v>3479.31614554</v>
      </c>
      <c r="L137" s="36">
        <f>SUMIFS(СВЦЭМ!$D$33:$D$776,СВЦЭМ!$A$33:$A$776,$A137,СВЦЭМ!$B$33:$B$776,L$113)+'СЕТ СН'!$I$11+СВЦЭМ!$D$10+'СЕТ СН'!$I$5-'СЕТ СН'!$I$21</f>
        <v>3474.9801187900002</v>
      </c>
      <c r="M137" s="36">
        <f>SUMIFS(СВЦЭМ!$D$33:$D$776,СВЦЭМ!$A$33:$A$776,$A137,СВЦЭМ!$B$33:$B$776,M$113)+'СЕТ СН'!$I$11+СВЦЭМ!$D$10+'СЕТ СН'!$I$5-'СЕТ СН'!$I$21</f>
        <v>3478.6974190700003</v>
      </c>
      <c r="N137" s="36">
        <f>SUMIFS(СВЦЭМ!$D$33:$D$776,СВЦЭМ!$A$33:$A$776,$A137,СВЦЭМ!$B$33:$B$776,N$113)+'СЕТ СН'!$I$11+СВЦЭМ!$D$10+'СЕТ СН'!$I$5-'СЕТ СН'!$I$21</f>
        <v>3489.35768469</v>
      </c>
      <c r="O137" s="36">
        <f>SUMIFS(СВЦЭМ!$D$33:$D$776,СВЦЭМ!$A$33:$A$776,$A137,СВЦЭМ!$B$33:$B$776,O$113)+'СЕТ СН'!$I$11+СВЦЭМ!$D$10+'СЕТ СН'!$I$5-'СЕТ СН'!$I$21</f>
        <v>3507.6536111300002</v>
      </c>
      <c r="P137" s="36">
        <f>SUMIFS(СВЦЭМ!$D$33:$D$776,СВЦЭМ!$A$33:$A$776,$A137,СВЦЭМ!$B$33:$B$776,P$113)+'СЕТ СН'!$I$11+СВЦЭМ!$D$10+'СЕТ СН'!$I$5-'СЕТ СН'!$I$21</f>
        <v>3517.5524530299999</v>
      </c>
      <c r="Q137" s="36">
        <f>SUMIFS(СВЦЭМ!$D$33:$D$776,СВЦЭМ!$A$33:$A$776,$A137,СВЦЭМ!$B$33:$B$776,Q$113)+'СЕТ СН'!$I$11+СВЦЭМ!$D$10+'СЕТ СН'!$I$5-'СЕТ СН'!$I$21</f>
        <v>3517.0386833500002</v>
      </c>
      <c r="R137" s="36">
        <f>SUMIFS(СВЦЭМ!$D$33:$D$776,СВЦЭМ!$A$33:$A$776,$A137,СВЦЭМ!$B$33:$B$776,R$113)+'СЕТ СН'!$I$11+СВЦЭМ!$D$10+'СЕТ СН'!$I$5-'СЕТ СН'!$I$21</f>
        <v>3515.1770650799999</v>
      </c>
      <c r="S137" s="36">
        <f>SUMIFS(СВЦЭМ!$D$33:$D$776,СВЦЭМ!$A$33:$A$776,$A137,СВЦЭМ!$B$33:$B$776,S$113)+'СЕТ СН'!$I$11+СВЦЭМ!$D$10+'СЕТ СН'!$I$5-'СЕТ СН'!$I$21</f>
        <v>3502.4895571100001</v>
      </c>
      <c r="T137" s="36">
        <f>SUMIFS(СВЦЭМ!$D$33:$D$776,СВЦЭМ!$A$33:$A$776,$A137,СВЦЭМ!$B$33:$B$776,T$113)+'СЕТ СН'!$I$11+СВЦЭМ!$D$10+'СЕТ СН'!$I$5-'СЕТ СН'!$I$21</f>
        <v>3475.99732735</v>
      </c>
      <c r="U137" s="36">
        <f>SUMIFS(СВЦЭМ!$D$33:$D$776,СВЦЭМ!$A$33:$A$776,$A137,СВЦЭМ!$B$33:$B$776,U$113)+'СЕТ СН'!$I$11+СВЦЭМ!$D$10+'СЕТ СН'!$I$5-'СЕТ СН'!$I$21</f>
        <v>3452.91982895</v>
      </c>
      <c r="V137" s="36">
        <f>SUMIFS(СВЦЭМ!$D$33:$D$776,СВЦЭМ!$A$33:$A$776,$A137,СВЦЭМ!$B$33:$B$776,V$113)+'СЕТ СН'!$I$11+СВЦЭМ!$D$10+'СЕТ СН'!$I$5-'СЕТ СН'!$I$21</f>
        <v>3460.8383113700002</v>
      </c>
      <c r="W137" s="36">
        <f>SUMIFS(СВЦЭМ!$D$33:$D$776,СВЦЭМ!$A$33:$A$776,$A137,СВЦЭМ!$B$33:$B$776,W$113)+'СЕТ СН'!$I$11+СВЦЭМ!$D$10+'СЕТ СН'!$I$5-'СЕТ СН'!$I$21</f>
        <v>3476.4779293900001</v>
      </c>
      <c r="X137" s="36">
        <f>SUMIFS(СВЦЭМ!$D$33:$D$776,СВЦЭМ!$A$33:$A$776,$A137,СВЦЭМ!$B$33:$B$776,X$113)+'СЕТ СН'!$I$11+СВЦЭМ!$D$10+'СЕТ СН'!$I$5-'СЕТ СН'!$I$21</f>
        <v>3486.9854725099999</v>
      </c>
      <c r="Y137" s="36">
        <f>SUMIFS(СВЦЭМ!$D$33:$D$776,СВЦЭМ!$A$33:$A$776,$A137,СВЦЭМ!$B$33:$B$776,Y$113)+'СЕТ СН'!$I$11+СВЦЭМ!$D$10+'СЕТ СН'!$I$5-'СЕТ СН'!$I$21</f>
        <v>3511.7400401499999</v>
      </c>
    </row>
    <row r="138" spans="1:26" ht="15.75" x14ac:dyDescent="0.2">
      <c r="A138" s="35">
        <f t="shared" si="3"/>
        <v>43886</v>
      </c>
      <c r="B138" s="36">
        <f>SUMIFS(СВЦЭМ!$D$33:$D$776,СВЦЭМ!$A$33:$A$776,$A138,СВЦЭМ!$B$33:$B$776,B$113)+'СЕТ СН'!$I$11+СВЦЭМ!$D$10+'СЕТ СН'!$I$5-'СЕТ СН'!$I$21</f>
        <v>3556.35746346</v>
      </c>
      <c r="C138" s="36">
        <f>SUMIFS(СВЦЭМ!$D$33:$D$776,СВЦЭМ!$A$33:$A$776,$A138,СВЦЭМ!$B$33:$B$776,C$113)+'СЕТ СН'!$I$11+СВЦЭМ!$D$10+'СЕТ СН'!$I$5-'СЕТ СН'!$I$21</f>
        <v>3565.2036354800002</v>
      </c>
      <c r="D138" s="36">
        <f>SUMIFS(СВЦЭМ!$D$33:$D$776,СВЦЭМ!$A$33:$A$776,$A138,СВЦЭМ!$B$33:$B$776,D$113)+'СЕТ СН'!$I$11+СВЦЭМ!$D$10+'СЕТ СН'!$I$5-'СЕТ СН'!$I$21</f>
        <v>3583.1276854600001</v>
      </c>
      <c r="E138" s="36">
        <f>SUMIFS(СВЦЭМ!$D$33:$D$776,СВЦЭМ!$A$33:$A$776,$A138,СВЦЭМ!$B$33:$B$776,E$113)+'СЕТ СН'!$I$11+СВЦЭМ!$D$10+'СЕТ СН'!$I$5-'СЕТ СН'!$I$21</f>
        <v>3600.0220508100001</v>
      </c>
      <c r="F138" s="36">
        <f>SUMIFS(СВЦЭМ!$D$33:$D$776,СВЦЭМ!$A$33:$A$776,$A138,СВЦЭМ!$B$33:$B$776,F$113)+'СЕТ СН'!$I$11+СВЦЭМ!$D$10+'СЕТ СН'!$I$5-'СЕТ СН'!$I$21</f>
        <v>3589.0193721800001</v>
      </c>
      <c r="G138" s="36">
        <f>SUMIFS(СВЦЭМ!$D$33:$D$776,СВЦЭМ!$A$33:$A$776,$A138,СВЦЭМ!$B$33:$B$776,G$113)+'СЕТ СН'!$I$11+СВЦЭМ!$D$10+'СЕТ СН'!$I$5-'СЕТ СН'!$I$21</f>
        <v>3568.4806244500001</v>
      </c>
      <c r="H138" s="36">
        <f>SUMIFS(СВЦЭМ!$D$33:$D$776,СВЦЭМ!$A$33:$A$776,$A138,СВЦЭМ!$B$33:$B$776,H$113)+'СЕТ СН'!$I$11+СВЦЭМ!$D$10+'СЕТ СН'!$I$5-'СЕТ СН'!$I$21</f>
        <v>3541.69690623</v>
      </c>
      <c r="I138" s="36">
        <f>SUMIFS(СВЦЭМ!$D$33:$D$776,СВЦЭМ!$A$33:$A$776,$A138,СВЦЭМ!$B$33:$B$776,I$113)+'СЕТ СН'!$I$11+СВЦЭМ!$D$10+'СЕТ СН'!$I$5-'СЕТ СН'!$I$21</f>
        <v>3516.3582530000003</v>
      </c>
      <c r="J138" s="36">
        <f>SUMIFS(СВЦЭМ!$D$33:$D$776,СВЦЭМ!$A$33:$A$776,$A138,СВЦЭМ!$B$33:$B$776,J$113)+'СЕТ СН'!$I$11+СВЦЭМ!$D$10+'СЕТ СН'!$I$5-'СЕТ СН'!$I$21</f>
        <v>3492.7284250800003</v>
      </c>
      <c r="K138" s="36">
        <f>SUMIFS(СВЦЭМ!$D$33:$D$776,СВЦЭМ!$A$33:$A$776,$A138,СВЦЭМ!$B$33:$B$776,K$113)+'СЕТ СН'!$I$11+СВЦЭМ!$D$10+'СЕТ СН'!$I$5-'СЕТ СН'!$I$21</f>
        <v>3473.8107964199999</v>
      </c>
      <c r="L138" s="36">
        <f>SUMIFS(СВЦЭМ!$D$33:$D$776,СВЦЭМ!$A$33:$A$776,$A138,СВЦЭМ!$B$33:$B$776,L$113)+'СЕТ СН'!$I$11+СВЦЭМ!$D$10+'СЕТ СН'!$I$5-'СЕТ СН'!$I$21</f>
        <v>3473.5811988800001</v>
      </c>
      <c r="M138" s="36">
        <f>SUMIFS(СВЦЭМ!$D$33:$D$776,СВЦЭМ!$A$33:$A$776,$A138,СВЦЭМ!$B$33:$B$776,M$113)+'СЕТ СН'!$I$11+СВЦЭМ!$D$10+'СЕТ СН'!$I$5-'СЕТ СН'!$I$21</f>
        <v>3484.0737241000002</v>
      </c>
      <c r="N138" s="36">
        <f>SUMIFS(СВЦЭМ!$D$33:$D$776,СВЦЭМ!$A$33:$A$776,$A138,СВЦЭМ!$B$33:$B$776,N$113)+'СЕТ СН'!$I$11+СВЦЭМ!$D$10+'СЕТ СН'!$I$5-'СЕТ СН'!$I$21</f>
        <v>3495.2916797799999</v>
      </c>
      <c r="O138" s="36">
        <f>SUMIFS(СВЦЭМ!$D$33:$D$776,СВЦЭМ!$A$33:$A$776,$A138,СВЦЭМ!$B$33:$B$776,O$113)+'СЕТ СН'!$I$11+СВЦЭМ!$D$10+'СЕТ СН'!$I$5-'СЕТ СН'!$I$21</f>
        <v>3513.1527546100001</v>
      </c>
      <c r="P138" s="36">
        <f>SUMIFS(СВЦЭМ!$D$33:$D$776,СВЦЭМ!$A$33:$A$776,$A138,СВЦЭМ!$B$33:$B$776,P$113)+'СЕТ СН'!$I$11+СВЦЭМ!$D$10+'СЕТ СН'!$I$5-'СЕТ СН'!$I$21</f>
        <v>3546.2702162200003</v>
      </c>
      <c r="Q138" s="36">
        <f>SUMIFS(СВЦЭМ!$D$33:$D$776,СВЦЭМ!$A$33:$A$776,$A138,СВЦЭМ!$B$33:$B$776,Q$113)+'СЕТ СН'!$I$11+СВЦЭМ!$D$10+'СЕТ СН'!$I$5-'СЕТ СН'!$I$21</f>
        <v>3564.51704776</v>
      </c>
      <c r="R138" s="36">
        <f>SUMIFS(СВЦЭМ!$D$33:$D$776,СВЦЭМ!$A$33:$A$776,$A138,СВЦЭМ!$B$33:$B$776,R$113)+'СЕТ СН'!$I$11+СВЦЭМ!$D$10+'СЕТ СН'!$I$5-'СЕТ СН'!$I$21</f>
        <v>3562.99860967</v>
      </c>
      <c r="S138" s="36">
        <f>SUMIFS(СВЦЭМ!$D$33:$D$776,СВЦЭМ!$A$33:$A$776,$A138,СВЦЭМ!$B$33:$B$776,S$113)+'СЕТ СН'!$I$11+СВЦЭМ!$D$10+'СЕТ СН'!$I$5-'СЕТ СН'!$I$21</f>
        <v>3524.2335200699999</v>
      </c>
      <c r="T138" s="36">
        <f>SUMIFS(СВЦЭМ!$D$33:$D$776,СВЦЭМ!$A$33:$A$776,$A138,СВЦЭМ!$B$33:$B$776,T$113)+'СЕТ СН'!$I$11+СВЦЭМ!$D$10+'СЕТ СН'!$I$5-'СЕТ СН'!$I$21</f>
        <v>3490.5167573700001</v>
      </c>
      <c r="U138" s="36">
        <f>SUMIFS(СВЦЭМ!$D$33:$D$776,СВЦЭМ!$A$33:$A$776,$A138,СВЦЭМ!$B$33:$B$776,U$113)+'СЕТ СН'!$I$11+СВЦЭМ!$D$10+'СЕТ СН'!$I$5-'СЕТ СН'!$I$21</f>
        <v>3465.53476649</v>
      </c>
      <c r="V138" s="36">
        <f>SUMIFS(СВЦЭМ!$D$33:$D$776,СВЦЭМ!$A$33:$A$776,$A138,СВЦЭМ!$B$33:$B$776,V$113)+'СЕТ СН'!$I$11+СВЦЭМ!$D$10+'СЕТ СН'!$I$5-'СЕТ СН'!$I$21</f>
        <v>3462.5730205999998</v>
      </c>
      <c r="W138" s="36">
        <f>SUMIFS(СВЦЭМ!$D$33:$D$776,СВЦЭМ!$A$33:$A$776,$A138,СВЦЭМ!$B$33:$B$776,W$113)+'СЕТ СН'!$I$11+СВЦЭМ!$D$10+'СЕТ СН'!$I$5-'СЕТ СН'!$I$21</f>
        <v>3489.8430515300001</v>
      </c>
      <c r="X138" s="36">
        <f>SUMIFS(СВЦЭМ!$D$33:$D$776,СВЦЭМ!$A$33:$A$776,$A138,СВЦЭМ!$B$33:$B$776,X$113)+'СЕТ СН'!$I$11+СВЦЭМ!$D$10+'СЕТ СН'!$I$5-'СЕТ СН'!$I$21</f>
        <v>3512.9204839200002</v>
      </c>
      <c r="Y138" s="36">
        <f>SUMIFS(СВЦЭМ!$D$33:$D$776,СВЦЭМ!$A$33:$A$776,$A138,СВЦЭМ!$B$33:$B$776,Y$113)+'СЕТ СН'!$I$11+СВЦЭМ!$D$10+'СЕТ СН'!$I$5-'СЕТ СН'!$I$21</f>
        <v>3536.6780608899999</v>
      </c>
    </row>
    <row r="139" spans="1:26" ht="15.75" x14ac:dyDescent="0.2">
      <c r="A139" s="35">
        <f t="shared" si="3"/>
        <v>43887</v>
      </c>
      <c r="B139" s="36">
        <f>SUMIFS(СВЦЭМ!$D$33:$D$776,СВЦЭМ!$A$33:$A$776,$A139,СВЦЭМ!$B$33:$B$776,B$113)+'СЕТ СН'!$I$11+СВЦЭМ!$D$10+'СЕТ СН'!$I$5-'СЕТ СН'!$I$21</f>
        <v>3562.5451138799999</v>
      </c>
      <c r="C139" s="36">
        <f>SUMIFS(СВЦЭМ!$D$33:$D$776,СВЦЭМ!$A$33:$A$776,$A139,СВЦЭМ!$B$33:$B$776,C$113)+'СЕТ СН'!$I$11+СВЦЭМ!$D$10+'СЕТ СН'!$I$5-'СЕТ СН'!$I$21</f>
        <v>3585.4073076700001</v>
      </c>
      <c r="D139" s="36">
        <f>SUMIFS(СВЦЭМ!$D$33:$D$776,СВЦЭМ!$A$33:$A$776,$A139,СВЦЭМ!$B$33:$B$776,D$113)+'СЕТ СН'!$I$11+СВЦЭМ!$D$10+'СЕТ СН'!$I$5-'СЕТ СН'!$I$21</f>
        <v>3594.3251067700003</v>
      </c>
      <c r="E139" s="36">
        <f>SUMIFS(СВЦЭМ!$D$33:$D$776,СВЦЭМ!$A$33:$A$776,$A139,СВЦЭМ!$B$33:$B$776,E$113)+'СЕТ СН'!$I$11+СВЦЭМ!$D$10+'СЕТ СН'!$I$5-'СЕТ СН'!$I$21</f>
        <v>3607.9054940999999</v>
      </c>
      <c r="F139" s="36">
        <f>SUMIFS(СВЦЭМ!$D$33:$D$776,СВЦЭМ!$A$33:$A$776,$A139,СВЦЭМ!$B$33:$B$776,F$113)+'СЕТ СН'!$I$11+СВЦЭМ!$D$10+'СЕТ СН'!$I$5-'СЕТ СН'!$I$21</f>
        <v>3598.4191185600002</v>
      </c>
      <c r="G139" s="36">
        <f>SUMIFS(СВЦЭМ!$D$33:$D$776,СВЦЭМ!$A$33:$A$776,$A139,СВЦЭМ!$B$33:$B$776,G$113)+'СЕТ СН'!$I$11+СВЦЭМ!$D$10+'СЕТ СН'!$I$5-'СЕТ СН'!$I$21</f>
        <v>3574.59684763</v>
      </c>
      <c r="H139" s="36">
        <f>SUMIFS(СВЦЭМ!$D$33:$D$776,СВЦЭМ!$A$33:$A$776,$A139,СВЦЭМ!$B$33:$B$776,H$113)+'СЕТ СН'!$I$11+СВЦЭМ!$D$10+'СЕТ СН'!$I$5-'СЕТ СН'!$I$21</f>
        <v>3538.2520177699998</v>
      </c>
      <c r="I139" s="36">
        <f>SUMIFS(СВЦЭМ!$D$33:$D$776,СВЦЭМ!$A$33:$A$776,$A139,СВЦЭМ!$B$33:$B$776,I$113)+'СЕТ СН'!$I$11+СВЦЭМ!$D$10+'СЕТ СН'!$I$5-'СЕТ СН'!$I$21</f>
        <v>3513.2049239899998</v>
      </c>
      <c r="J139" s="36">
        <f>SUMIFS(СВЦЭМ!$D$33:$D$776,СВЦЭМ!$A$33:$A$776,$A139,СВЦЭМ!$B$33:$B$776,J$113)+'СЕТ СН'!$I$11+СВЦЭМ!$D$10+'СЕТ СН'!$I$5-'СЕТ СН'!$I$21</f>
        <v>3481.43203937</v>
      </c>
      <c r="K139" s="36">
        <f>SUMIFS(СВЦЭМ!$D$33:$D$776,СВЦЭМ!$A$33:$A$776,$A139,СВЦЭМ!$B$33:$B$776,K$113)+'СЕТ СН'!$I$11+СВЦЭМ!$D$10+'СЕТ СН'!$I$5-'СЕТ СН'!$I$21</f>
        <v>3466.3743713600002</v>
      </c>
      <c r="L139" s="36">
        <f>SUMIFS(СВЦЭМ!$D$33:$D$776,СВЦЭМ!$A$33:$A$776,$A139,СВЦЭМ!$B$33:$B$776,L$113)+'СЕТ СН'!$I$11+СВЦЭМ!$D$10+'СЕТ СН'!$I$5-'СЕТ СН'!$I$21</f>
        <v>3473.8108239799999</v>
      </c>
      <c r="M139" s="36">
        <f>SUMIFS(СВЦЭМ!$D$33:$D$776,СВЦЭМ!$A$33:$A$776,$A139,СВЦЭМ!$B$33:$B$776,M$113)+'СЕТ СН'!$I$11+СВЦЭМ!$D$10+'СЕТ СН'!$I$5-'СЕТ СН'!$I$21</f>
        <v>3481.41680593</v>
      </c>
      <c r="N139" s="36">
        <f>SUMIFS(СВЦЭМ!$D$33:$D$776,СВЦЭМ!$A$33:$A$776,$A139,СВЦЭМ!$B$33:$B$776,N$113)+'СЕТ СН'!$I$11+СВЦЭМ!$D$10+'СЕТ СН'!$I$5-'СЕТ СН'!$I$21</f>
        <v>3492.51477948</v>
      </c>
      <c r="O139" s="36">
        <f>SUMIFS(СВЦЭМ!$D$33:$D$776,СВЦЭМ!$A$33:$A$776,$A139,СВЦЭМ!$B$33:$B$776,O$113)+'СЕТ СН'!$I$11+СВЦЭМ!$D$10+'СЕТ СН'!$I$5-'СЕТ СН'!$I$21</f>
        <v>3507.2831687600001</v>
      </c>
      <c r="P139" s="36">
        <f>SUMIFS(СВЦЭМ!$D$33:$D$776,СВЦЭМ!$A$33:$A$776,$A139,СВЦЭМ!$B$33:$B$776,P$113)+'СЕТ СН'!$I$11+СВЦЭМ!$D$10+'СЕТ СН'!$I$5-'СЕТ СН'!$I$21</f>
        <v>3519.5688938399999</v>
      </c>
      <c r="Q139" s="36">
        <f>SUMIFS(СВЦЭМ!$D$33:$D$776,СВЦЭМ!$A$33:$A$776,$A139,СВЦЭМ!$B$33:$B$776,Q$113)+'СЕТ СН'!$I$11+СВЦЭМ!$D$10+'СЕТ СН'!$I$5-'СЕТ СН'!$I$21</f>
        <v>3525.96189185</v>
      </c>
      <c r="R139" s="36">
        <f>SUMIFS(СВЦЭМ!$D$33:$D$776,СВЦЭМ!$A$33:$A$776,$A139,СВЦЭМ!$B$33:$B$776,R$113)+'СЕТ СН'!$I$11+СВЦЭМ!$D$10+'СЕТ СН'!$I$5-'СЕТ СН'!$I$21</f>
        <v>3517.79750285</v>
      </c>
      <c r="S139" s="36">
        <f>SUMIFS(СВЦЭМ!$D$33:$D$776,СВЦЭМ!$A$33:$A$776,$A139,СВЦЭМ!$B$33:$B$776,S$113)+'СЕТ СН'!$I$11+СВЦЭМ!$D$10+'СЕТ СН'!$I$5-'СЕТ СН'!$I$21</f>
        <v>3501.3294501</v>
      </c>
      <c r="T139" s="36">
        <f>SUMIFS(СВЦЭМ!$D$33:$D$776,СВЦЭМ!$A$33:$A$776,$A139,СВЦЭМ!$B$33:$B$776,T$113)+'СЕТ СН'!$I$11+СВЦЭМ!$D$10+'СЕТ СН'!$I$5-'СЕТ СН'!$I$21</f>
        <v>3476.7619159200003</v>
      </c>
      <c r="U139" s="36">
        <f>SUMIFS(СВЦЭМ!$D$33:$D$776,СВЦЭМ!$A$33:$A$776,$A139,СВЦЭМ!$B$33:$B$776,U$113)+'СЕТ СН'!$I$11+СВЦЭМ!$D$10+'СЕТ СН'!$I$5-'СЕТ СН'!$I$21</f>
        <v>3468.3530844699999</v>
      </c>
      <c r="V139" s="36">
        <f>SUMIFS(СВЦЭМ!$D$33:$D$776,СВЦЭМ!$A$33:$A$776,$A139,СВЦЭМ!$B$33:$B$776,V$113)+'СЕТ СН'!$I$11+СВЦЭМ!$D$10+'СЕТ СН'!$I$5-'СЕТ СН'!$I$21</f>
        <v>3472.37113439</v>
      </c>
      <c r="W139" s="36">
        <f>SUMIFS(СВЦЭМ!$D$33:$D$776,СВЦЭМ!$A$33:$A$776,$A139,СВЦЭМ!$B$33:$B$776,W$113)+'СЕТ СН'!$I$11+СВЦЭМ!$D$10+'СЕТ СН'!$I$5-'СЕТ СН'!$I$21</f>
        <v>3482.56895691</v>
      </c>
      <c r="X139" s="36">
        <f>SUMIFS(СВЦЭМ!$D$33:$D$776,СВЦЭМ!$A$33:$A$776,$A139,СВЦЭМ!$B$33:$B$776,X$113)+'СЕТ СН'!$I$11+СВЦЭМ!$D$10+'СЕТ СН'!$I$5-'СЕТ СН'!$I$21</f>
        <v>3499.4456956100003</v>
      </c>
      <c r="Y139" s="36">
        <f>SUMIFS(СВЦЭМ!$D$33:$D$776,СВЦЭМ!$A$33:$A$776,$A139,СВЦЭМ!$B$33:$B$776,Y$113)+'СЕТ СН'!$I$11+СВЦЭМ!$D$10+'СЕТ СН'!$I$5-'СЕТ СН'!$I$21</f>
        <v>3519.1754636599999</v>
      </c>
    </row>
    <row r="140" spans="1:26" ht="15.75" x14ac:dyDescent="0.2">
      <c r="A140" s="35">
        <f t="shared" si="3"/>
        <v>43888</v>
      </c>
      <c r="B140" s="36">
        <f>SUMIFS(СВЦЭМ!$D$33:$D$776,СВЦЭМ!$A$33:$A$776,$A140,СВЦЭМ!$B$33:$B$776,B$113)+'СЕТ СН'!$I$11+СВЦЭМ!$D$10+'СЕТ СН'!$I$5-'СЕТ СН'!$I$21</f>
        <v>3567.21944859</v>
      </c>
      <c r="C140" s="36">
        <f>SUMIFS(СВЦЭМ!$D$33:$D$776,СВЦЭМ!$A$33:$A$776,$A140,СВЦЭМ!$B$33:$B$776,C$113)+'СЕТ СН'!$I$11+СВЦЭМ!$D$10+'СЕТ СН'!$I$5-'СЕТ СН'!$I$21</f>
        <v>3583.16787144</v>
      </c>
      <c r="D140" s="36">
        <f>SUMIFS(СВЦЭМ!$D$33:$D$776,СВЦЭМ!$A$33:$A$776,$A140,СВЦЭМ!$B$33:$B$776,D$113)+'СЕТ СН'!$I$11+СВЦЭМ!$D$10+'СЕТ СН'!$I$5-'СЕТ СН'!$I$21</f>
        <v>3591.2340240600001</v>
      </c>
      <c r="E140" s="36">
        <f>SUMIFS(СВЦЭМ!$D$33:$D$776,СВЦЭМ!$A$33:$A$776,$A140,СВЦЭМ!$B$33:$B$776,E$113)+'СЕТ СН'!$I$11+СВЦЭМ!$D$10+'СЕТ СН'!$I$5-'СЕТ СН'!$I$21</f>
        <v>3603.1127011799999</v>
      </c>
      <c r="F140" s="36">
        <f>SUMIFS(СВЦЭМ!$D$33:$D$776,СВЦЭМ!$A$33:$A$776,$A140,СВЦЭМ!$B$33:$B$776,F$113)+'СЕТ СН'!$I$11+СВЦЭМ!$D$10+'СЕТ СН'!$I$5-'СЕТ СН'!$I$21</f>
        <v>3590.3745077200001</v>
      </c>
      <c r="G140" s="36">
        <f>SUMIFS(СВЦЭМ!$D$33:$D$776,СВЦЭМ!$A$33:$A$776,$A140,СВЦЭМ!$B$33:$B$776,G$113)+'СЕТ СН'!$I$11+СВЦЭМ!$D$10+'СЕТ СН'!$I$5-'СЕТ СН'!$I$21</f>
        <v>3563.1777345999999</v>
      </c>
      <c r="H140" s="36">
        <f>SUMIFS(СВЦЭМ!$D$33:$D$776,СВЦЭМ!$A$33:$A$776,$A140,СВЦЭМ!$B$33:$B$776,H$113)+'СЕТ СН'!$I$11+СВЦЭМ!$D$10+'СЕТ СН'!$I$5-'СЕТ СН'!$I$21</f>
        <v>3536.4412173199999</v>
      </c>
      <c r="I140" s="36">
        <f>SUMIFS(СВЦЭМ!$D$33:$D$776,СВЦЭМ!$A$33:$A$776,$A140,СВЦЭМ!$B$33:$B$776,I$113)+'СЕТ СН'!$I$11+СВЦЭМ!$D$10+'СЕТ СН'!$I$5-'СЕТ СН'!$I$21</f>
        <v>3510.5768692199999</v>
      </c>
      <c r="J140" s="36">
        <f>SUMIFS(СВЦЭМ!$D$33:$D$776,СВЦЭМ!$A$33:$A$776,$A140,СВЦЭМ!$B$33:$B$776,J$113)+'СЕТ СН'!$I$11+СВЦЭМ!$D$10+'СЕТ СН'!$I$5-'СЕТ СН'!$I$21</f>
        <v>3487.6617760600002</v>
      </c>
      <c r="K140" s="36">
        <f>SUMIFS(СВЦЭМ!$D$33:$D$776,СВЦЭМ!$A$33:$A$776,$A140,СВЦЭМ!$B$33:$B$776,K$113)+'СЕТ СН'!$I$11+СВЦЭМ!$D$10+'СЕТ СН'!$I$5-'СЕТ СН'!$I$21</f>
        <v>3468.3770607000001</v>
      </c>
      <c r="L140" s="36">
        <f>SUMIFS(СВЦЭМ!$D$33:$D$776,СВЦЭМ!$A$33:$A$776,$A140,СВЦЭМ!$B$33:$B$776,L$113)+'СЕТ СН'!$I$11+СВЦЭМ!$D$10+'СЕТ СН'!$I$5-'СЕТ СН'!$I$21</f>
        <v>3472.00380877</v>
      </c>
      <c r="M140" s="36">
        <f>SUMIFS(СВЦЭМ!$D$33:$D$776,СВЦЭМ!$A$33:$A$776,$A140,СВЦЭМ!$B$33:$B$776,M$113)+'СЕТ СН'!$I$11+СВЦЭМ!$D$10+'СЕТ СН'!$I$5-'СЕТ СН'!$I$21</f>
        <v>3486.7496699000003</v>
      </c>
      <c r="N140" s="36">
        <f>SUMIFS(СВЦЭМ!$D$33:$D$776,СВЦЭМ!$A$33:$A$776,$A140,СВЦЭМ!$B$33:$B$776,N$113)+'СЕТ СН'!$I$11+СВЦЭМ!$D$10+'СЕТ СН'!$I$5-'СЕТ СН'!$I$21</f>
        <v>3490.4364151300001</v>
      </c>
      <c r="O140" s="36">
        <f>SUMIFS(СВЦЭМ!$D$33:$D$776,СВЦЭМ!$A$33:$A$776,$A140,СВЦЭМ!$B$33:$B$776,O$113)+'СЕТ СН'!$I$11+СВЦЭМ!$D$10+'СЕТ СН'!$I$5-'СЕТ СН'!$I$21</f>
        <v>3506.9906478299999</v>
      </c>
      <c r="P140" s="36">
        <f>SUMIFS(СВЦЭМ!$D$33:$D$776,СВЦЭМ!$A$33:$A$776,$A140,СВЦЭМ!$B$33:$B$776,P$113)+'СЕТ СН'!$I$11+СВЦЭМ!$D$10+'СЕТ СН'!$I$5-'СЕТ СН'!$I$21</f>
        <v>3522.0439693500002</v>
      </c>
      <c r="Q140" s="36">
        <f>SUMIFS(СВЦЭМ!$D$33:$D$776,СВЦЭМ!$A$33:$A$776,$A140,СВЦЭМ!$B$33:$B$776,Q$113)+'СЕТ СН'!$I$11+СВЦЭМ!$D$10+'СЕТ СН'!$I$5-'СЕТ СН'!$I$21</f>
        <v>3533.2486950800003</v>
      </c>
      <c r="R140" s="36">
        <f>SUMIFS(СВЦЭМ!$D$33:$D$776,СВЦЭМ!$A$33:$A$776,$A140,СВЦЭМ!$B$33:$B$776,R$113)+'СЕТ СН'!$I$11+СВЦЭМ!$D$10+'СЕТ СН'!$I$5-'СЕТ СН'!$I$21</f>
        <v>3536.9843251299999</v>
      </c>
      <c r="S140" s="36">
        <f>SUMIFS(СВЦЭМ!$D$33:$D$776,СВЦЭМ!$A$33:$A$776,$A140,СВЦЭМ!$B$33:$B$776,S$113)+'СЕТ СН'!$I$11+СВЦЭМ!$D$10+'СЕТ СН'!$I$5-'СЕТ СН'!$I$21</f>
        <v>3522.6111046300002</v>
      </c>
      <c r="T140" s="36">
        <f>SUMIFS(СВЦЭМ!$D$33:$D$776,СВЦЭМ!$A$33:$A$776,$A140,СВЦЭМ!$B$33:$B$776,T$113)+'СЕТ СН'!$I$11+СВЦЭМ!$D$10+'СЕТ СН'!$I$5-'СЕТ СН'!$I$21</f>
        <v>3486.0901956299999</v>
      </c>
      <c r="U140" s="36">
        <f>SUMIFS(СВЦЭМ!$D$33:$D$776,СВЦЭМ!$A$33:$A$776,$A140,СВЦЭМ!$B$33:$B$776,U$113)+'СЕТ СН'!$I$11+СВЦЭМ!$D$10+'СЕТ СН'!$I$5-'СЕТ СН'!$I$21</f>
        <v>3481.97666101</v>
      </c>
      <c r="V140" s="36">
        <f>SUMIFS(СВЦЭМ!$D$33:$D$776,СВЦЭМ!$A$33:$A$776,$A140,СВЦЭМ!$B$33:$B$776,V$113)+'СЕТ СН'!$I$11+СВЦЭМ!$D$10+'СЕТ СН'!$I$5-'СЕТ СН'!$I$21</f>
        <v>3483.5560199400002</v>
      </c>
      <c r="W140" s="36">
        <f>SUMIFS(СВЦЭМ!$D$33:$D$776,СВЦЭМ!$A$33:$A$776,$A140,СВЦЭМ!$B$33:$B$776,W$113)+'СЕТ СН'!$I$11+СВЦЭМ!$D$10+'СЕТ СН'!$I$5-'СЕТ СН'!$I$21</f>
        <v>3497.9219148699999</v>
      </c>
      <c r="X140" s="36">
        <f>SUMIFS(СВЦЭМ!$D$33:$D$776,СВЦЭМ!$A$33:$A$776,$A140,СВЦЭМ!$B$33:$B$776,X$113)+'СЕТ СН'!$I$11+СВЦЭМ!$D$10+'СЕТ СН'!$I$5-'СЕТ СН'!$I$21</f>
        <v>3504.3589017100003</v>
      </c>
      <c r="Y140" s="36">
        <f>SUMIFS(СВЦЭМ!$D$33:$D$776,СВЦЭМ!$A$33:$A$776,$A140,СВЦЭМ!$B$33:$B$776,Y$113)+'СЕТ СН'!$I$11+СВЦЭМ!$D$10+'СЕТ СН'!$I$5-'СЕТ СН'!$I$21</f>
        <v>3529.36025754</v>
      </c>
    </row>
    <row r="141" spans="1:26" ht="15.75" x14ac:dyDescent="0.2">
      <c r="A141" s="35">
        <f t="shared" si="3"/>
        <v>43889</v>
      </c>
      <c r="B141" s="36">
        <f>SUMIFS(СВЦЭМ!$D$33:$D$776,СВЦЭМ!$A$33:$A$776,$A141,СВЦЭМ!$B$33:$B$776,B$113)+'СЕТ СН'!$I$11+СВЦЭМ!$D$10+'СЕТ СН'!$I$5-'СЕТ СН'!$I$21</f>
        <v>3544.8622156700003</v>
      </c>
      <c r="C141" s="36">
        <f>SUMIFS(СВЦЭМ!$D$33:$D$776,СВЦЭМ!$A$33:$A$776,$A141,СВЦЭМ!$B$33:$B$776,C$113)+'СЕТ СН'!$I$11+СВЦЭМ!$D$10+'СЕТ СН'!$I$5-'СЕТ СН'!$I$21</f>
        <v>3574.2216822700002</v>
      </c>
      <c r="D141" s="36">
        <f>SUMIFS(СВЦЭМ!$D$33:$D$776,СВЦЭМ!$A$33:$A$776,$A141,СВЦЭМ!$B$33:$B$776,D$113)+'СЕТ СН'!$I$11+СВЦЭМ!$D$10+'СЕТ СН'!$I$5-'СЕТ СН'!$I$21</f>
        <v>3588.8470706400003</v>
      </c>
      <c r="E141" s="36">
        <f>SUMIFS(СВЦЭМ!$D$33:$D$776,СВЦЭМ!$A$33:$A$776,$A141,СВЦЭМ!$B$33:$B$776,E$113)+'СЕТ СН'!$I$11+СВЦЭМ!$D$10+'СЕТ СН'!$I$5-'СЕТ СН'!$I$21</f>
        <v>3591.0360706299998</v>
      </c>
      <c r="F141" s="36">
        <f>SUMIFS(СВЦЭМ!$D$33:$D$776,СВЦЭМ!$A$33:$A$776,$A141,СВЦЭМ!$B$33:$B$776,F$113)+'СЕТ СН'!$I$11+СВЦЭМ!$D$10+'СЕТ СН'!$I$5-'СЕТ СН'!$I$21</f>
        <v>3578.9862602000003</v>
      </c>
      <c r="G141" s="36">
        <f>SUMIFS(СВЦЭМ!$D$33:$D$776,СВЦЭМ!$A$33:$A$776,$A141,СВЦЭМ!$B$33:$B$776,G$113)+'СЕТ СН'!$I$11+СВЦЭМ!$D$10+'СЕТ СН'!$I$5-'СЕТ СН'!$I$21</f>
        <v>3560.7927198500001</v>
      </c>
      <c r="H141" s="36">
        <f>SUMIFS(СВЦЭМ!$D$33:$D$776,СВЦЭМ!$A$33:$A$776,$A141,СВЦЭМ!$B$33:$B$776,H$113)+'СЕТ СН'!$I$11+СВЦЭМ!$D$10+'СЕТ СН'!$I$5-'СЕТ СН'!$I$21</f>
        <v>3514.0565719900001</v>
      </c>
      <c r="I141" s="36">
        <f>SUMIFS(СВЦЭМ!$D$33:$D$776,СВЦЭМ!$A$33:$A$776,$A141,СВЦЭМ!$B$33:$B$776,I$113)+'СЕТ СН'!$I$11+СВЦЭМ!$D$10+'СЕТ СН'!$I$5-'СЕТ СН'!$I$21</f>
        <v>3490.3538786399999</v>
      </c>
      <c r="J141" s="36">
        <f>SUMIFS(СВЦЭМ!$D$33:$D$776,СВЦЭМ!$A$33:$A$776,$A141,СВЦЭМ!$B$33:$B$776,J$113)+'СЕТ СН'!$I$11+СВЦЭМ!$D$10+'СЕТ СН'!$I$5-'СЕТ СН'!$I$21</f>
        <v>3486.4957833399999</v>
      </c>
      <c r="K141" s="36">
        <f>SUMIFS(СВЦЭМ!$D$33:$D$776,СВЦЭМ!$A$33:$A$776,$A141,СВЦЭМ!$B$33:$B$776,K$113)+'СЕТ СН'!$I$11+СВЦЭМ!$D$10+'СЕТ СН'!$I$5-'СЕТ СН'!$I$21</f>
        <v>3478.1154463299999</v>
      </c>
      <c r="L141" s="36">
        <f>SUMIFS(СВЦЭМ!$D$33:$D$776,СВЦЭМ!$A$33:$A$776,$A141,СВЦЭМ!$B$33:$B$776,L$113)+'СЕТ СН'!$I$11+СВЦЭМ!$D$10+'СЕТ СН'!$I$5-'СЕТ СН'!$I$21</f>
        <v>3480.4842399999998</v>
      </c>
      <c r="M141" s="36">
        <f>SUMIFS(СВЦЭМ!$D$33:$D$776,СВЦЭМ!$A$33:$A$776,$A141,СВЦЭМ!$B$33:$B$776,M$113)+'СЕТ СН'!$I$11+СВЦЭМ!$D$10+'СЕТ СН'!$I$5-'СЕТ СН'!$I$21</f>
        <v>3485.9013636</v>
      </c>
      <c r="N141" s="36">
        <f>SUMIFS(СВЦЭМ!$D$33:$D$776,СВЦЭМ!$A$33:$A$776,$A141,СВЦЭМ!$B$33:$B$776,N$113)+'СЕТ СН'!$I$11+СВЦЭМ!$D$10+'СЕТ СН'!$I$5-'СЕТ СН'!$I$21</f>
        <v>3483.9416612200002</v>
      </c>
      <c r="O141" s="36">
        <f>SUMIFS(СВЦЭМ!$D$33:$D$776,СВЦЭМ!$A$33:$A$776,$A141,СВЦЭМ!$B$33:$B$776,O$113)+'СЕТ СН'!$I$11+СВЦЭМ!$D$10+'СЕТ СН'!$I$5-'СЕТ СН'!$I$21</f>
        <v>3498.26404189</v>
      </c>
      <c r="P141" s="36">
        <f>SUMIFS(СВЦЭМ!$D$33:$D$776,СВЦЭМ!$A$33:$A$776,$A141,СВЦЭМ!$B$33:$B$776,P$113)+'СЕТ СН'!$I$11+СВЦЭМ!$D$10+'СЕТ СН'!$I$5-'СЕТ СН'!$I$21</f>
        <v>3508.9950099400003</v>
      </c>
      <c r="Q141" s="36">
        <f>SUMIFS(СВЦЭМ!$D$33:$D$776,СВЦЭМ!$A$33:$A$776,$A141,СВЦЭМ!$B$33:$B$776,Q$113)+'СЕТ СН'!$I$11+СВЦЭМ!$D$10+'СЕТ СН'!$I$5-'СЕТ СН'!$I$21</f>
        <v>3510.9236655</v>
      </c>
      <c r="R141" s="36">
        <f>SUMIFS(СВЦЭМ!$D$33:$D$776,СВЦЭМ!$A$33:$A$776,$A141,СВЦЭМ!$B$33:$B$776,R$113)+'СЕТ СН'!$I$11+СВЦЭМ!$D$10+'СЕТ СН'!$I$5-'СЕТ СН'!$I$21</f>
        <v>3499.2565598199999</v>
      </c>
      <c r="S141" s="36">
        <f>SUMIFS(СВЦЭМ!$D$33:$D$776,СВЦЭМ!$A$33:$A$776,$A141,СВЦЭМ!$B$33:$B$776,S$113)+'СЕТ СН'!$I$11+СВЦЭМ!$D$10+'СЕТ СН'!$I$5-'СЕТ СН'!$I$21</f>
        <v>3473.86144014</v>
      </c>
      <c r="T141" s="36">
        <f>SUMIFS(СВЦЭМ!$D$33:$D$776,СВЦЭМ!$A$33:$A$776,$A141,СВЦЭМ!$B$33:$B$776,T$113)+'СЕТ СН'!$I$11+СВЦЭМ!$D$10+'СЕТ СН'!$I$5-'СЕТ СН'!$I$21</f>
        <v>3469.80443728</v>
      </c>
      <c r="U141" s="36">
        <f>SUMIFS(СВЦЭМ!$D$33:$D$776,СВЦЭМ!$A$33:$A$776,$A141,СВЦЭМ!$B$33:$B$776,U$113)+'СЕТ СН'!$I$11+СВЦЭМ!$D$10+'СЕТ СН'!$I$5-'СЕТ СН'!$I$21</f>
        <v>3471.29770874</v>
      </c>
      <c r="V141" s="36">
        <f>SUMIFS(СВЦЭМ!$D$33:$D$776,СВЦЭМ!$A$33:$A$776,$A141,СВЦЭМ!$B$33:$B$776,V$113)+'СЕТ СН'!$I$11+СВЦЭМ!$D$10+'СЕТ СН'!$I$5-'СЕТ СН'!$I$21</f>
        <v>3478.26591607</v>
      </c>
      <c r="W141" s="36">
        <f>SUMIFS(СВЦЭМ!$D$33:$D$776,СВЦЭМ!$A$33:$A$776,$A141,СВЦЭМ!$B$33:$B$776,W$113)+'СЕТ СН'!$I$11+СВЦЭМ!$D$10+'СЕТ СН'!$I$5-'СЕТ СН'!$I$21</f>
        <v>3493.0802787299999</v>
      </c>
      <c r="X141" s="36">
        <f>SUMIFS(СВЦЭМ!$D$33:$D$776,СВЦЭМ!$A$33:$A$776,$A141,СВЦЭМ!$B$33:$B$776,X$113)+'СЕТ СН'!$I$11+СВЦЭМ!$D$10+'СЕТ СН'!$I$5-'СЕТ СН'!$I$21</f>
        <v>3494.8361113700003</v>
      </c>
      <c r="Y141" s="36">
        <f>SUMIFS(СВЦЭМ!$D$33:$D$776,СВЦЭМ!$A$33:$A$776,$A141,СВЦЭМ!$B$33:$B$776,Y$113)+'СЕТ СН'!$I$11+СВЦЭМ!$D$10+'СЕТ СН'!$I$5-'СЕТ СН'!$I$21</f>
        <v>3509.25802221</v>
      </c>
    </row>
    <row r="142" spans="1:26" ht="15.75" x14ac:dyDescent="0.2">
      <c r="A142" s="35">
        <f t="shared" si="3"/>
        <v>43890</v>
      </c>
      <c r="B142" s="36">
        <f>SUMIFS(СВЦЭМ!$D$33:$D$776,СВЦЭМ!$A$33:$A$776,$A142,СВЦЭМ!$B$33:$B$776,B$113)+'СЕТ СН'!$I$11+СВЦЭМ!$D$10+'СЕТ СН'!$I$5-'СЕТ СН'!$I$21</f>
        <v>3538.5740312799999</v>
      </c>
      <c r="C142" s="36">
        <f>SUMIFS(СВЦЭМ!$D$33:$D$776,СВЦЭМ!$A$33:$A$776,$A142,СВЦЭМ!$B$33:$B$776,C$113)+'СЕТ СН'!$I$11+СВЦЭМ!$D$10+'СЕТ СН'!$I$5-'СЕТ СН'!$I$21</f>
        <v>3538.7621530500001</v>
      </c>
      <c r="D142" s="36">
        <f>SUMIFS(СВЦЭМ!$D$33:$D$776,СВЦЭМ!$A$33:$A$776,$A142,СВЦЭМ!$B$33:$B$776,D$113)+'СЕТ СН'!$I$11+СВЦЭМ!$D$10+'СЕТ СН'!$I$5-'СЕТ СН'!$I$21</f>
        <v>3558.81742867</v>
      </c>
      <c r="E142" s="36">
        <f>SUMIFS(СВЦЭМ!$D$33:$D$776,СВЦЭМ!$A$33:$A$776,$A142,СВЦЭМ!$B$33:$B$776,E$113)+'СЕТ СН'!$I$11+СВЦЭМ!$D$10+'СЕТ СН'!$I$5-'СЕТ СН'!$I$21</f>
        <v>3574.2837733800002</v>
      </c>
      <c r="F142" s="36">
        <f>SUMIFS(СВЦЭМ!$D$33:$D$776,СВЦЭМ!$A$33:$A$776,$A142,СВЦЭМ!$B$33:$B$776,F$113)+'СЕТ СН'!$I$11+СВЦЭМ!$D$10+'СЕТ СН'!$I$5-'СЕТ СН'!$I$21</f>
        <v>3582.1102125799998</v>
      </c>
      <c r="G142" s="36">
        <f>SUMIFS(СВЦЭМ!$D$33:$D$776,СВЦЭМ!$A$33:$A$776,$A142,СВЦЭМ!$B$33:$B$776,G$113)+'СЕТ СН'!$I$11+СВЦЭМ!$D$10+'СЕТ СН'!$I$5-'СЕТ СН'!$I$21</f>
        <v>3582.38855418</v>
      </c>
      <c r="H142" s="36">
        <f>SUMIFS(СВЦЭМ!$D$33:$D$776,СВЦЭМ!$A$33:$A$776,$A142,СВЦЭМ!$B$33:$B$776,H$113)+'СЕТ СН'!$I$11+СВЦЭМ!$D$10+'СЕТ СН'!$I$5-'СЕТ СН'!$I$21</f>
        <v>3556.8659154100001</v>
      </c>
      <c r="I142" s="36">
        <f>SUMIFS(СВЦЭМ!$D$33:$D$776,СВЦЭМ!$A$33:$A$776,$A142,СВЦЭМ!$B$33:$B$776,I$113)+'СЕТ СН'!$I$11+СВЦЭМ!$D$10+'СЕТ СН'!$I$5-'СЕТ СН'!$I$21</f>
        <v>3524.94268672</v>
      </c>
      <c r="J142" s="36">
        <f>SUMIFS(СВЦЭМ!$D$33:$D$776,СВЦЭМ!$A$33:$A$776,$A142,СВЦЭМ!$B$33:$B$776,J$113)+'СЕТ СН'!$I$11+СВЦЭМ!$D$10+'СЕТ СН'!$I$5-'СЕТ СН'!$I$21</f>
        <v>3492.2131014199999</v>
      </c>
      <c r="K142" s="36">
        <f>SUMIFS(СВЦЭМ!$D$33:$D$776,СВЦЭМ!$A$33:$A$776,$A142,СВЦЭМ!$B$33:$B$776,K$113)+'СЕТ СН'!$I$11+СВЦЭМ!$D$10+'СЕТ СН'!$I$5-'СЕТ СН'!$I$21</f>
        <v>3496.14184389</v>
      </c>
      <c r="L142" s="36">
        <f>SUMIFS(СВЦЭМ!$D$33:$D$776,СВЦЭМ!$A$33:$A$776,$A142,СВЦЭМ!$B$33:$B$776,L$113)+'СЕТ СН'!$I$11+СВЦЭМ!$D$10+'СЕТ СН'!$I$5-'СЕТ СН'!$I$21</f>
        <v>3489.6354704300002</v>
      </c>
      <c r="M142" s="36">
        <f>SUMIFS(СВЦЭМ!$D$33:$D$776,СВЦЭМ!$A$33:$A$776,$A142,СВЦЭМ!$B$33:$B$776,M$113)+'СЕТ СН'!$I$11+СВЦЭМ!$D$10+'СЕТ СН'!$I$5-'СЕТ СН'!$I$21</f>
        <v>3492.8144034000002</v>
      </c>
      <c r="N142" s="36">
        <f>SUMIFS(СВЦЭМ!$D$33:$D$776,СВЦЭМ!$A$33:$A$776,$A142,СВЦЭМ!$B$33:$B$776,N$113)+'СЕТ СН'!$I$11+СВЦЭМ!$D$10+'СЕТ СН'!$I$5-'СЕТ СН'!$I$21</f>
        <v>3497.9038232900002</v>
      </c>
      <c r="O142" s="36">
        <f>SUMIFS(СВЦЭМ!$D$33:$D$776,СВЦЭМ!$A$33:$A$776,$A142,СВЦЭМ!$B$33:$B$776,O$113)+'СЕТ СН'!$I$11+СВЦЭМ!$D$10+'СЕТ СН'!$I$5-'СЕТ СН'!$I$21</f>
        <v>3502.2057309400002</v>
      </c>
      <c r="P142" s="36">
        <f>SUMIFS(СВЦЭМ!$D$33:$D$776,СВЦЭМ!$A$33:$A$776,$A142,СВЦЭМ!$B$33:$B$776,P$113)+'СЕТ СН'!$I$11+СВЦЭМ!$D$10+'СЕТ СН'!$I$5-'СЕТ СН'!$I$21</f>
        <v>3513.6063959799999</v>
      </c>
      <c r="Q142" s="36">
        <f>SUMIFS(СВЦЭМ!$D$33:$D$776,СВЦЭМ!$A$33:$A$776,$A142,СВЦЭМ!$B$33:$B$776,Q$113)+'СЕТ СН'!$I$11+СВЦЭМ!$D$10+'СЕТ СН'!$I$5-'СЕТ СН'!$I$21</f>
        <v>3523.3811586700003</v>
      </c>
      <c r="R142" s="36">
        <f>SUMIFS(СВЦЭМ!$D$33:$D$776,СВЦЭМ!$A$33:$A$776,$A142,СВЦЭМ!$B$33:$B$776,R$113)+'СЕТ СН'!$I$11+СВЦЭМ!$D$10+'СЕТ СН'!$I$5-'СЕТ СН'!$I$21</f>
        <v>3519.6421856900001</v>
      </c>
      <c r="S142" s="36">
        <f>SUMIFS(СВЦЭМ!$D$33:$D$776,СВЦЭМ!$A$33:$A$776,$A142,СВЦЭМ!$B$33:$B$776,S$113)+'СЕТ СН'!$I$11+СВЦЭМ!$D$10+'СЕТ СН'!$I$5-'СЕТ СН'!$I$21</f>
        <v>3515.3579697099999</v>
      </c>
      <c r="T142" s="36">
        <f>SUMIFS(СВЦЭМ!$D$33:$D$776,СВЦЭМ!$A$33:$A$776,$A142,СВЦЭМ!$B$33:$B$776,T$113)+'СЕТ СН'!$I$11+СВЦЭМ!$D$10+'СЕТ СН'!$I$5-'СЕТ СН'!$I$21</f>
        <v>3499.4821075499999</v>
      </c>
      <c r="U142" s="36">
        <f>SUMIFS(СВЦЭМ!$D$33:$D$776,СВЦЭМ!$A$33:$A$776,$A142,СВЦЭМ!$B$33:$B$776,U$113)+'СЕТ СН'!$I$11+СВЦЭМ!$D$10+'СЕТ СН'!$I$5-'СЕТ СН'!$I$21</f>
        <v>3501.3812294099998</v>
      </c>
      <c r="V142" s="36">
        <f>SUMIFS(СВЦЭМ!$D$33:$D$776,СВЦЭМ!$A$33:$A$776,$A142,СВЦЭМ!$B$33:$B$776,V$113)+'СЕТ СН'!$I$11+СВЦЭМ!$D$10+'СЕТ СН'!$I$5-'СЕТ СН'!$I$21</f>
        <v>3494.3144916900001</v>
      </c>
      <c r="W142" s="36">
        <f>SUMIFS(СВЦЭМ!$D$33:$D$776,СВЦЭМ!$A$33:$A$776,$A142,СВЦЭМ!$B$33:$B$776,W$113)+'СЕТ СН'!$I$11+СВЦЭМ!$D$10+'СЕТ СН'!$I$5-'СЕТ СН'!$I$21</f>
        <v>3504.56209915</v>
      </c>
      <c r="X142" s="36">
        <f>SUMIFS(СВЦЭМ!$D$33:$D$776,СВЦЭМ!$A$33:$A$776,$A142,СВЦЭМ!$B$33:$B$776,X$113)+'СЕТ СН'!$I$11+СВЦЭМ!$D$10+'СЕТ СН'!$I$5-'СЕТ СН'!$I$21</f>
        <v>3508.1080916599999</v>
      </c>
      <c r="Y142" s="36">
        <f>SUMIFS(СВЦЭМ!$D$33:$D$776,СВЦЭМ!$A$33:$A$776,$A142,СВЦЭМ!$B$33:$B$776,Y$113)+'СЕТ СН'!$I$11+СВЦЭМ!$D$10+'СЕТ СН'!$I$5-'СЕТ СН'!$I$21</f>
        <v>3521.96966449</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0" t="s">
        <v>7</v>
      </c>
      <c r="B145" s="124" t="s">
        <v>106</v>
      </c>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6"/>
    </row>
    <row r="146" spans="1:27" ht="12.75" customHeight="1" x14ac:dyDescent="0.2">
      <c r="A146" s="131"/>
      <c r="B146" s="127"/>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9"/>
    </row>
    <row r="147" spans="1:27" s="46" customFormat="1" ht="12.75" customHeight="1" x14ac:dyDescent="0.2">
      <c r="A147" s="132"/>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SUMIFS(СВЦЭМ!$E$33:$E$776,СВЦЭМ!$A$33:$A$776,$A148,СВЦЭМ!$B$33:$B$776,B$147)+'СЕТ СН'!$F$12</f>
        <v>175.35003470999999</v>
      </c>
      <c r="C148" s="36">
        <f>SUMIFS(СВЦЭМ!$E$33:$E$776,СВЦЭМ!$A$33:$A$776,$A148,СВЦЭМ!$B$33:$B$776,C$147)+'СЕТ СН'!$F$12</f>
        <v>182.04217270000001</v>
      </c>
      <c r="D148" s="36">
        <f>SUMIFS(СВЦЭМ!$E$33:$E$776,СВЦЭМ!$A$33:$A$776,$A148,СВЦЭМ!$B$33:$B$776,D$147)+'СЕТ СН'!$F$12</f>
        <v>188.24058650000001</v>
      </c>
      <c r="E148" s="36">
        <f>SUMIFS(СВЦЭМ!$E$33:$E$776,СВЦЭМ!$A$33:$A$776,$A148,СВЦЭМ!$B$33:$B$776,E$147)+'СЕТ СН'!$F$12</f>
        <v>187.28268711000001</v>
      </c>
      <c r="F148" s="36">
        <f>SUMIFS(СВЦЭМ!$E$33:$E$776,СВЦЭМ!$A$33:$A$776,$A148,СВЦЭМ!$B$33:$B$776,F$147)+'СЕТ СН'!$F$12</f>
        <v>184.78556884</v>
      </c>
      <c r="G148" s="36">
        <f>SUMIFS(СВЦЭМ!$E$33:$E$776,СВЦЭМ!$A$33:$A$776,$A148,СВЦЭМ!$B$33:$B$776,G$147)+'СЕТ СН'!$F$12</f>
        <v>181.32740104999999</v>
      </c>
      <c r="H148" s="36">
        <f>SUMIFS(СВЦЭМ!$E$33:$E$776,СВЦЭМ!$A$33:$A$776,$A148,СВЦЭМ!$B$33:$B$776,H$147)+'СЕТ СН'!$F$12</f>
        <v>175.9728029</v>
      </c>
      <c r="I148" s="36">
        <f>SUMIFS(СВЦЭМ!$E$33:$E$776,СВЦЭМ!$A$33:$A$776,$A148,СВЦЭМ!$B$33:$B$776,I$147)+'СЕТ СН'!$F$12</f>
        <v>170.43755664</v>
      </c>
      <c r="J148" s="36">
        <f>SUMIFS(СВЦЭМ!$E$33:$E$776,СВЦЭМ!$A$33:$A$776,$A148,СВЦЭМ!$B$33:$B$776,J$147)+'СЕТ СН'!$F$12</f>
        <v>166.26082034000001</v>
      </c>
      <c r="K148" s="36">
        <f>SUMIFS(СВЦЭМ!$E$33:$E$776,СВЦЭМ!$A$33:$A$776,$A148,СВЦЭМ!$B$33:$B$776,K$147)+'СЕТ СН'!$F$12</f>
        <v>159.58216456</v>
      </c>
      <c r="L148" s="36">
        <f>SUMIFS(СВЦЭМ!$E$33:$E$776,СВЦЭМ!$A$33:$A$776,$A148,СВЦЭМ!$B$33:$B$776,L$147)+'СЕТ СН'!$F$12</f>
        <v>158.23156901999999</v>
      </c>
      <c r="M148" s="36">
        <f>SUMIFS(СВЦЭМ!$E$33:$E$776,СВЦЭМ!$A$33:$A$776,$A148,СВЦЭМ!$B$33:$B$776,M$147)+'СЕТ СН'!$F$12</f>
        <v>159.68228994</v>
      </c>
      <c r="N148" s="36">
        <f>SUMIFS(СВЦЭМ!$E$33:$E$776,СВЦЭМ!$A$33:$A$776,$A148,СВЦЭМ!$B$33:$B$776,N$147)+'СЕТ СН'!$F$12</f>
        <v>162.43960501000001</v>
      </c>
      <c r="O148" s="36">
        <f>SUMIFS(СВЦЭМ!$E$33:$E$776,СВЦЭМ!$A$33:$A$776,$A148,СВЦЭМ!$B$33:$B$776,O$147)+'СЕТ СН'!$F$12</f>
        <v>167.85200004999999</v>
      </c>
      <c r="P148" s="36">
        <f>SUMIFS(СВЦЭМ!$E$33:$E$776,СВЦЭМ!$A$33:$A$776,$A148,СВЦЭМ!$B$33:$B$776,P$147)+'СЕТ СН'!$F$12</f>
        <v>170.15167287</v>
      </c>
      <c r="Q148" s="36">
        <f>SUMIFS(СВЦЭМ!$E$33:$E$776,СВЦЭМ!$A$33:$A$776,$A148,СВЦЭМ!$B$33:$B$776,Q$147)+'СЕТ СН'!$F$12</f>
        <v>171.21798171</v>
      </c>
      <c r="R148" s="36">
        <f>SUMIFS(СВЦЭМ!$E$33:$E$776,СВЦЭМ!$A$33:$A$776,$A148,СВЦЭМ!$B$33:$B$776,R$147)+'СЕТ СН'!$F$12</f>
        <v>170.69767415000001</v>
      </c>
      <c r="S148" s="36">
        <f>SUMIFS(СВЦЭМ!$E$33:$E$776,СВЦЭМ!$A$33:$A$776,$A148,СВЦЭМ!$B$33:$B$776,S$147)+'СЕТ СН'!$F$12</f>
        <v>168.49424288</v>
      </c>
      <c r="T148" s="36">
        <f>SUMIFS(СВЦЭМ!$E$33:$E$776,СВЦЭМ!$A$33:$A$776,$A148,СВЦЭМ!$B$33:$B$776,T$147)+'СЕТ СН'!$F$12</f>
        <v>161.35193756999999</v>
      </c>
      <c r="U148" s="36">
        <f>SUMIFS(СВЦЭМ!$E$33:$E$776,СВЦЭМ!$A$33:$A$776,$A148,СВЦЭМ!$B$33:$B$776,U$147)+'СЕТ СН'!$F$12</f>
        <v>162.03811494000001</v>
      </c>
      <c r="V148" s="36">
        <f>SUMIFS(СВЦЭМ!$E$33:$E$776,СВЦЭМ!$A$33:$A$776,$A148,СВЦЭМ!$B$33:$B$776,V$147)+'СЕТ СН'!$F$12</f>
        <v>163.83147195999999</v>
      </c>
      <c r="W148" s="36">
        <f>SUMIFS(СВЦЭМ!$E$33:$E$776,СВЦЭМ!$A$33:$A$776,$A148,СВЦЭМ!$B$33:$B$776,W$147)+'СЕТ СН'!$F$12</f>
        <v>166.55788185</v>
      </c>
      <c r="X148" s="36">
        <f>SUMIFS(СВЦЭМ!$E$33:$E$776,СВЦЭМ!$A$33:$A$776,$A148,СВЦЭМ!$B$33:$B$776,X$147)+'СЕТ СН'!$F$12</f>
        <v>170.11507678000001</v>
      </c>
      <c r="Y148" s="36">
        <f>SUMIFS(СВЦЭМ!$E$33:$E$776,СВЦЭМ!$A$33:$A$776,$A148,СВЦЭМ!$B$33:$B$776,Y$147)+'СЕТ СН'!$F$12</f>
        <v>173.75344523000001</v>
      </c>
      <c r="AA148" s="45"/>
    </row>
    <row r="149" spans="1:27" ht="15.75" x14ac:dyDescent="0.2">
      <c r="A149" s="35">
        <f>A148+1</f>
        <v>43863</v>
      </c>
      <c r="B149" s="36">
        <f>SUMIFS(СВЦЭМ!$E$33:$E$776,СВЦЭМ!$A$33:$A$776,$A149,СВЦЭМ!$B$33:$B$776,B$147)+'СЕТ СН'!$F$12</f>
        <v>174.40404126999999</v>
      </c>
      <c r="C149" s="36">
        <f>SUMIFS(СВЦЭМ!$E$33:$E$776,СВЦЭМ!$A$33:$A$776,$A149,СВЦЭМ!$B$33:$B$776,C$147)+'СЕТ СН'!$F$12</f>
        <v>179.98192649000001</v>
      </c>
      <c r="D149" s="36">
        <f>SUMIFS(СВЦЭМ!$E$33:$E$776,СВЦЭМ!$A$33:$A$776,$A149,СВЦЭМ!$B$33:$B$776,D$147)+'СЕТ СН'!$F$12</f>
        <v>184.45425965999999</v>
      </c>
      <c r="E149" s="36">
        <f>SUMIFS(СВЦЭМ!$E$33:$E$776,СВЦЭМ!$A$33:$A$776,$A149,СВЦЭМ!$B$33:$B$776,E$147)+'СЕТ СН'!$F$12</f>
        <v>187.16930393000001</v>
      </c>
      <c r="F149" s="36">
        <f>SUMIFS(СВЦЭМ!$E$33:$E$776,СВЦЭМ!$A$33:$A$776,$A149,СВЦЭМ!$B$33:$B$776,F$147)+'СЕТ СН'!$F$12</f>
        <v>185.93764941000001</v>
      </c>
      <c r="G149" s="36">
        <f>SUMIFS(СВЦЭМ!$E$33:$E$776,СВЦЭМ!$A$33:$A$776,$A149,СВЦЭМ!$B$33:$B$776,G$147)+'СЕТ СН'!$F$12</f>
        <v>184.18986773</v>
      </c>
      <c r="H149" s="36">
        <f>SUMIFS(СВЦЭМ!$E$33:$E$776,СВЦЭМ!$A$33:$A$776,$A149,СВЦЭМ!$B$33:$B$776,H$147)+'СЕТ СН'!$F$12</f>
        <v>179.93055262999999</v>
      </c>
      <c r="I149" s="36">
        <f>SUMIFS(СВЦЭМ!$E$33:$E$776,СВЦЭМ!$A$33:$A$776,$A149,СВЦЭМ!$B$33:$B$776,I$147)+'СЕТ СН'!$F$12</f>
        <v>174.77983793000001</v>
      </c>
      <c r="J149" s="36">
        <f>SUMIFS(СВЦЭМ!$E$33:$E$776,СВЦЭМ!$A$33:$A$776,$A149,СВЦЭМ!$B$33:$B$776,J$147)+'СЕТ СН'!$F$12</f>
        <v>169.35617414000001</v>
      </c>
      <c r="K149" s="36">
        <f>SUMIFS(СВЦЭМ!$E$33:$E$776,СВЦЭМ!$A$33:$A$776,$A149,СВЦЭМ!$B$33:$B$776,K$147)+'СЕТ СН'!$F$12</f>
        <v>162.76218552</v>
      </c>
      <c r="L149" s="36">
        <f>SUMIFS(СВЦЭМ!$E$33:$E$776,СВЦЭМ!$A$33:$A$776,$A149,СВЦЭМ!$B$33:$B$776,L$147)+'СЕТ СН'!$F$12</f>
        <v>159.74684461000001</v>
      </c>
      <c r="M149" s="36">
        <f>SUMIFS(СВЦЭМ!$E$33:$E$776,СВЦЭМ!$A$33:$A$776,$A149,СВЦЭМ!$B$33:$B$776,M$147)+'СЕТ СН'!$F$12</f>
        <v>159.80645742999999</v>
      </c>
      <c r="N149" s="36">
        <f>SUMIFS(СВЦЭМ!$E$33:$E$776,СВЦЭМ!$A$33:$A$776,$A149,СВЦЭМ!$B$33:$B$776,N$147)+'СЕТ СН'!$F$12</f>
        <v>161.77488885</v>
      </c>
      <c r="O149" s="36">
        <f>SUMIFS(СВЦЭМ!$E$33:$E$776,СВЦЭМ!$A$33:$A$776,$A149,СВЦЭМ!$B$33:$B$776,O$147)+'СЕТ СН'!$F$12</f>
        <v>165.84236809000001</v>
      </c>
      <c r="P149" s="36">
        <f>SUMIFS(СВЦЭМ!$E$33:$E$776,СВЦЭМ!$A$33:$A$776,$A149,СВЦЭМ!$B$33:$B$776,P$147)+'СЕТ СН'!$F$12</f>
        <v>168.19678779</v>
      </c>
      <c r="Q149" s="36">
        <f>SUMIFS(СВЦЭМ!$E$33:$E$776,СВЦЭМ!$A$33:$A$776,$A149,СВЦЭМ!$B$33:$B$776,Q$147)+'СЕТ СН'!$F$12</f>
        <v>170.99531622000001</v>
      </c>
      <c r="R149" s="36">
        <f>SUMIFS(СВЦЭМ!$E$33:$E$776,СВЦЭМ!$A$33:$A$776,$A149,СВЦЭМ!$B$33:$B$776,R$147)+'СЕТ СН'!$F$12</f>
        <v>169.13021631999999</v>
      </c>
      <c r="S149" s="36">
        <f>SUMIFS(СВЦЭМ!$E$33:$E$776,СВЦЭМ!$A$33:$A$776,$A149,СВЦЭМ!$B$33:$B$776,S$147)+'СЕТ СН'!$F$12</f>
        <v>166.88110782000001</v>
      </c>
      <c r="T149" s="36">
        <f>SUMIFS(СВЦЭМ!$E$33:$E$776,СВЦЭМ!$A$33:$A$776,$A149,СВЦЭМ!$B$33:$B$776,T$147)+'СЕТ СН'!$F$12</f>
        <v>163.06836412999999</v>
      </c>
      <c r="U149" s="36">
        <f>SUMIFS(СВЦЭМ!$E$33:$E$776,СВЦЭМ!$A$33:$A$776,$A149,СВЦЭМ!$B$33:$B$776,U$147)+'СЕТ СН'!$F$12</f>
        <v>161.51306213000001</v>
      </c>
      <c r="V149" s="36">
        <f>SUMIFS(СВЦЭМ!$E$33:$E$776,СВЦЭМ!$A$33:$A$776,$A149,СВЦЭМ!$B$33:$B$776,V$147)+'СЕТ СН'!$F$12</f>
        <v>160.18369496</v>
      </c>
      <c r="W149" s="36">
        <f>SUMIFS(СВЦЭМ!$E$33:$E$776,СВЦЭМ!$A$33:$A$776,$A149,СВЦЭМ!$B$33:$B$776,W$147)+'СЕТ СН'!$F$12</f>
        <v>162.31734148000001</v>
      </c>
      <c r="X149" s="36">
        <f>SUMIFS(СВЦЭМ!$E$33:$E$776,СВЦЭМ!$A$33:$A$776,$A149,СВЦЭМ!$B$33:$B$776,X$147)+'СЕТ СН'!$F$12</f>
        <v>164.05701332000001</v>
      </c>
      <c r="Y149" s="36">
        <f>SUMIFS(СВЦЭМ!$E$33:$E$776,СВЦЭМ!$A$33:$A$776,$A149,СВЦЭМ!$B$33:$B$776,Y$147)+'СЕТ СН'!$F$12</f>
        <v>166.94572743000001</v>
      </c>
    </row>
    <row r="150" spans="1:27" ht="15.75" x14ac:dyDescent="0.2">
      <c r="A150" s="35">
        <f t="shared" ref="A150:A176" si="4">A149+1</f>
        <v>43864</v>
      </c>
      <c r="B150" s="36">
        <f>SUMIFS(СВЦЭМ!$E$33:$E$776,СВЦЭМ!$A$33:$A$776,$A150,СВЦЭМ!$B$33:$B$776,B$147)+'СЕТ СН'!$F$12</f>
        <v>173.57548327000001</v>
      </c>
      <c r="C150" s="36">
        <f>SUMIFS(СВЦЭМ!$E$33:$E$776,СВЦЭМ!$A$33:$A$776,$A150,СВЦЭМ!$B$33:$B$776,C$147)+'СЕТ СН'!$F$12</f>
        <v>176.19513261</v>
      </c>
      <c r="D150" s="36">
        <f>SUMIFS(СВЦЭМ!$E$33:$E$776,СВЦЭМ!$A$33:$A$776,$A150,СВЦЭМ!$B$33:$B$776,D$147)+'СЕТ СН'!$F$12</f>
        <v>177.89648467000001</v>
      </c>
      <c r="E150" s="36">
        <f>SUMIFS(СВЦЭМ!$E$33:$E$776,СВЦЭМ!$A$33:$A$776,$A150,СВЦЭМ!$B$33:$B$776,E$147)+'СЕТ СН'!$F$12</f>
        <v>178.20484042000001</v>
      </c>
      <c r="F150" s="36">
        <f>SUMIFS(СВЦЭМ!$E$33:$E$776,СВЦЭМ!$A$33:$A$776,$A150,СВЦЭМ!$B$33:$B$776,F$147)+'СЕТ СН'!$F$12</f>
        <v>177.60600980000001</v>
      </c>
      <c r="G150" s="36">
        <f>SUMIFS(СВЦЭМ!$E$33:$E$776,СВЦЭМ!$A$33:$A$776,$A150,СВЦЭМ!$B$33:$B$776,G$147)+'СЕТ СН'!$F$12</f>
        <v>177.24763168999999</v>
      </c>
      <c r="H150" s="36">
        <f>SUMIFS(СВЦЭМ!$E$33:$E$776,СВЦЭМ!$A$33:$A$776,$A150,СВЦЭМ!$B$33:$B$776,H$147)+'СЕТ СН'!$F$12</f>
        <v>169.95863629999999</v>
      </c>
      <c r="I150" s="36">
        <f>SUMIFS(СВЦЭМ!$E$33:$E$776,СВЦЭМ!$A$33:$A$776,$A150,СВЦЭМ!$B$33:$B$776,I$147)+'СЕТ СН'!$F$12</f>
        <v>166.37293151</v>
      </c>
      <c r="J150" s="36">
        <f>SUMIFS(СВЦЭМ!$E$33:$E$776,СВЦЭМ!$A$33:$A$776,$A150,СВЦЭМ!$B$33:$B$776,J$147)+'СЕТ СН'!$F$12</f>
        <v>164.09187836000001</v>
      </c>
      <c r="K150" s="36">
        <f>SUMIFS(СВЦЭМ!$E$33:$E$776,СВЦЭМ!$A$33:$A$776,$A150,СВЦЭМ!$B$33:$B$776,K$147)+'СЕТ СН'!$F$12</f>
        <v>166.16448897999999</v>
      </c>
      <c r="L150" s="36">
        <f>SUMIFS(СВЦЭМ!$E$33:$E$776,СВЦЭМ!$A$33:$A$776,$A150,СВЦЭМ!$B$33:$B$776,L$147)+'СЕТ СН'!$F$12</f>
        <v>166.18904438999999</v>
      </c>
      <c r="M150" s="36">
        <f>SUMIFS(СВЦЭМ!$E$33:$E$776,СВЦЭМ!$A$33:$A$776,$A150,СВЦЭМ!$B$33:$B$776,M$147)+'СЕТ СН'!$F$12</f>
        <v>166.23460696000001</v>
      </c>
      <c r="N150" s="36">
        <f>SUMIFS(СВЦЭМ!$E$33:$E$776,СВЦЭМ!$A$33:$A$776,$A150,СВЦЭМ!$B$33:$B$776,N$147)+'СЕТ СН'!$F$12</f>
        <v>172.39623476</v>
      </c>
      <c r="O150" s="36">
        <f>SUMIFS(СВЦЭМ!$E$33:$E$776,СВЦЭМ!$A$33:$A$776,$A150,СВЦЭМ!$B$33:$B$776,O$147)+'СЕТ СН'!$F$12</f>
        <v>176.76838638999999</v>
      </c>
      <c r="P150" s="36">
        <f>SUMIFS(СВЦЭМ!$E$33:$E$776,СВЦЭМ!$A$33:$A$776,$A150,СВЦЭМ!$B$33:$B$776,P$147)+'СЕТ СН'!$F$12</f>
        <v>177.88639511</v>
      </c>
      <c r="Q150" s="36">
        <f>SUMIFS(СВЦЭМ!$E$33:$E$776,СВЦЭМ!$A$33:$A$776,$A150,СВЦЭМ!$B$33:$B$776,Q$147)+'СЕТ СН'!$F$12</f>
        <v>179.92239276999999</v>
      </c>
      <c r="R150" s="36">
        <f>SUMIFS(СВЦЭМ!$E$33:$E$776,СВЦЭМ!$A$33:$A$776,$A150,СВЦЭМ!$B$33:$B$776,R$147)+'СЕТ СН'!$F$12</f>
        <v>179.08524657000001</v>
      </c>
      <c r="S150" s="36">
        <f>SUMIFS(СВЦЭМ!$E$33:$E$776,СВЦЭМ!$A$33:$A$776,$A150,СВЦЭМ!$B$33:$B$776,S$147)+'СЕТ СН'!$F$12</f>
        <v>176.92514093</v>
      </c>
      <c r="T150" s="36">
        <f>SUMIFS(СВЦЭМ!$E$33:$E$776,СВЦЭМ!$A$33:$A$776,$A150,СВЦЭМ!$B$33:$B$776,T$147)+'СЕТ СН'!$F$12</f>
        <v>169.86205145</v>
      </c>
      <c r="U150" s="36">
        <f>SUMIFS(СВЦЭМ!$E$33:$E$776,СВЦЭМ!$A$33:$A$776,$A150,СВЦЭМ!$B$33:$B$776,U$147)+'СЕТ СН'!$F$12</f>
        <v>167.97707360999999</v>
      </c>
      <c r="V150" s="36">
        <f>SUMIFS(СВЦЭМ!$E$33:$E$776,СВЦЭМ!$A$33:$A$776,$A150,СВЦЭМ!$B$33:$B$776,V$147)+'СЕТ СН'!$F$12</f>
        <v>169.16425996000001</v>
      </c>
      <c r="W150" s="36">
        <f>SUMIFS(СВЦЭМ!$E$33:$E$776,СВЦЭМ!$A$33:$A$776,$A150,СВЦЭМ!$B$33:$B$776,W$147)+'СЕТ СН'!$F$12</f>
        <v>166.29348333999999</v>
      </c>
      <c r="X150" s="36">
        <f>SUMIFS(СВЦЭМ!$E$33:$E$776,СВЦЭМ!$A$33:$A$776,$A150,СВЦЭМ!$B$33:$B$776,X$147)+'СЕТ СН'!$F$12</f>
        <v>167.33792930000001</v>
      </c>
      <c r="Y150" s="36">
        <f>SUMIFS(СВЦЭМ!$E$33:$E$776,СВЦЭМ!$A$33:$A$776,$A150,СВЦЭМ!$B$33:$B$776,Y$147)+'СЕТ СН'!$F$12</f>
        <v>169.73340469999999</v>
      </c>
    </row>
    <row r="151" spans="1:27" ht="15.75" x14ac:dyDescent="0.2">
      <c r="A151" s="35">
        <f t="shared" si="4"/>
        <v>43865</v>
      </c>
      <c r="B151" s="36">
        <f>SUMIFS(СВЦЭМ!$E$33:$E$776,СВЦЭМ!$A$33:$A$776,$A151,СВЦЭМ!$B$33:$B$776,B$147)+'СЕТ СН'!$F$12</f>
        <v>169.65321474000001</v>
      </c>
      <c r="C151" s="36">
        <f>SUMIFS(СВЦЭМ!$E$33:$E$776,СВЦЭМ!$A$33:$A$776,$A151,СВЦЭМ!$B$33:$B$776,C$147)+'СЕТ СН'!$F$12</f>
        <v>171.97320454000001</v>
      </c>
      <c r="D151" s="36">
        <f>SUMIFS(СВЦЭМ!$E$33:$E$776,СВЦЭМ!$A$33:$A$776,$A151,СВЦЭМ!$B$33:$B$776,D$147)+'СЕТ СН'!$F$12</f>
        <v>174.59611118000001</v>
      </c>
      <c r="E151" s="36">
        <f>SUMIFS(СВЦЭМ!$E$33:$E$776,СВЦЭМ!$A$33:$A$776,$A151,СВЦЭМ!$B$33:$B$776,E$147)+'СЕТ СН'!$F$12</f>
        <v>174.25993194</v>
      </c>
      <c r="F151" s="36">
        <f>SUMIFS(СВЦЭМ!$E$33:$E$776,СВЦЭМ!$A$33:$A$776,$A151,СВЦЭМ!$B$33:$B$776,F$147)+'СЕТ СН'!$F$12</f>
        <v>172.36756556</v>
      </c>
      <c r="G151" s="36">
        <f>SUMIFS(СВЦЭМ!$E$33:$E$776,СВЦЭМ!$A$33:$A$776,$A151,СВЦЭМ!$B$33:$B$776,G$147)+'СЕТ СН'!$F$12</f>
        <v>168.34517983000001</v>
      </c>
      <c r="H151" s="36">
        <f>SUMIFS(СВЦЭМ!$E$33:$E$776,СВЦЭМ!$A$33:$A$776,$A151,СВЦЭМ!$B$33:$B$776,H$147)+'СЕТ СН'!$F$12</f>
        <v>164.69079006000001</v>
      </c>
      <c r="I151" s="36">
        <f>SUMIFS(СВЦЭМ!$E$33:$E$776,СВЦЭМ!$A$33:$A$776,$A151,СВЦЭМ!$B$33:$B$776,I$147)+'СЕТ СН'!$F$12</f>
        <v>159.2578518</v>
      </c>
      <c r="J151" s="36">
        <f>SUMIFS(СВЦЭМ!$E$33:$E$776,СВЦЭМ!$A$33:$A$776,$A151,СВЦЭМ!$B$33:$B$776,J$147)+'СЕТ СН'!$F$12</f>
        <v>155.49947693999999</v>
      </c>
      <c r="K151" s="36">
        <f>SUMIFS(СВЦЭМ!$E$33:$E$776,СВЦЭМ!$A$33:$A$776,$A151,СВЦЭМ!$B$33:$B$776,K$147)+'СЕТ СН'!$F$12</f>
        <v>153.52242874999999</v>
      </c>
      <c r="L151" s="36">
        <f>SUMIFS(СВЦЭМ!$E$33:$E$776,СВЦЭМ!$A$33:$A$776,$A151,СВЦЭМ!$B$33:$B$776,L$147)+'СЕТ СН'!$F$12</f>
        <v>157.53407469999999</v>
      </c>
      <c r="M151" s="36">
        <f>SUMIFS(СВЦЭМ!$E$33:$E$776,СВЦЭМ!$A$33:$A$776,$A151,СВЦЭМ!$B$33:$B$776,M$147)+'СЕТ СН'!$F$12</f>
        <v>169.01979752</v>
      </c>
      <c r="N151" s="36">
        <f>SUMIFS(СВЦЭМ!$E$33:$E$776,СВЦЭМ!$A$33:$A$776,$A151,СВЦЭМ!$B$33:$B$776,N$147)+'СЕТ СН'!$F$12</f>
        <v>178.35899423999999</v>
      </c>
      <c r="O151" s="36">
        <f>SUMIFS(СВЦЭМ!$E$33:$E$776,СВЦЭМ!$A$33:$A$776,$A151,СВЦЭМ!$B$33:$B$776,O$147)+'СЕТ СН'!$F$12</f>
        <v>181.85082254</v>
      </c>
      <c r="P151" s="36">
        <f>SUMIFS(СВЦЭМ!$E$33:$E$776,СВЦЭМ!$A$33:$A$776,$A151,СВЦЭМ!$B$33:$B$776,P$147)+'СЕТ СН'!$F$12</f>
        <v>182.74413203</v>
      </c>
      <c r="Q151" s="36">
        <f>SUMIFS(СВЦЭМ!$E$33:$E$776,СВЦЭМ!$A$33:$A$776,$A151,СВЦЭМ!$B$33:$B$776,Q$147)+'СЕТ СН'!$F$12</f>
        <v>183.57812426000001</v>
      </c>
      <c r="R151" s="36">
        <f>SUMIFS(СВЦЭМ!$E$33:$E$776,СВЦЭМ!$A$33:$A$776,$A151,СВЦЭМ!$B$33:$B$776,R$147)+'СЕТ СН'!$F$12</f>
        <v>183.44145359999999</v>
      </c>
      <c r="S151" s="36">
        <f>SUMIFS(СВЦЭМ!$E$33:$E$776,СВЦЭМ!$A$33:$A$776,$A151,СВЦЭМ!$B$33:$B$776,S$147)+'СЕТ СН'!$F$12</f>
        <v>181.15279950999999</v>
      </c>
      <c r="T151" s="36">
        <f>SUMIFS(СВЦЭМ!$E$33:$E$776,СВЦЭМ!$A$33:$A$776,$A151,СВЦЭМ!$B$33:$B$776,T$147)+'СЕТ СН'!$F$12</f>
        <v>176.01677552000001</v>
      </c>
      <c r="U151" s="36">
        <f>SUMIFS(СВЦЭМ!$E$33:$E$776,СВЦЭМ!$A$33:$A$776,$A151,СВЦЭМ!$B$33:$B$776,U$147)+'СЕТ СН'!$F$12</f>
        <v>173.35824694999999</v>
      </c>
      <c r="V151" s="36">
        <f>SUMIFS(СВЦЭМ!$E$33:$E$776,СВЦЭМ!$A$33:$A$776,$A151,СВЦЭМ!$B$33:$B$776,V$147)+'СЕТ СН'!$F$12</f>
        <v>174.56411489000001</v>
      </c>
      <c r="W151" s="36">
        <f>SUMIFS(СВЦЭМ!$E$33:$E$776,СВЦЭМ!$A$33:$A$776,$A151,СВЦЭМ!$B$33:$B$776,W$147)+'СЕТ СН'!$F$12</f>
        <v>175.18872345</v>
      </c>
      <c r="X151" s="36">
        <f>SUMIFS(СВЦЭМ!$E$33:$E$776,СВЦЭМ!$A$33:$A$776,$A151,СВЦЭМ!$B$33:$B$776,X$147)+'СЕТ СН'!$F$12</f>
        <v>176.43788776</v>
      </c>
      <c r="Y151" s="36">
        <f>SUMIFS(СВЦЭМ!$E$33:$E$776,СВЦЭМ!$A$33:$A$776,$A151,СВЦЭМ!$B$33:$B$776,Y$147)+'СЕТ СН'!$F$12</f>
        <v>180.7670967</v>
      </c>
    </row>
    <row r="152" spans="1:27" ht="15.75" x14ac:dyDescent="0.2">
      <c r="A152" s="35">
        <f t="shared" si="4"/>
        <v>43866</v>
      </c>
      <c r="B152" s="36">
        <f>SUMIFS(СВЦЭМ!$E$33:$E$776,СВЦЭМ!$A$33:$A$776,$A152,СВЦЭМ!$B$33:$B$776,B$147)+'СЕТ СН'!$F$12</f>
        <v>180.39287992999999</v>
      </c>
      <c r="C152" s="36">
        <f>SUMIFS(СВЦЭМ!$E$33:$E$776,СВЦЭМ!$A$33:$A$776,$A152,СВЦЭМ!$B$33:$B$776,C$147)+'СЕТ СН'!$F$12</f>
        <v>185.78487029999999</v>
      </c>
      <c r="D152" s="36">
        <f>SUMIFS(СВЦЭМ!$E$33:$E$776,СВЦЭМ!$A$33:$A$776,$A152,СВЦЭМ!$B$33:$B$776,D$147)+'СЕТ СН'!$F$12</f>
        <v>188.66738565</v>
      </c>
      <c r="E152" s="36">
        <f>SUMIFS(СВЦЭМ!$E$33:$E$776,СВЦЭМ!$A$33:$A$776,$A152,СВЦЭМ!$B$33:$B$776,E$147)+'СЕТ СН'!$F$12</f>
        <v>188.34124743000001</v>
      </c>
      <c r="F152" s="36">
        <f>SUMIFS(СВЦЭМ!$E$33:$E$776,СВЦЭМ!$A$33:$A$776,$A152,СВЦЭМ!$B$33:$B$776,F$147)+'СЕТ СН'!$F$12</f>
        <v>186.38087474</v>
      </c>
      <c r="G152" s="36">
        <f>SUMIFS(СВЦЭМ!$E$33:$E$776,СВЦЭМ!$A$33:$A$776,$A152,СВЦЭМ!$B$33:$B$776,G$147)+'СЕТ СН'!$F$12</f>
        <v>182.59533114000001</v>
      </c>
      <c r="H152" s="36">
        <f>SUMIFS(СВЦЭМ!$E$33:$E$776,СВЦЭМ!$A$33:$A$776,$A152,СВЦЭМ!$B$33:$B$776,H$147)+'СЕТ СН'!$F$12</f>
        <v>175.71275632999999</v>
      </c>
      <c r="I152" s="36">
        <f>SUMIFS(СВЦЭМ!$E$33:$E$776,СВЦЭМ!$A$33:$A$776,$A152,СВЦЭМ!$B$33:$B$776,I$147)+'СЕТ СН'!$F$12</f>
        <v>168.56097778</v>
      </c>
      <c r="J152" s="36">
        <f>SUMIFS(СВЦЭМ!$E$33:$E$776,СВЦЭМ!$A$33:$A$776,$A152,СВЦЭМ!$B$33:$B$776,J$147)+'СЕТ СН'!$F$12</f>
        <v>161.57418551000001</v>
      </c>
      <c r="K152" s="36">
        <f>SUMIFS(СВЦЭМ!$E$33:$E$776,СВЦЭМ!$A$33:$A$776,$A152,СВЦЭМ!$B$33:$B$776,K$147)+'СЕТ СН'!$F$12</f>
        <v>160.12806964999999</v>
      </c>
      <c r="L152" s="36">
        <f>SUMIFS(СВЦЭМ!$E$33:$E$776,СВЦЭМ!$A$33:$A$776,$A152,СВЦЭМ!$B$33:$B$776,L$147)+'СЕТ СН'!$F$12</f>
        <v>159.01384618</v>
      </c>
      <c r="M152" s="36">
        <f>SUMIFS(СВЦЭМ!$E$33:$E$776,СВЦЭМ!$A$33:$A$776,$A152,СВЦЭМ!$B$33:$B$776,M$147)+'СЕТ СН'!$F$12</f>
        <v>160.90328396000001</v>
      </c>
      <c r="N152" s="36">
        <f>SUMIFS(СВЦЭМ!$E$33:$E$776,СВЦЭМ!$A$33:$A$776,$A152,СВЦЭМ!$B$33:$B$776,N$147)+'СЕТ СН'!$F$12</f>
        <v>165.16499393000001</v>
      </c>
      <c r="O152" s="36">
        <f>SUMIFS(СВЦЭМ!$E$33:$E$776,СВЦЭМ!$A$33:$A$776,$A152,СВЦЭМ!$B$33:$B$776,O$147)+'СЕТ СН'!$F$12</f>
        <v>172.05300825</v>
      </c>
      <c r="P152" s="36">
        <f>SUMIFS(СВЦЭМ!$E$33:$E$776,СВЦЭМ!$A$33:$A$776,$A152,СВЦЭМ!$B$33:$B$776,P$147)+'СЕТ СН'!$F$12</f>
        <v>175.55158621000001</v>
      </c>
      <c r="Q152" s="36">
        <f>SUMIFS(СВЦЭМ!$E$33:$E$776,СВЦЭМ!$A$33:$A$776,$A152,СВЦЭМ!$B$33:$B$776,Q$147)+'СЕТ СН'!$F$12</f>
        <v>176.82395391</v>
      </c>
      <c r="R152" s="36">
        <f>SUMIFS(СВЦЭМ!$E$33:$E$776,СВЦЭМ!$A$33:$A$776,$A152,СВЦЭМ!$B$33:$B$776,R$147)+'СЕТ СН'!$F$12</f>
        <v>175.66253651</v>
      </c>
      <c r="S152" s="36">
        <f>SUMIFS(СВЦЭМ!$E$33:$E$776,СВЦЭМ!$A$33:$A$776,$A152,СВЦЭМ!$B$33:$B$776,S$147)+'СЕТ СН'!$F$12</f>
        <v>170.74230151</v>
      </c>
      <c r="T152" s="36">
        <f>SUMIFS(СВЦЭМ!$E$33:$E$776,СВЦЭМ!$A$33:$A$776,$A152,СВЦЭМ!$B$33:$B$776,T$147)+'СЕТ СН'!$F$12</f>
        <v>165.04661077</v>
      </c>
      <c r="U152" s="36">
        <f>SUMIFS(СВЦЭМ!$E$33:$E$776,СВЦЭМ!$A$33:$A$776,$A152,СВЦЭМ!$B$33:$B$776,U$147)+'СЕТ СН'!$F$12</f>
        <v>164.47835115000001</v>
      </c>
      <c r="V152" s="36">
        <f>SUMIFS(СВЦЭМ!$E$33:$E$776,СВЦЭМ!$A$33:$A$776,$A152,СВЦЭМ!$B$33:$B$776,V$147)+'СЕТ СН'!$F$12</f>
        <v>165.77936835</v>
      </c>
      <c r="W152" s="36">
        <f>SUMIFS(СВЦЭМ!$E$33:$E$776,СВЦЭМ!$A$33:$A$776,$A152,СВЦЭМ!$B$33:$B$776,W$147)+'СЕТ СН'!$F$12</f>
        <v>168.32935366000001</v>
      </c>
      <c r="X152" s="36">
        <f>SUMIFS(СВЦЭМ!$E$33:$E$776,СВЦЭМ!$A$33:$A$776,$A152,СВЦЭМ!$B$33:$B$776,X$147)+'СЕТ СН'!$F$12</f>
        <v>171.53803625</v>
      </c>
      <c r="Y152" s="36">
        <f>SUMIFS(СВЦЭМ!$E$33:$E$776,СВЦЭМ!$A$33:$A$776,$A152,СВЦЭМ!$B$33:$B$776,Y$147)+'СЕТ СН'!$F$12</f>
        <v>177.45978104</v>
      </c>
    </row>
    <row r="153" spans="1:27" ht="15.75" x14ac:dyDescent="0.2">
      <c r="A153" s="35">
        <f t="shared" si="4"/>
        <v>43867</v>
      </c>
      <c r="B153" s="36">
        <f>SUMIFS(СВЦЭМ!$E$33:$E$776,СВЦЭМ!$A$33:$A$776,$A153,СВЦЭМ!$B$33:$B$776,B$147)+'СЕТ СН'!$F$12</f>
        <v>177.34534446000001</v>
      </c>
      <c r="C153" s="36">
        <f>SUMIFS(СВЦЭМ!$E$33:$E$776,СВЦЭМ!$A$33:$A$776,$A153,СВЦЭМ!$B$33:$B$776,C$147)+'СЕТ СН'!$F$12</f>
        <v>183.69386514999999</v>
      </c>
      <c r="D153" s="36">
        <f>SUMIFS(СВЦЭМ!$E$33:$E$776,СВЦЭМ!$A$33:$A$776,$A153,СВЦЭМ!$B$33:$B$776,D$147)+'СЕТ СН'!$F$12</f>
        <v>185.40245909000001</v>
      </c>
      <c r="E153" s="36">
        <f>SUMIFS(СВЦЭМ!$E$33:$E$776,СВЦЭМ!$A$33:$A$776,$A153,СВЦЭМ!$B$33:$B$776,E$147)+'СЕТ СН'!$F$12</f>
        <v>186.37235520999999</v>
      </c>
      <c r="F153" s="36">
        <f>SUMIFS(СВЦЭМ!$E$33:$E$776,СВЦЭМ!$A$33:$A$776,$A153,СВЦЭМ!$B$33:$B$776,F$147)+'СЕТ СН'!$F$12</f>
        <v>185.79371879000001</v>
      </c>
      <c r="G153" s="36">
        <f>SUMIFS(СВЦЭМ!$E$33:$E$776,СВЦЭМ!$A$33:$A$776,$A153,СВЦЭМ!$B$33:$B$776,G$147)+'СЕТ СН'!$F$12</f>
        <v>184.33587452</v>
      </c>
      <c r="H153" s="36">
        <f>SUMIFS(СВЦЭМ!$E$33:$E$776,СВЦЭМ!$A$33:$A$776,$A153,СВЦЭМ!$B$33:$B$776,H$147)+'СЕТ СН'!$F$12</f>
        <v>177.47770428000001</v>
      </c>
      <c r="I153" s="36">
        <f>SUMIFS(СВЦЭМ!$E$33:$E$776,СВЦЭМ!$A$33:$A$776,$A153,СВЦЭМ!$B$33:$B$776,I$147)+'СЕТ СН'!$F$12</f>
        <v>168.78527335999999</v>
      </c>
      <c r="J153" s="36">
        <f>SUMIFS(СВЦЭМ!$E$33:$E$776,СВЦЭМ!$A$33:$A$776,$A153,СВЦЭМ!$B$33:$B$776,J$147)+'СЕТ СН'!$F$12</f>
        <v>163.77559405</v>
      </c>
      <c r="K153" s="36">
        <f>SUMIFS(СВЦЭМ!$E$33:$E$776,СВЦЭМ!$A$33:$A$776,$A153,СВЦЭМ!$B$33:$B$776,K$147)+'СЕТ СН'!$F$12</f>
        <v>157.64676403999999</v>
      </c>
      <c r="L153" s="36">
        <f>SUMIFS(СВЦЭМ!$E$33:$E$776,СВЦЭМ!$A$33:$A$776,$A153,СВЦЭМ!$B$33:$B$776,L$147)+'СЕТ СН'!$F$12</f>
        <v>160.41592025</v>
      </c>
      <c r="M153" s="36">
        <f>SUMIFS(СВЦЭМ!$E$33:$E$776,СВЦЭМ!$A$33:$A$776,$A153,СВЦЭМ!$B$33:$B$776,M$147)+'СЕТ СН'!$F$12</f>
        <v>164.64677545000001</v>
      </c>
      <c r="N153" s="36">
        <f>SUMIFS(СВЦЭМ!$E$33:$E$776,СВЦЭМ!$A$33:$A$776,$A153,СВЦЭМ!$B$33:$B$776,N$147)+'СЕТ СН'!$F$12</f>
        <v>168.12078061</v>
      </c>
      <c r="O153" s="36">
        <f>SUMIFS(СВЦЭМ!$E$33:$E$776,СВЦЭМ!$A$33:$A$776,$A153,СВЦЭМ!$B$33:$B$776,O$147)+'СЕТ СН'!$F$12</f>
        <v>172.0349525</v>
      </c>
      <c r="P153" s="36">
        <f>SUMIFS(СВЦЭМ!$E$33:$E$776,СВЦЭМ!$A$33:$A$776,$A153,СВЦЭМ!$B$33:$B$776,P$147)+'СЕТ СН'!$F$12</f>
        <v>175.05994346</v>
      </c>
      <c r="Q153" s="36">
        <f>SUMIFS(СВЦЭМ!$E$33:$E$776,СВЦЭМ!$A$33:$A$776,$A153,СВЦЭМ!$B$33:$B$776,Q$147)+'СЕТ СН'!$F$12</f>
        <v>177.02275922000001</v>
      </c>
      <c r="R153" s="36">
        <f>SUMIFS(СВЦЭМ!$E$33:$E$776,СВЦЭМ!$A$33:$A$776,$A153,СВЦЭМ!$B$33:$B$776,R$147)+'СЕТ СН'!$F$12</f>
        <v>175.44174468</v>
      </c>
      <c r="S153" s="36">
        <f>SUMIFS(СВЦЭМ!$E$33:$E$776,СВЦЭМ!$A$33:$A$776,$A153,СВЦЭМ!$B$33:$B$776,S$147)+'СЕТ СН'!$F$12</f>
        <v>170.77527047000001</v>
      </c>
      <c r="T153" s="36">
        <f>SUMIFS(СВЦЭМ!$E$33:$E$776,СВЦЭМ!$A$33:$A$776,$A153,СВЦЭМ!$B$33:$B$776,T$147)+'СЕТ СН'!$F$12</f>
        <v>164.56288719</v>
      </c>
      <c r="U153" s="36">
        <f>SUMIFS(СВЦЭМ!$E$33:$E$776,СВЦЭМ!$A$33:$A$776,$A153,СВЦЭМ!$B$33:$B$776,U$147)+'СЕТ СН'!$F$12</f>
        <v>163.1742295</v>
      </c>
      <c r="V153" s="36">
        <f>SUMIFS(СВЦЭМ!$E$33:$E$776,СВЦЭМ!$A$33:$A$776,$A153,СВЦЭМ!$B$33:$B$776,V$147)+'СЕТ СН'!$F$12</f>
        <v>161.48175151999999</v>
      </c>
      <c r="W153" s="36">
        <f>SUMIFS(СВЦЭМ!$E$33:$E$776,СВЦЭМ!$A$33:$A$776,$A153,СВЦЭМ!$B$33:$B$776,W$147)+'СЕТ СН'!$F$12</f>
        <v>165.16118858999999</v>
      </c>
      <c r="X153" s="36">
        <f>SUMIFS(СВЦЭМ!$E$33:$E$776,СВЦЭМ!$A$33:$A$776,$A153,СВЦЭМ!$B$33:$B$776,X$147)+'СЕТ СН'!$F$12</f>
        <v>168.95182534</v>
      </c>
      <c r="Y153" s="36">
        <f>SUMIFS(СВЦЭМ!$E$33:$E$776,СВЦЭМ!$A$33:$A$776,$A153,СВЦЭМ!$B$33:$B$776,Y$147)+'СЕТ СН'!$F$12</f>
        <v>175.19293579000001</v>
      </c>
    </row>
    <row r="154" spans="1:27" ht="15.75" x14ac:dyDescent="0.2">
      <c r="A154" s="35">
        <f t="shared" si="4"/>
        <v>43868</v>
      </c>
      <c r="B154" s="36">
        <f>SUMIFS(СВЦЭМ!$E$33:$E$776,СВЦЭМ!$A$33:$A$776,$A154,СВЦЭМ!$B$33:$B$776,B$147)+'СЕТ СН'!$F$12</f>
        <v>192.2229102</v>
      </c>
      <c r="C154" s="36">
        <f>SUMIFS(СВЦЭМ!$E$33:$E$776,СВЦЭМ!$A$33:$A$776,$A154,СВЦЭМ!$B$33:$B$776,C$147)+'СЕТ СН'!$F$12</f>
        <v>194.49408202999999</v>
      </c>
      <c r="D154" s="36">
        <f>SUMIFS(СВЦЭМ!$E$33:$E$776,СВЦЭМ!$A$33:$A$776,$A154,СВЦЭМ!$B$33:$B$776,D$147)+'СЕТ СН'!$F$12</f>
        <v>196.35037661000001</v>
      </c>
      <c r="E154" s="36">
        <f>SUMIFS(СВЦЭМ!$E$33:$E$776,СВЦЭМ!$A$33:$A$776,$A154,СВЦЭМ!$B$33:$B$776,E$147)+'СЕТ СН'!$F$12</f>
        <v>195.52470933000001</v>
      </c>
      <c r="F154" s="36">
        <f>SUMIFS(СВЦЭМ!$E$33:$E$776,СВЦЭМ!$A$33:$A$776,$A154,СВЦЭМ!$B$33:$B$776,F$147)+'СЕТ СН'!$F$12</f>
        <v>193.10945982999999</v>
      </c>
      <c r="G154" s="36">
        <f>SUMIFS(СВЦЭМ!$E$33:$E$776,СВЦЭМ!$A$33:$A$776,$A154,СВЦЭМ!$B$33:$B$776,G$147)+'СЕТ СН'!$F$12</f>
        <v>190.61643758</v>
      </c>
      <c r="H154" s="36">
        <f>SUMIFS(СВЦЭМ!$E$33:$E$776,СВЦЭМ!$A$33:$A$776,$A154,СВЦЭМ!$B$33:$B$776,H$147)+'СЕТ СН'!$F$12</f>
        <v>183.45181858000001</v>
      </c>
      <c r="I154" s="36">
        <f>SUMIFS(СВЦЭМ!$E$33:$E$776,СВЦЭМ!$A$33:$A$776,$A154,СВЦЭМ!$B$33:$B$776,I$147)+'СЕТ СН'!$F$12</f>
        <v>175.74598362</v>
      </c>
      <c r="J154" s="36">
        <f>SUMIFS(СВЦЭМ!$E$33:$E$776,СВЦЭМ!$A$33:$A$776,$A154,СВЦЭМ!$B$33:$B$776,J$147)+'СЕТ СН'!$F$12</f>
        <v>168.79489024</v>
      </c>
      <c r="K154" s="36">
        <f>SUMIFS(СВЦЭМ!$E$33:$E$776,СВЦЭМ!$A$33:$A$776,$A154,СВЦЭМ!$B$33:$B$776,K$147)+'СЕТ СН'!$F$12</f>
        <v>169.35387134999999</v>
      </c>
      <c r="L154" s="36">
        <f>SUMIFS(СВЦЭМ!$E$33:$E$776,СВЦЭМ!$A$33:$A$776,$A154,СВЦЭМ!$B$33:$B$776,L$147)+'СЕТ СН'!$F$12</f>
        <v>170.38418870999999</v>
      </c>
      <c r="M154" s="36">
        <f>SUMIFS(СВЦЭМ!$E$33:$E$776,СВЦЭМ!$A$33:$A$776,$A154,СВЦЭМ!$B$33:$B$776,M$147)+'СЕТ СН'!$F$12</f>
        <v>168.77520293000001</v>
      </c>
      <c r="N154" s="36">
        <f>SUMIFS(СВЦЭМ!$E$33:$E$776,СВЦЭМ!$A$33:$A$776,$A154,СВЦЭМ!$B$33:$B$776,N$147)+'СЕТ СН'!$F$12</f>
        <v>171.18480355</v>
      </c>
      <c r="O154" s="36">
        <f>SUMIFS(СВЦЭМ!$E$33:$E$776,СВЦЭМ!$A$33:$A$776,$A154,СВЦЭМ!$B$33:$B$776,O$147)+'СЕТ СН'!$F$12</f>
        <v>173.93374835</v>
      </c>
      <c r="P154" s="36">
        <f>SUMIFS(СВЦЭМ!$E$33:$E$776,СВЦЭМ!$A$33:$A$776,$A154,СВЦЭМ!$B$33:$B$776,P$147)+'СЕТ СН'!$F$12</f>
        <v>176.86917438</v>
      </c>
      <c r="Q154" s="36">
        <f>SUMIFS(СВЦЭМ!$E$33:$E$776,СВЦЭМ!$A$33:$A$776,$A154,СВЦЭМ!$B$33:$B$776,Q$147)+'СЕТ СН'!$F$12</f>
        <v>178.23519001</v>
      </c>
      <c r="R154" s="36">
        <f>SUMIFS(СВЦЭМ!$E$33:$E$776,СВЦЭМ!$A$33:$A$776,$A154,СВЦЭМ!$B$33:$B$776,R$147)+'СЕТ СН'!$F$12</f>
        <v>176.33423937000001</v>
      </c>
      <c r="S154" s="36">
        <f>SUMIFS(СВЦЭМ!$E$33:$E$776,СВЦЭМ!$A$33:$A$776,$A154,СВЦЭМ!$B$33:$B$776,S$147)+'СЕТ СН'!$F$12</f>
        <v>169.06266640999999</v>
      </c>
      <c r="T154" s="36">
        <f>SUMIFS(СВЦЭМ!$E$33:$E$776,СВЦЭМ!$A$33:$A$776,$A154,СВЦЭМ!$B$33:$B$776,T$147)+'СЕТ СН'!$F$12</f>
        <v>160.20318827</v>
      </c>
      <c r="U154" s="36">
        <f>SUMIFS(СВЦЭМ!$E$33:$E$776,СВЦЭМ!$A$33:$A$776,$A154,СВЦЭМ!$B$33:$B$776,U$147)+'СЕТ СН'!$F$12</f>
        <v>160.77869598000001</v>
      </c>
      <c r="V154" s="36">
        <f>SUMIFS(СВЦЭМ!$E$33:$E$776,СВЦЭМ!$A$33:$A$776,$A154,СВЦЭМ!$B$33:$B$776,V$147)+'СЕТ СН'!$F$12</f>
        <v>164.87208883</v>
      </c>
      <c r="W154" s="36">
        <f>SUMIFS(СВЦЭМ!$E$33:$E$776,СВЦЭМ!$A$33:$A$776,$A154,СВЦЭМ!$B$33:$B$776,W$147)+'СЕТ СН'!$F$12</f>
        <v>168.99166761999999</v>
      </c>
      <c r="X154" s="36">
        <f>SUMIFS(СВЦЭМ!$E$33:$E$776,СВЦЭМ!$A$33:$A$776,$A154,СВЦЭМ!$B$33:$B$776,X$147)+'СЕТ СН'!$F$12</f>
        <v>170.73379513</v>
      </c>
      <c r="Y154" s="36">
        <f>SUMIFS(СВЦЭМ!$E$33:$E$776,СВЦЭМ!$A$33:$A$776,$A154,СВЦЭМ!$B$33:$B$776,Y$147)+'СЕТ СН'!$F$12</f>
        <v>174.20800806</v>
      </c>
    </row>
    <row r="155" spans="1:27" ht="15.75" x14ac:dyDescent="0.2">
      <c r="A155" s="35">
        <f t="shared" si="4"/>
        <v>43869</v>
      </c>
      <c r="B155" s="36">
        <f>SUMIFS(СВЦЭМ!$E$33:$E$776,СВЦЭМ!$A$33:$A$776,$A155,СВЦЭМ!$B$33:$B$776,B$147)+'СЕТ СН'!$F$12</f>
        <v>182.21226744000001</v>
      </c>
      <c r="C155" s="36">
        <f>SUMIFS(СВЦЭМ!$E$33:$E$776,СВЦЭМ!$A$33:$A$776,$A155,СВЦЭМ!$B$33:$B$776,C$147)+'СЕТ СН'!$F$12</f>
        <v>189.02351327</v>
      </c>
      <c r="D155" s="36">
        <f>SUMIFS(СВЦЭМ!$E$33:$E$776,СВЦЭМ!$A$33:$A$776,$A155,СВЦЭМ!$B$33:$B$776,D$147)+'СЕТ СН'!$F$12</f>
        <v>192.62086452</v>
      </c>
      <c r="E155" s="36">
        <f>SUMIFS(СВЦЭМ!$E$33:$E$776,СВЦЭМ!$A$33:$A$776,$A155,СВЦЭМ!$B$33:$B$776,E$147)+'СЕТ СН'!$F$12</f>
        <v>192.84876084999999</v>
      </c>
      <c r="F155" s="36">
        <f>SUMIFS(СВЦЭМ!$E$33:$E$776,СВЦЭМ!$A$33:$A$776,$A155,СВЦЭМ!$B$33:$B$776,F$147)+'СЕТ СН'!$F$12</f>
        <v>191.70287576000001</v>
      </c>
      <c r="G155" s="36">
        <f>SUMIFS(СВЦЭМ!$E$33:$E$776,СВЦЭМ!$A$33:$A$776,$A155,СВЦЭМ!$B$33:$B$776,G$147)+'СЕТ СН'!$F$12</f>
        <v>190.43381737000001</v>
      </c>
      <c r="H155" s="36">
        <f>SUMIFS(СВЦЭМ!$E$33:$E$776,СВЦЭМ!$A$33:$A$776,$A155,СВЦЭМ!$B$33:$B$776,H$147)+'СЕТ СН'!$F$12</f>
        <v>187.39944120999999</v>
      </c>
      <c r="I155" s="36">
        <f>SUMIFS(СВЦЭМ!$E$33:$E$776,СВЦЭМ!$A$33:$A$776,$A155,СВЦЭМ!$B$33:$B$776,I$147)+'СЕТ СН'!$F$12</f>
        <v>183.01059738000001</v>
      </c>
      <c r="J155" s="36">
        <f>SUMIFS(СВЦЭМ!$E$33:$E$776,СВЦЭМ!$A$33:$A$776,$A155,СВЦЭМ!$B$33:$B$776,J$147)+'СЕТ СН'!$F$12</f>
        <v>178.11804352999999</v>
      </c>
      <c r="K155" s="36">
        <f>SUMIFS(СВЦЭМ!$E$33:$E$776,СВЦЭМ!$A$33:$A$776,$A155,СВЦЭМ!$B$33:$B$776,K$147)+'СЕТ СН'!$F$12</f>
        <v>174.41892854</v>
      </c>
      <c r="L155" s="36">
        <f>SUMIFS(СВЦЭМ!$E$33:$E$776,СВЦЭМ!$A$33:$A$776,$A155,СВЦЭМ!$B$33:$B$776,L$147)+'СЕТ СН'!$F$12</f>
        <v>167.16389229999999</v>
      </c>
      <c r="M155" s="36">
        <f>SUMIFS(СВЦЭМ!$E$33:$E$776,СВЦЭМ!$A$33:$A$776,$A155,СВЦЭМ!$B$33:$B$776,M$147)+'СЕТ СН'!$F$12</f>
        <v>164.44160797000001</v>
      </c>
      <c r="N155" s="36">
        <f>SUMIFS(СВЦЭМ!$E$33:$E$776,СВЦЭМ!$A$33:$A$776,$A155,СВЦЭМ!$B$33:$B$776,N$147)+'СЕТ СН'!$F$12</f>
        <v>166.85686039000001</v>
      </c>
      <c r="O155" s="36">
        <f>SUMIFS(СВЦЭМ!$E$33:$E$776,СВЦЭМ!$A$33:$A$776,$A155,СВЦЭМ!$B$33:$B$776,O$147)+'СЕТ СН'!$F$12</f>
        <v>169.69190395000001</v>
      </c>
      <c r="P155" s="36">
        <f>SUMIFS(СВЦЭМ!$E$33:$E$776,СВЦЭМ!$A$33:$A$776,$A155,СВЦЭМ!$B$33:$B$776,P$147)+'СЕТ СН'!$F$12</f>
        <v>170.32284835999999</v>
      </c>
      <c r="Q155" s="36">
        <f>SUMIFS(СВЦЭМ!$E$33:$E$776,СВЦЭМ!$A$33:$A$776,$A155,СВЦЭМ!$B$33:$B$776,Q$147)+'СЕТ СН'!$F$12</f>
        <v>170.95670774999999</v>
      </c>
      <c r="R155" s="36">
        <f>SUMIFS(СВЦЭМ!$E$33:$E$776,СВЦЭМ!$A$33:$A$776,$A155,СВЦЭМ!$B$33:$B$776,R$147)+'СЕТ СН'!$F$12</f>
        <v>171.89388262</v>
      </c>
      <c r="S155" s="36">
        <f>SUMIFS(СВЦЭМ!$E$33:$E$776,СВЦЭМ!$A$33:$A$776,$A155,СВЦЭМ!$B$33:$B$776,S$147)+'СЕТ СН'!$F$12</f>
        <v>171.23728179</v>
      </c>
      <c r="T155" s="36">
        <f>SUMIFS(СВЦЭМ!$E$33:$E$776,СВЦЭМ!$A$33:$A$776,$A155,СВЦЭМ!$B$33:$B$776,T$147)+'СЕТ СН'!$F$12</f>
        <v>173.96593787</v>
      </c>
      <c r="U155" s="36">
        <f>SUMIFS(СВЦЭМ!$E$33:$E$776,СВЦЭМ!$A$33:$A$776,$A155,СВЦЭМ!$B$33:$B$776,U$147)+'СЕТ СН'!$F$12</f>
        <v>174.75326720999999</v>
      </c>
      <c r="V155" s="36">
        <f>SUMIFS(СВЦЭМ!$E$33:$E$776,СВЦЭМ!$A$33:$A$776,$A155,СВЦЭМ!$B$33:$B$776,V$147)+'СЕТ СН'!$F$12</f>
        <v>170.92888697000001</v>
      </c>
      <c r="W155" s="36">
        <f>SUMIFS(СВЦЭМ!$E$33:$E$776,СВЦЭМ!$A$33:$A$776,$A155,СВЦЭМ!$B$33:$B$776,W$147)+'СЕТ СН'!$F$12</f>
        <v>169.85770041000001</v>
      </c>
      <c r="X155" s="36">
        <f>SUMIFS(СВЦЭМ!$E$33:$E$776,СВЦЭМ!$A$33:$A$776,$A155,СВЦЭМ!$B$33:$B$776,X$147)+'СЕТ СН'!$F$12</f>
        <v>169.31462571</v>
      </c>
      <c r="Y155" s="36">
        <f>SUMIFS(СВЦЭМ!$E$33:$E$776,СВЦЭМ!$A$33:$A$776,$A155,СВЦЭМ!$B$33:$B$776,Y$147)+'СЕТ СН'!$F$12</f>
        <v>174.25968096</v>
      </c>
    </row>
    <row r="156" spans="1:27" ht="15.75" x14ac:dyDescent="0.2">
      <c r="A156" s="35">
        <f t="shared" si="4"/>
        <v>43870</v>
      </c>
      <c r="B156" s="36">
        <f>SUMIFS(СВЦЭМ!$E$33:$E$776,СВЦЭМ!$A$33:$A$776,$A156,СВЦЭМ!$B$33:$B$776,B$147)+'СЕТ СН'!$F$12</f>
        <v>182.92952514999999</v>
      </c>
      <c r="C156" s="36">
        <f>SUMIFS(СВЦЭМ!$E$33:$E$776,СВЦЭМ!$A$33:$A$776,$A156,СВЦЭМ!$B$33:$B$776,C$147)+'СЕТ СН'!$F$12</f>
        <v>186.95214897</v>
      </c>
      <c r="D156" s="36">
        <f>SUMIFS(СВЦЭМ!$E$33:$E$776,СВЦЭМ!$A$33:$A$776,$A156,СВЦЭМ!$B$33:$B$776,D$147)+'СЕТ СН'!$F$12</f>
        <v>189.98140086999999</v>
      </c>
      <c r="E156" s="36">
        <f>SUMIFS(СВЦЭМ!$E$33:$E$776,СВЦЭМ!$A$33:$A$776,$A156,СВЦЭМ!$B$33:$B$776,E$147)+'СЕТ СН'!$F$12</f>
        <v>191.25031319000001</v>
      </c>
      <c r="F156" s="36">
        <f>SUMIFS(СВЦЭМ!$E$33:$E$776,СВЦЭМ!$A$33:$A$776,$A156,СВЦЭМ!$B$33:$B$776,F$147)+'СЕТ СН'!$F$12</f>
        <v>189.70544459000001</v>
      </c>
      <c r="G156" s="36">
        <f>SUMIFS(СВЦЭМ!$E$33:$E$776,СВЦЭМ!$A$33:$A$776,$A156,СВЦЭМ!$B$33:$B$776,G$147)+'СЕТ СН'!$F$12</f>
        <v>187.30575517</v>
      </c>
      <c r="H156" s="36">
        <f>SUMIFS(СВЦЭМ!$E$33:$E$776,СВЦЭМ!$A$33:$A$776,$A156,СВЦЭМ!$B$33:$B$776,H$147)+'СЕТ СН'!$F$12</f>
        <v>182.55410083000001</v>
      </c>
      <c r="I156" s="36">
        <f>SUMIFS(СВЦЭМ!$E$33:$E$776,СВЦЭМ!$A$33:$A$776,$A156,СВЦЭМ!$B$33:$B$776,I$147)+'СЕТ СН'!$F$12</f>
        <v>177.65458588000001</v>
      </c>
      <c r="J156" s="36">
        <f>SUMIFS(СВЦЭМ!$E$33:$E$776,СВЦЭМ!$A$33:$A$776,$A156,СВЦЭМ!$B$33:$B$776,J$147)+'СЕТ СН'!$F$12</f>
        <v>171.41463193999999</v>
      </c>
      <c r="K156" s="36">
        <f>SUMIFS(СВЦЭМ!$E$33:$E$776,СВЦЭМ!$A$33:$A$776,$A156,СВЦЭМ!$B$33:$B$776,K$147)+'СЕТ СН'!$F$12</f>
        <v>167.02459711</v>
      </c>
      <c r="L156" s="36">
        <f>SUMIFS(СВЦЭМ!$E$33:$E$776,СВЦЭМ!$A$33:$A$776,$A156,СВЦЭМ!$B$33:$B$776,L$147)+'СЕТ СН'!$F$12</f>
        <v>166.56534066</v>
      </c>
      <c r="M156" s="36">
        <f>SUMIFS(СВЦЭМ!$E$33:$E$776,СВЦЭМ!$A$33:$A$776,$A156,СВЦЭМ!$B$33:$B$776,M$147)+'СЕТ СН'!$F$12</f>
        <v>169.86196871000001</v>
      </c>
      <c r="N156" s="36">
        <f>SUMIFS(СВЦЭМ!$E$33:$E$776,СВЦЭМ!$A$33:$A$776,$A156,СВЦЭМ!$B$33:$B$776,N$147)+'СЕТ СН'!$F$12</f>
        <v>172.44267969000001</v>
      </c>
      <c r="O156" s="36">
        <f>SUMIFS(СВЦЭМ!$E$33:$E$776,СВЦЭМ!$A$33:$A$776,$A156,СВЦЭМ!$B$33:$B$776,O$147)+'СЕТ СН'!$F$12</f>
        <v>174.92640614000001</v>
      </c>
      <c r="P156" s="36">
        <f>SUMIFS(СВЦЭМ!$E$33:$E$776,СВЦЭМ!$A$33:$A$776,$A156,СВЦЭМ!$B$33:$B$776,P$147)+'СЕТ СН'!$F$12</f>
        <v>176.47687397000001</v>
      </c>
      <c r="Q156" s="36">
        <f>SUMIFS(СВЦЭМ!$E$33:$E$776,СВЦЭМ!$A$33:$A$776,$A156,СВЦЭМ!$B$33:$B$776,Q$147)+'СЕТ СН'!$F$12</f>
        <v>177.99203494</v>
      </c>
      <c r="R156" s="36">
        <f>SUMIFS(СВЦЭМ!$E$33:$E$776,СВЦЭМ!$A$33:$A$776,$A156,СВЦЭМ!$B$33:$B$776,R$147)+'СЕТ СН'!$F$12</f>
        <v>177.10348999999999</v>
      </c>
      <c r="S156" s="36">
        <f>SUMIFS(СВЦЭМ!$E$33:$E$776,СВЦЭМ!$A$33:$A$776,$A156,СВЦЭМ!$B$33:$B$776,S$147)+'СЕТ СН'!$F$12</f>
        <v>175.73467475999999</v>
      </c>
      <c r="T156" s="36">
        <f>SUMIFS(СВЦЭМ!$E$33:$E$776,СВЦЭМ!$A$33:$A$776,$A156,СВЦЭМ!$B$33:$B$776,T$147)+'СЕТ СН'!$F$12</f>
        <v>174.31014092000001</v>
      </c>
      <c r="U156" s="36">
        <f>SUMIFS(СВЦЭМ!$E$33:$E$776,СВЦЭМ!$A$33:$A$776,$A156,СВЦЭМ!$B$33:$B$776,U$147)+'СЕТ СН'!$F$12</f>
        <v>173.65462005000001</v>
      </c>
      <c r="V156" s="36">
        <f>SUMIFS(СВЦЭМ!$E$33:$E$776,СВЦЭМ!$A$33:$A$776,$A156,СВЦЭМ!$B$33:$B$776,V$147)+'СЕТ СН'!$F$12</f>
        <v>174.31239776999999</v>
      </c>
      <c r="W156" s="36">
        <f>SUMIFS(СВЦЭМ!$E$33:$E$776,СВЦЭМ!$A$33:$A$776,$A156,СВЦЭМ!$B$33:$B$776,W$147)+'СЕТ СН'!$F$12</f>
        <v>175.46593035999999</v>
      </c>
      <c r="X156" s="36">
        <f>SUMIFS(СВЦЭМ!$E$33:$E$776,СВЦЭМ!$A$33:$A$776,$A156,СВЦЭМ!$B$33:$B$776,X$147)+'СЕТ СН'!$F$12</f>
        <v>175.14524319</v>
      </c>
      <c r="Y156" s="36">
        <f>SUMIFS(СВЦЭМ!$E$33:$E$776,СВЦЭМ!$A$33:$A$776,$A156,СВЦЭМ!$B$33:$B$776,Y$147)+'СЕТ СН'!$F$12</f>
        <v>177.82035413</v>
      </c>
    </row>
    <row r="157" spans="1:27" ht="15.75" x14ac:dyDescent="0.2">
      <c r="A157" s="35">
        <f t="shared" si="4"/>
        <v>43871</v>
      </c>
      <c r="B157" s="36">
        <f>SUMIFS(СВЦЭМ!$E$33:$E$776,СВЦЭМ!$A$33:$A$776,$A157,СВЦЭМ!$B$33:$B$776,B$147)+'СЕТ СН'!$F$12</f>
        <v>190.70403134</v>
      </c>
      <c r="C157" s="36">
        <f>SUMIFS(СВЦЭМ!$E$33:$E$776,СВЦЭМ!$A$33:$A$776,$A157,СВЦЭМ!$B$33:$B$776,C$147)+'СЕТ СН'!$F$12</f>
        <v>195.54821557</v>
      </c>
      <c r="D157" s="36">
        <f>SUMIFS(СВЦЭМ!$E$33:$E$776,СВЦЭМ!$A$33:$A$776,$A157,СВЦЭМ!$B$33:$B$776,D$147)+'СЕТ СН'!$F$12</f>
        <v>197.84154957999999</v>
      </c>
      <c r="E157" s="36">
        <f>SUMIFS(СВЦЭМ!$E$33:$E$776,СВЦЭМ!$A$33:$A$776,$A157,СВЦЭМ!$B$33:$B$776,E$147)+'СЕТ СН'!$F$12</f>
        <v>198.78525930999999</v>
      </c>
      <c r="F157" s="36">
        <f>SUMIFS(СВЦЭМ!$E$33:$E$776,СВЦЭМ!$A$33:$A$776,$A157,СВЦЭМ!$B$33:$B$776,F$147)+'СЕТ СН'!$F$12</f>
        <v>197.14056972</v>
      </c>
      <c r="G157" s="36">
        <f>SUMIFS(СВЦЭМ!$E$33:$E$776,СВЦЭМ!$A$33:$A$776,$A157,СВЦЭМ!$B$33:$B$776,G$147)+'СЕТ СН'!$F$12</f>
        <v>193.06763137999999</v>
      </c>
      <c r="H157" s="36">
        <f>SUMIFS(СВЦЭМ!$E$33:$E$776,СВЦЭМ!$A$33:$A$776,$A157,СВЦЭМ!$B$33:$B$776,H$147)+'СЕТ СН'!$F$12</f>
        <v>185.78321051</v>
      </c>
      <c r="I157" s="36">
        <f>SUMIFS(СВЦЭМ!$E$33:$E$776,СВЦЭМ!$A$33:$A$776,$A157,СВЦЭМ!$B$33:$B$776,I$147)+'СЕТ СН'!$F$12</f>
        <v>179.38223214999999</v>
      </c>
      <c r="J157" s="36">
        <f>SUMIFS(СВЦЭМ!$E$33:$E$776,СВЦЭМ!$A$33:$A$776,$A157,СВЦЭМ!$B$33:$B$776,J$147)+'СЕТ СН'!$F$12</f>
        <v>173.27955685000001</v>
      </c>
      <c r="K157" s="36">
        <f>SUMIFS(СВЦЭМ!$E$33:$E$776,СВЦЭМ!$A$33:$A$776,$A157,СВЦЭМ!$B$33:$B$776,K$147)+'СЕТ СН'!$F$12</f>
        <v>168.34607559</v>
      </c>
      <c r="L157" s="36">
        <f>SUMIFS(СВЦЭМ!$E$33:$E$776,СВЦЭМ!$A$33:$A$776,$A157,СВЦЭМ!$B$33:$B$776,L$147)+'СЕТ СН'!$F$12</f>
        <v>170.40569031999999</v>
      </c>
      <c r="M157" s="36">
        <f>SUMIFS(СВЦЭМ!$E$33:$E$776,СВЦЭМ!$A$33:$A$776,$A157,СВЦЭМ!$B$33:$B$776,M$147)+'СЕТ СН'!$F$12</f>
        <v>172.7012632</v>
      </c>
      <c r="N157" s="36">
        <f>SUMIFS(СВЦЭМ!$E$33:$E$776,СВЦЭМ!$A$33:$A$776,$A157,СВЦЭМ!$B$33:$B$776,N$147)+'СЕТ СН'!$F$12</f>
        <v>176.27597696999999</v>
      </c>
      <c r="O157" s="36">
        <f>SUMIFS(СВЦЭМ!$E$33:$E$776,СВЦЭМ!$A$33:$A$776,$A157,СВЦЭМ!$B$33:$B$776,O$147)+'СЕТ СН'!$F$12</f>
        <v>179.91388155000001</v>
      </c>
      <c r="P157" s="36">
        <f>SUMIFS(СВЦЭМ!$E$33:$E$776,СВЦЭМ!$A$33:$A$776,$A157,СВЦЭМ!$B$33:$B$776,P$147)+'СЕТ СН'!$F$12</f>
        <v>181.86332862</v>
      </c>
      <c r="Q157" s="36">
        <f>SUMIFS(СВЦЭМ!$E$33:$E$776,СВЦЭМ!$A$33:$A$776,$A157,СВЦЭМ!$B$33:$B$776,Q$147)+'СЕТ СН'!$F$12</f>
        <v>183.18992638</v>
      </c>
      <c r="R157" s="36">
        <f>SUMIFS(СВЦЭМ!$E$33:$E$776,СВЦЭМ!$A$33:$A$776,$A157,СВЦЭМ!$B$33:$B$776,R$147)+'СЕТ СН'!$F$12</f>
        <v>183.58567504999999</v>
      </c>
      <c r="S157" s="36">
        <f>SUMIFS(СВЦЭМ!$E$33:$E$776,СВЦЭМ!$A$33:$A$776,$A157,СВЦЭМ!$B$33:$B$776,S$147)+'СЕТ СН'!$F$12</f>
        <v>181.22262756999999</v>
      </c>
      <c r="T157" s="36">
        <f>SUMIFS(СВЦЭМ!$E$33:$E$776,СВЦЭМ!$A$33:$A$776,$A157,СВЦЭМ!$B$33:$B$776,T$147)+'СЕТ СН'!$F$12</f>
        <v>175.02675836</v>
      </c>
      <c r="U157" s="36">
        <f>SUMIFS(СВЦЭМ!$E$33:$E$776,СВЦЭМ!$A$33:$A$776,$A157,СВЦЭМ!$B$33:$B$776,U$147)+'СЕТ СН'!$F$12</f>
        <v>174.56070500999999</v>
      </c>
      <c r="V157" s="36">
        <f>SUMIFS(СВЦЭМ!$E$33:$E$776,СВЦЭМ!$A$33:$A$776,$A157,СВЦЭМ!$B$33:$B$776,V$147)+'СЕТ СН'!$F$12</f>
        <v>176.16692620000001</v>
      </c>
      <c r="W157" s="36">
        <f>SUMIFS(СВЦЭМ!$E$33:$E$776,СВЦЭМ!$A$33:$A$776,$A157,СВЦЭМ!$B$33:$B$776,W$147)+'СЕТ СН'!$F$12</f>
        <v>178.72316781000001</v>
      </c>
      <c r="X157" s="36">
        <f>SUMIFS(СВЦЭМ!$E$33:$E$776,СВЦЭМ!$A$33:$A$776,$A157,СВЦЭМ!$B$33:$B$776,X$147)+'СЕТ СН'!$F$12</f>
        <v>182.18186134999999</v>
      </c>
      <c r="Y157" s="36">
        <f>SUMIFS(СВЦЭМ!$E$33:$E$776,СВЦЭМ!$A$33:$A$776,$A157,СВЦЭМ!$B$33:$B$776,Y$147)+'СЕТ СН'!$F$12</f>
        <v>184.59750292999999</v>
      </c>
    </row>
    <row r="158" spans="1:27" ht="15.75" x14ac:dyDescent="0.2">
      <c r="A158" s="35">
        <f t="shared" si="4"/>
        <v>43872</v>
      </c>
      <c r="B158" s="36">
        <f>SUMIFS(СВЦЭМ!$E$33:$E$776,СВЦЭМ!$A$33:$A$776,$A158,СВЦЭМ!$B$33:$B$776,B$147)+'СЕТ СН'!$F$12</f>
        <v>183.11635544000001</v>
      </c>
      <c r="C158" s="36">
        <f>SUMIFS(СВЦЭМ!$E$33:$E$776,СВЦЭМ!$A$33:$A$776,$A158,СВЦЭМ!$B$33:$B$776,C$147)+'СЕТ СН'!$F$12</f>
        <v>187.51726694000001</v>
      </c>
      <c r="D158" s="36">
        <f>SUMIFS(СВЦЭМ!$E$33:$E$776,СВЦЭМ!$A$33:$A$776,$A158,СВЦЭМ!$B$33:$B$776,D$147)+'СЕТ СН'!$F$12</f>
        <v>189.57327376999999</v>
      </c>
      <c r="E158" s="36">
        <f>SUMIFS(СВЦЭМ!$E$33:$E$776,СВЦЭМ!$A$33:$A$776,$A158,СВЦЭМ!$B$33:$B$776,E$147)+'СЕТ СН'!$F$12</f>
        <v>190.06967254</v>
      </c>
      <c r="F158" s="36">
        <f>SUMIFS(СВЦЭМ!$E$33:$E$776,СВЦЭМ!$A$33:$A$776,$A158,СВЦЭМ!$B$33:$B$776,F$147)+'СЕТ СН'!$F$12</f>
        <v>188.32948617</v>
      </c>
      <c r="G158" s="36">
        <f>SUMIFS(СВЦЭМ!$E$33:$E$776,СВЦЭМ!$A$33:$A$776,$A158,СВЦЭМ!$B$33:$B$776,G$147)+'СЕТ СН'!$F$12</f>
        <v>184.88090439999999</v>
      </c>
      <c r="H158" s="36">
        <f>SUMIFS(СВЦЭМ!$E$33:$E$776,СВЦЭМ!$A$33:$A$776,$A158,СВЦЭМ!$B$33:$B$776,H$147)+'СЕТ СН'!$F$12</f>
        <v>179.23549455</v>
      </c>
      <c r="I158" s="36">
        <f>SUMIFS(СВЦЭМ!$E$33:$E$776,СВЦЭМ!$A$33:$A$776,$A158,СВЦЭМ!$B$33:$B$776,I$147)+'СЕТ СН'!$F$12</f>
        <v>173.12233309000001</v>
      </c>
      <c r="J158" s="36">
        <f>SUMIFS(СВЦЭМ!$E$33:$E$776,СВЦЭМ!$A$33:$A$776,$A158,СВЦЭМ!$B$33:$B$776,J$147)+'СЕТ СН'!$F$12</f>
        <v>169.25765483999999</v>
      </c>
      <c r="K158" s="36">
        <f>SUMIFS(СВЦЭМ!$E$33:$E$776,СВЦЭМ!$A$33:$A$776,$A158,СВЦЭМ!$B$33:$B$776,K$147)+'СЕТ СН'!$F$12</f>
        <v>165.77551922000001</v>
      </c>
      <c r="L158" s="36">
        <f>SUMIFS(СВЦЭМ!$E$33:$E$776,СВЦЭМ!$A$33:$A$776,$A158,СВЦЭМ!$B$33:$B$776,L$147)+'СЕТ СН'!$F$12</f>
        <v>167.83675932</v>
      </c>
      <c r="M158" s="36">
        <f>SUMIFS(СВЦЭМ!$E$33:$E$776,СВЦЭМ!$A$33:$A$776,$A158,СВЦЭМ!$B$33:$B$776,M$147)+'СЕТ СН'!$F$12</f>
        <v>171.42812667999999</v>
      </c>
      <c r="N158" s="36">
        <f>SUMIFS(СВЦЭМ!$E$33:$E$776,СВЦЭМ!$A$33:$A$776,$A158,СВЦЭМ!$B$33:$B$776,N$147)+'СЕТ СН'!$F$12</f>
        <v>175.58558540000001</v>
      </c>
      <c r="O158" s="36">
        <f>SUMIFS(СВЦЭМ!$E$33:$E$776,СВЦЭМ!$A$33:$A$776,$A158,СВЦЭМ!$B$33:$B$776,O$147)+'СЕТ СН'!$F$12</f>
        <v>181.82187834999999</v>
      </c>
      <c r="P158" s="36">
        <f>SUMIFS(СВЦЭМ!$E$33:$E$776,СВЦЭМ!$A$33:$A$776,$A158,СВЦЭМ!$B$33:$B$776,P$147)+'СЕТ СН'!$F$12</f>
        <v>186.08157125</v>
      </c>
      <c r="Q158" s="36">
        <f>SUMIFS(СВЦЭМ!$E$33:$E$776,СВЦЭМ!$A$33:$A$776,$A158,СВЦЭМ!$B$33:$B$776,Q$147)+'СЕТ СН'!$F$12</f>
        <v>188.01285838000001</v>
      </c>
      <c r="R158" s="36">
        <f>SUMIFS(СВЦЭМ!$E$33:$E$776,СВЦЭМ!$A$33:$A$776,$A158,СВЦЭМ!$B$33:$B$776,R$147)+'СЕТ СН'!$F$12</f>
        <v>183.73750257</v>
      </c>
      <c r="S158" s="36">
        <f>SUMIFS(СВЦЭМ!$E$33:$E$776,СВЦЭМ!$A$33:$A$776,$A158,СВЦЭМ!$B$33:$B$776,S$147)+'СЕТ СН'!$F$12</f>
        <v>178.30866089</v>
      </c>
      <c r="T158" s="36">
        <f>SUMIFS(СВЦЭМ!$E$33:$E$776,СВЦЭМ!$A$33:$A$776,$A158,СВЦЭМ!$B$33:$B$776,T$147)+'СЕТ СН'!$F$12</f>
        <v>173.21691895000001</v>
      </c>
      <c r="U158" s="36">
        <f>SUMIFS(СВЦЭМ!$E$33:$E$776,СВЦЭМ!$A$33:$A$776,$A158,СВЦЭМ!$B$33:$B$776,U$147)+'СЕТ СН'!$F$12</f>
        <v>172.35815423</v>
      </c>
      <c r="V158" s="36">
        <f>SUMIFS(СВЦЭМ!$E$33:$E$776,СВЦЭМ!$A$33:$A$776,$A158,СВЦЭМ!$B$33:$B$776,V$147)+'СЕТ СН'!$F$12</f>
        <v>173.07472627000001</v>
      </c>
      <c r="W158" s="36">
        <f>SUMIFS(СВЦЭМ!$E$33:$E$776,СВЦЭМ!$A$33:$A$776,$A158,СВЦЭМ!$B$33:$B$776,W$147)+'СЕТ СН'!$F$12</f>
        <v>176.32008875</v>
      </c>
      <c r="X158" s="36">
        <f>SUMIFS(СВЦЭМ!$E$33:$E$776,СВЦЭМ!$A$33:$A$776,$A158,СВЦЭМ!$B$33:$B$776,X$147)+'СЕТ СН'!$F$12</f>
        <v>178.81820909000001</v>
      </c>
      <c r="Y158" s="36">
        <f>SUMIFS(СВЦЭМ!$E$33:$E$776,СВЦЭМ!$A$33:$A$776,$A158,СВЦЭМ!$B$33:$B$776,Y$147)+'СЕТ СН'!$F$12</f>
        <v>179.18482082</v>
      </c>
    </row>
    <row r="159" spans="1:27" ht="15.75" x14ac:dyDescent="0.2">
      <c r="A159" s="35">
        <f t="shared" si="4"/>
        <v>43873</v>
      </c>
      <c r="B159" s="36">
        <f>SUMIFS(СВЦЭМ!$E$33:$E$776,СВЦЭМ!$A$33:$A$776,$A159,СВЦЭМ!$B$33:$B$776,B$147)+'СЕТ СН'!$F$12</f>
        <v>180.49302485000001</v>
      </c>
      <c r="C159" s="36">
        <f>SUMIFS(СВЦЭМ!$E$33:$E$776,СВЦЭМ!$A$33:$A$776,$A159,СВЦЭМ!$B$33:$B$776,C$147)+'СЕТ СН'!$F$12</f>
        <v>178.48278454999999</v>
      </c>
      <c r="D159" s="36">
        <f>SUMIFS(СВЦЭМ!$E$33:$E$776,СВЦЭМ!$A$33:$A$776,$A159,СВЦЭМ!$B$33:$B$776,D$147)+'СЕТ СН'!$F$12</f>
        <v>181.73855262000001</v>
      </c>
      <c r="E159" s="36">
        <f>SUMIFS(СВЦЭМ!$E$33:$E$776,СВЦЭМ!$A$33:$A$776,$A159,СВЦЭМ!$B$33:$B$776,E$147)+'СЕТ СН'!$F$12</f>
        <v>182.47695225999999</v>
      </c>
      <c r="F159" s="36">
        <f>SUMIFS(СВЦЭМ!$E$33:$E$776,СВЦЭМ!$A$33:$A$776,$A159,СВЦЭМ!$B$33:$B$776,F$147)+'СЕТ СН'!$F$12</f>
        <v>181.56158493999999</v>
      </c>
      <c r="G159" s="36">
        <f>SUMIFS(СВЦЭМ!$E$33:$E$776,СВЦЭМ!$A$33:$A$776,$A159,СВЦЭМ!$B$33:$B$776,G$147)+'СЕТ СН'!$F$12</f>
        <v>179.15114320999999</v>
      </c>
      <c r="H159" s="36">
        <f>SUMIFS(СВЦЭМ!$E$33:$E$776,СВЦЭМ!$A$33:$A$776,$A159,СВЦЭМ!$B$33:$B$776,H$147)+'СЕТ СН'!$F$12</f>
        <v>173.57961032</v>
      </c>
      <c r="I159" s="36">
        <f>SUMIFS(СВЦЭМ!$E$33:$E$776,СВЦЭМ!$A$33:$A$776,$A159,СВЦЭМ!$B$33:$B$776,I$147)+'СЕТ СН'!$F$12</f>
        <v>171.21737300999999</v>
      </c>
      <c r="J159" s="36">
        <f>SUMIFS(СВЦЭМ!$E$33:$E$776,СВЦЭМ!$A$33:$A$776,$A159,СВЦЭМ!$B$33:$B$776,J$147)+'СЕТ СН'!$F$12</f>
        <v>173.98991878000001</v>
      </c>
      <c r="K159" s="36">
        <f>SUMIFS(СВЦЭМ!$E$33:$E$776,СВЦЭМ!$A$33:$A$776,$A159,СВЦЭМ!$B$33:$B$776,K$147)+'СЕТ СН'!$F$12</f>
        <v>175.47498336000001</v>
      </c>
      <c r="L159" s="36">
        <f>SUMIFS(СВЦЭМ!$E$33:$E$776,СВЦЭМ!$A$33:$A$776,$A159,СВЦЭМ!$B$33:$B$776,L$147)+'СЕТ СН'!$F$12</f>
        <v>174.70135371000001</v>
      </c>
      <c r="M159" s="36">
        <f>SUMIFS(СВЦЭМ!$E$33:$E$776,СВЦЭМ!$A$33:$A$776,$A159,СВЦЭМ!$B$33:$B$776,M$147)+'СЕТ СН'!$F$12</f>
        <v>171.41605437000001</v>
      </c>
      <c r="N159" s="36">
        <f>SUMIFS(СВЦЭМ!$E$33:$E$776,СВЦЭМ!$A$33:$A$776,$A159,СВЦЭМ!$B$33:$B$776,N$147)+'СЕТ СН'!$F$12</f>
        <v>170.78414007000001</v>
      </c>
      <c r="O159" s="36">
        <f>SUMIFS(СВЦЭМ!$E$33:$E$776,СВЦЭМ!$A$33:$A$776,$A159,СВЦЭМ!$B$33:$B$776,O$147)+'СЕТ СН'!$F$12</f>
        <v>170.91403101</v>
      </c>
      <c r="P159" s="36">
        <f>SUMIFS(СВЦЭМ!$E$33:$E$776,СВЦЭМ!$A$33:$A$776,$A159,СВЦЭМ!$B$33:$B$776,P$147)+'СЕТ СН'!$F$12</f>
        <v>170.60246051999999</v>
      </c>
      <c r="Q159" s="36">
        <f>SUMIFS(СВЦЭМ!$E$33:$E$776,СВЦЭМ!$A$33:$A$776,$A159,СВЦЭМ!$B$33:$B$776,Q$147)+'СЕТ СН'!$F$12</f>
        <v>170.09995226999999</v>
      </c>
      <c r="R159" s="36">
        <f>SUMIFS(СВЦЭМ!$E$33:$E$776,СВЦЭМ!$A$33:$A$776,$A159,СВЦЭМ!$B$33:$B$776,R$147)+'СЕТ СН'!$F$12</f>
        <v>169.71514001</v>
      </c>
      <c r="S159" s="36">
        <f>SUMIFS(СВЦЭМ!$E$33:$E$776,СВЦЭМ!$A$33:$A$776,$A159,СВЦЭМ!$B$33:$B$776,S$147)+'СЕТ СН'!$F$12</f>
        <v>170.40182619000001</v>
      </c>
      <c r="T159" s="36">
        <f>SUMIFS(СВЦЭМ!$E$33:$E$776,СВЦЭМ!$A$33:$A$776,$A159,СВЦЭМ!$B$33:$B$776,T$147)+'СЕТ СН'!$F$12</f>
        <v>171.26850114999999</v>
      </c>
      <c r="U159" s="36">
        <f>SUMIFS(СВЦЭМ!$E$33:$E$776,СВЦЭМ!$A$33:$A$776,$A159,СВЦЭМ!$B$33:$B$776,U$147)+'СЕТ СН'!$F$12</f>
        <v>172.75752324999999</v>
      </c>
      <c r="V159" s="36">
        <f>SUMIFS(СВЦЭМ!$E$33:$E$776,СВЦЭМ!$A$33:$A$776,$A159,СВЦЭМ!$B$33:$B$776,V$147)+'СЕТ СН'!$F$12</f>
        <v>169.23488877</v>
      </c>
      <c r="W159" s="36">
        <f>SUMIFS(СВЦЭМ!$E$33:$E$776,СВЦЭМ!$A$33:$A$776,$A159,СВЦЭМ!$B$33:$B$776,W$147)+'СЕТ СН'!$F$12</f>
        <v>169.76388624000001</v>
      </c>
      <c r="X159" s="36">
        <f>SUMIFS(СВЦЭМ!$E$33:$E$776,СВЦЭМ!$A$33:$A$776,$A159,СВЦЭМ!$B$33:$B$776,X$147)+'СЕТ СН'!$F$12</f>
        <v>167.50712720999999</v>
      </c>
      <c r="Y159" s="36">
        <f>SUMIFS(СВЦЭМ!$E$33:$E$776,СВЦЭМ!$A$33:$A$776,$A159,СВЦЭМ!$B$33:$B$776,Y$147)+'СЕТ СН'!$F$12</f>
        <v>166.51449077000001</v>
      </c>
    </row>
    <row r="160" spans="1:27" ht="15.75" x14ac:dyDescent="0.2">
      <c r="A160" s="35">
        <f t="shared" si="4"/>
        <v>43874</v>
      </c>
      <c r="B160" s="36">
        <f>SUMIFS(СВЦЭМ!$E$33:$E$776,СВЦЭМ!$A$33:$A$776,$A160,СВЦЭМ!$B$33:$B$776,B$147)+'СЕТ СН'!$F$12</f>
        <v>175.17110607000001</v>
      </c>
      <c r="C160" s="36">
        <f>SUMIFS(СВЦЭМ!$E$33:$E$776,СВЦЭМ!$A$33:$A$776,$A160,СВЦЭМ!$B$33:$B$776,C$147)+'СЕТ СН'!$F$12</f>
        <v>178.80001055</v>
      </c>
      <c r="D160" s="36">
        <f>SUMIFS(СВЦЭМ!$E$33:$E$776,СВЦЭМ!$A$33:$A$776,$A160,СВЦЭМ!$B$33:$B$776,D$147)+'СЕТ СН'!$F$12</f>
        <v>181.41547469</v>
      </c>
      <c r="E160" s="36">
        <f>SUMIFS(СВЦЭМ!$E$33:$E$776,СВЦЭМ!$A$33:$A$776,$A160,СВЦЭМ!$B$33:$B$776,E$147)+'СЕТ СН'!$F$12</f>
        <v>183.61277792000001</v>
      </c>
      <c r="F160" s="36">
        <f>SUMIFS(СВЦЭМ!$E$33:$E$776,СВЦЭМ!$A$33:$A$776,$A160,СВЦЭМ!$B$33:$B$776,F$147)+'СЕТ СН'!$F$12</f>
        <v>182.60406871000001</v>
      </c>
      <c r="G160" s="36">
        <f>SUMIFS(СВЦЭМ!$E$33:$E$776,СВЦЭМ!$A$33:$A$776,$A160,СВЦЭМ!$B$33:$B$776,G$147)+'СЕТ СН'!$F$12</f>
        <v>180.26668101000001</v>
      </c>
      <c r="H160" s="36">
        <f>SUMIFS(СВЦЭМ!$E$33:$E$776,СВЦЭМ!$A$33:$A$776,$A160,СВЦЭМ!$B$33:$B$776,H$147)+'СЕТ СН'!$F$12</f>
        <v>175.31449309000001</v>
      </c>
      <c r="I160" s="36">
        <f>SUMIFS(СВЦЭМ!$E$33:$E$776,СВЦЭМ!$A$33:$A$776,$A160,СВЦЭМ!$B$33:$B$776,I$147)+'СЕТ СН'!$F$12</f>
        <v>170.63409738999999</v>
      </c>
      <c r="J160" s="36">
        <f>SUMIFS(СВЦЭМ!$E$33:$E$776,СВЦЭМ!$A$33:$A$776,$A160,СВЦЭМ!$B$33:$B$776,J$147)+'СЕТ СН'!$F$12</f>
        <v>169.78313062000001</v>
      </c>
      <c r="K160" s="36">
        <f>SUMIFS(СВЦЭМ!$E$33:$E$776,СВЦЭМ!$A$33:$A$776,$A160,СВЦЭМ!$B$33:$B$776,K$147)+'СЕТ СН'!$F$12</f>
        <v>166.56779567999999</v>
      </c>
      <c r="L160" s="36">
        <f>SUMIFS(СВЦЭМ!$E$33:$E$776,СВЦЭМ!$A$33:$A$776,$A160,СВЦЭМ!$B$33:$B$776,L$147)+'СЕТ СН'!$F$12</f>
        <v>165.90827060999999</v>
      </c>
      <c r="M160" s="36">
        <f>SUMIFS(СВЦЭМ!$E$33:$E$776,СВЦЭМ!$A$33:$A$776,$A160,СВЦЭМ!$B$33:$B$776,M$147)+'СЕТ СН'!$F$12</f>
        <v>168.07693001999999</v>
      </c>
      <c r="N160" s="36">
        <f>SUMIFS(СВЦЭМ!$E$33:$E$776,СВЦЭМ!$A$33:$A$776,$A160,СВЦЭМ!$B$33:$B$776,N$147)+'СЕТ СН'!$F$12</f>
        <v>172.29329404999999</v>
      </c>
      <c r="O160" s="36">
        <f>SUMIFS(СВЦЭМ!$E$33:$E$776,СВЦЭМ!$A$33:$A$776,$A160,СВЦЭМ!$B$33:$B$776,O$147)+'СЕТ СН'!$F$12</f>
        <v>173.78336325999999</v>
      </c>
      <c r="P160" s="36">
        <f>SUMIFS(СВЦЭМ!$E$33:$E$776,СВЦЭМ!$A$33:$A$776,$A160,СВЦЭМ!$B$33:$B$776,P$147)+'СЕТ СН'!$F$12</f>
        <v>174.89862399</v>
      </c>
      <c r="Q160" s="36">
        <f>SUMIFS(СВЦЭМ!$E$33:$E$776,СВЦЭМ!$A$33:$A$776,$A160,СВЦЭМ!$B$33:$B$776,Q$147)+'СЕТ СН'!$F$12</f>
        <v>175.38110065000001</v>
      </c>
      <c r="R160" s="36">
        <f>SUMIFS(СВЦЭМ!$E$33:$E$776,СВЦЭМ!$A$33:$A$776,$A160,СВЦЭМ!$B$33:$B$776,R$147)+'СЕТ СН'!$F$12</f>
        <v>175.35568893000001</v>
      </c>
      <c r="S160" s="36">
        <f>SUMIFS(СВЦЭМ!$E$33:$E$776,СВЦЭМ!$A$33:$A$776,$A160,СВЦЭМ!$B$33:$B$776,S$147)+'СЕТ СН'!$F$12</f>
        <v>172.28506390999999</v>
      </c>
      <c r="T160" s="36">
        <f>SUMIFS(СВЦЭМ!$E$33:$E$776,СВЦЭМ!$A$33:$A$776,$A160,СВЦЭМ!$B$33:$B$776,T$147)+'СЕТ СН'!$F$12</f>
        <v>164.89598629</v>
      </c>
      <c r="U160" s="36">
        <f>SUMIFS(СВЦЭМ!$E$33:$E$776,СВЦЭМ!$A$33:$A$776,$A160,СВЦЭМ!$B$33:$B$776,U$147)+'СЕТ СН'!$F$12</f>
        <v>163.00051101</v>
      </c>
      <c r="V160" s="36">
        <f>SUMIFS(СВЦЭМ!$E$33:$E$776,СВЦЭМ!$A$33:$A$776,$A160,СВЦЭМ!$B$33:$B$776,V$147)+'СЕТ СН'!$F$12</f>
        <v>161.90976506999999</v>
      </c>
      <c r="W160" s="36">
        <f>SUMIFS(СВЦЭМ!$E$33:$E$776,СВЦЭМ!$A$33:$A$776,$A160,СВЦЭМ!$B$33:$B$776,W$147)+'СЕТ СН'!$F$12</f>
        <v>165.58517544</v>
      </c>
      <c r="X160" s="36">
        <f>SUMIFS(СВЦЭМ!$E$33:$E$776,СВЦЭМ!$A$33:$A$776,$A160,СВЦЭМ!$B$33:$B$776,X$147)+'СЕТ СН'!$F$12</f>
        <v>168.15920595</v>
      </c>
      <c r="Y160" s="36">
        <f>SUMIFS(СВЦЭМ!$E$33:$E$776,СВЦЭМ!$A$33:$A$776,$A160,СВЦЭМ!$B$33:$B$776,Y$147)+'СЕТ СН'!$F$12</f>
        <v>172.66980741</v>
      </c>
    </row>
    <row r="161" spans="1:25" ht="15.75" x14ac:dyDescent="0.2">
      <c r="A161" s="35">
        <f t="shared" si="4"/>
        <v>43875</v>
      </c>
      <c r="B161" s="36">
        <f>SUMIFS(СВЦЭМ!$E$33:$E$776,СВЦЭМ!$A$33:$A$776,$A161,СВЦЭМ!$B$33:$B$776,B$147)+'СЕТ СН'!$F$12</f>
        <v>178.06445228000001</v>
      </c>
      <c r="C161" s="36">
        <f>SUMIFS(СВЦЭМ!$E$33:$E$776,СВЦЭМ!$A$33:$A$776,$A161,СВЦЭМ!$B$33:$B$776,C$147)+'СЕТ СН'!$F$12</f>
        <v>181.80899045000001</v>
      </c>
      <c r="D161" s="36">
        <f>SUMIFS(СВЦЭМ!$E$33:$E$776,СВЦЭМ!$A$33:$A$776,$A161,СВЦЭМ!$B$33:$B$776,D$147)+'СЕТ СН'!$F$12</f>
        <v>185.20328996999999</v>
      </c>
      <c r="E161" s="36">
        <f>SUMIFS(СВЦЭМ!$E$33:$E$776,СВЦЭМ!$A$33:$A$776,$A161,СВЦЭМ!$B$33:$B$776,E$147)+'СЕТ СН'!$F$12</f>
        <v>184.88632942000001</v>
      </c>
      <c r="F161" s="36">
        <f>SUMIFS(СВЦЭМ!$E$33:$E$776,СВЦЭМ!$A$33:$A$776,$A161,СВЦЭМ!$B$33:$B$776,F$147)+'СЕТ СН'!$F$12</f>
        <v>183.90243545000001</v>
      </c>
      <c r="G161" s="36">
        <f>SUMIFS(СВЦЭМ!$E$33:$E$776,СВЦЭМ!$A$33:$A$776,$A161,СВЦЭМ!$B$33:$B$776,G$147)+'СЕТ СН'!$F$12</f>
        <v>181.80123419</v>
      </c>
      <c r="H161" s="36">
        <f>SUMIFS(СВЦЭМ!$E$33:$E$776,СВЦЭМ!$A$33:$A$776,$A161,СВЦЭМ!$B$33:$B$776,H$147)+'СЕТ СН'!$F$12</f>
        <v>175.5917996</v>
      </c>
      <c r="I161" s="36">
        <f>SUMIFS(СВЦЭМ!$E$33:$E$776,СВЦЭМ!$A$33:$A$776,$A161,СВЦЭМ!$B$33:$B$776,I$147)+'СЕТ СН'!$F$12</f>
        <v>171.10211595000001</v>
      </c>
      <c r="J161" s="36">
        <f>SUMIFS(СВЦЭМ!$E$33:$E$776,СВЦЭМ!$A$33:$A$776,$A161,СВЦЭМ!$B$33:$B$776,J$147)+'СЕТ СН'!$F$12</f>
        <v>168.08844642</v>
      </c>
      <c r="K161" s="36">
        <f>SUMIFS(СВЦЭМ!$E$33:$E$776,СВЦЭМ!$A$33:$A$776,$A161,СВЦЭМ!$B$33:$B$776,K$147)+'СЕТ СН'!$F$12</f>
        <v>164.38264765</v>
      </c>
      <c r="L161" s="36">
        <f>SUMIFS(СВЦЭМ!$E$33:$E$776,СВЦЭМ!$A$33:$A$776,$A161,СВЦЭМ!$B$33:$B$776,L$147)+'СЕТ СН'!$F$12</f>
        <v>163.98453028</v>
      </c>
      <c r="M161" s="36">
        <f>SUMIFS(СВЦЭМ!$E$33:$E$776,СВЦЭМ!$A$33:$A$776,$A161,СВЦЭМ!$B$33:$B$776,M$147)+'СЕТ СН'!$F$12</f>
        <v>163.98112209999999</v>
      </c>
      <c r="N161" s="36">
        <f>SUMIFS(СВЦЭМ!$E$33:$E$776,СВЦЭМ!$A$33:$A$776,$A161,СВЦЭМ!$B$33:$B$776,N$147)+'СЕТ СН'!$F$12</f>
        <v>168.43000022000001</v>
      </c>
      <c r="O161" s="36">
        <f>SUMIFS(СВЦЭМ!$E$33:$E$776,СВЦЭМ!$A$33:$A$776,$A161,СВЦЭМ!$B$33:$B$776,O$147)+'СЕТ СН'!$F$12</f>
        <v>170.47905374999999</v>
      </c>
      <c r="P161" s="36">
        <f>SUMIFS(СВЦЭМ!$E$33:$E$776,СВЦЭМ!$A$33:$A$776,$A161,СВЦЭМ!$B$33:$B$776,P$147)+'СЕТ СН'!$F$12</f>
        <v>172.38206123000001</v>
      </c>
      <c r="Q161" s="36">
        <f>SUMIFS(СВЦЭМ!$E$33:$E$776,СВЦЭМ!$A$33:$A$776,$A161,СВЦЭМ!$B$33:$B$776,Q$147)+'СЕТ СН'!$F$12</f>
        <v>173.36211119999999</v>
      </c>
      <c r="R161" s="36">
        <f>SUMIFS(СВЦЭМ!$E$33:$E$776,СВЦЭМ!$A$33:$A$776,$A161,СВЦЭМ!$B$33:$B$776,R$147)+'СЕТ СН'!$F$12</f>
        <v>172.09014151</v>
      </c>
      <c r="S161" s="36">
        <f>SUMIFS(СВЦЭМ!$E$33:$E$776,СВЦЭМ!$A$33:$A$776,$A161,СВЦЭМ!$B$33:$B$776,S$147)+'СЕТ СН'!$F$12</f>
        <v>168.44455726999999</v>
      </c>
      <c r="T161" s="36">
        <f>SUMIFS(СВЦЭМ!$E$33:$E$776,СВЦЭМ!$A$33:$A$776,$A161,СВЦЭМ!$B$33:$B$776,T$147)+'СЕТ СН'!$F$12</f>
        <v>164.88197216</v>
      </c>
      <c r="U161" s="36">
        <f>SUMIFS(СВЦЭМ!$E$33:$E$776,СВЦЭМ!$A$33:$A$776,$A161,СВЦЭМ!$B$33:$B$776,U$147)+'СЕТ СН'!$F$12</f>
        <v>163.98872972999999</v>
      </c>
      <c r="V161" s="36">
        <f>SUMIFS(СВЦЭМ!$E$33:$E$776,СВЦЭМ!$A$33:$A$776,$A161,СВЦЭМ!$B$33:$B$776,V$147)+'СЕТ СН'!$F$12</f>
        <v>164.63469386</v>
      </c>
      <c r="W161" s="36">
        <f>SUMIFS(СВЦЭМ!$E$33:$E$776,СВЦЭМ!$A$33:$A$776,$A161,СВЦЭМ!$B$33:$B$776,W$147)+'СЕТ СН'!$F$12</f>
        <v>168.38691878</v>
      </c>
      <c r="X161" s="36">
        <f>SUMIFS(СВЦЭМ!$E$33:$E$776,СВЦЭМ!$A$33:$A$776,$A161,СВЦЭМ!$B$33:$B$776,X$147)+'СЕТ СН'!$F$12</f>
        <v>171.83674715000001</v>
      </c>
      <c r="Y161" s="36">
        <f>SUMIFS(СВЦЭМ!$E$33:$E$776,СВЦЭМ!$A$33:$A$776,$A161,СВЦЭМ!$B$33:$B$776,Y$147)+'СЕТ СН'!$F$12</f>
        <v>172.71584960000001</v>
      </c>
    </row>
    <row r="162" spans="1:25" ht="15.75" x14ac:dyDescent="0.2">
      <c r="A162" s="35">
        <f t="shared" si="4"/>
        <v>43876</v>
      </c>
      <c r="B162" s="36">
        <f>SUMIFS(СВЦЭМ!$E$33:$E$776,СВЦЭМ!$A$33:$A$776,$A162,СВЦЭМ!$B$33:$B$776,B$147)+'СЕТ СН'!$F$12</f>
        <v>154.10087365000001</v>
      </c>
      <c r="C162" s="36">
        <f>SUMIFS(СВЦЭМ!$E$33:$E$776,СВЦЭМ!$A$33:$A$776,$A162,СВЦЭМ!$B$33:$B$776,C$147)+'СЕТ СН'!$F$12</f>
        <v>157.49910700999999</v>
      </c>
      <c r="D162" s="36">
        <f>SUMIFS(СВЦЭМ!$E$33:$E$776,СВЦЭМ!$A$33:$A$776,$A162,СВЦЭМ!$B$33:$B$776,D$147)+'СЕТ СН'!$F$12</f>
        <v>162.52482501</v>
      </c>
      <c r="E162" s="36">
        <f>SUMIFS(СВЦЭМ!$E$33:$E$776,СВЦЭМ!$A$33:$A$776,$A162,СВЦЭМ!$B$33:$B$776,E$147)+'СЕТ СН'!$F$12</f>
        <v>165.56039587000001</v>
      </c>
      <c r="F162" s="36">
        <f>SUMIFS(СВЦЭМ!$E$33:$E$776,СВЦЭМ!$A$33:$A$776,$A162,СВЦЭМ!$B$33:$B$776,F$147)+'СЕТ СН'!$F$12</f>
        <v>165.45118328999999</v>
      </c>
      <c r="G162" s="36">
        <f>SUMIFS(СВЦЭМ!$E$33:$E$776,СВЦЭМ!$A$33:$A$776,$A162,СВЦЭМ!$B$33:$B$776,G$147)+'СЕТ СН'!$F$12</f>
        <v>162.76759749000001</v>
      </c>
      <c r="H162" s="36">
        <f>SUMIFS(СВЦЭМ!$E$33:$E$776,СВЦЭМ!$A$33:$A$776,$A162,СВЦЭМ!$B$33:$B$776,H$147)+'СЕТ СН'!$F$12</f>
        <v>161.54719772999999</v>
      </c>
      <c r="I162" s="36">
        <f>SUMIFS(СВЦЭМ!$E$33:$E$776,СВЦЭМ!$A$33:$A$776,$A162,СВЦЭМ!$B$33:$B$776,I$147)+'СЕТ СН'!$F$12</f>
        <v>161.88162224000001</v>
      </c>
      <c r="J162" s="36">
        <f>SUMIFS(СВЦЭМ!$E$33:$E$776,СВЦЭМ!$A$33:$A$776,$A162,СВЦЭМ!$B$33:$B$776,J$147)+'СЕТ СН'!$F$12</f>
        <v>165.88981154000001</v>
      </c>
      <c r="K162" s="36">
        <f>SUMIFS(СВЦЭМ!$E$33:$E$776,СВЦЭМ!$A$33:$A$776,$A162,СВЦЭМ!$B$33:$B$776,K$147)+'СЕТ СН'!$F$12</f>
        <v>167.95832351000001</v>
      </c>
      <c r="L162" s="36">
        <f>SUMIFS(СВЦЭМ!$E$33:$E$776,СВЦЭМ!$A$33:$A$776,$A162,СВЦЭМ!$B$33:$B$776,L$147)+'СЕТ СН'!$F$12</f>
        <v>169.28134610999999</v>
      </c>
      <c r="M162" s="36">
        <f>SUMIFS(СВЦЭМ!$E$33:$E$776,СВЦЭМ!$A$33:$A$776,$A162,СВЦЭМ!$B$33:$B$776,M$147)+'СЕТ СН'!$F$12</f>
        <v>166.62561407999999</v>
      </c>
      <c r="N162" s="36">
        <f>SUMIFS(СВЦЭМ!$E$33:$E$776,СВЦЭМ!$A$33:$A$776,$A162,СВЦЭМ!$B$33:$B$776,N$147)+'СЕТ СН'!$F$12</f>
        <v>165.85455608999999</v>
      </c>
      <c r="O162" s="36">
        <f>SUMIFS(СВЦЭМ!$E$33:$E$776,СВЦЭМ!$A$33:$A$776,$A162,СВЦЭМ!$B$33:$B$776,O$147)+'СЕТ СН'!$F$12</f>
        <v>165.81773353</v>
      </c>
      <c r="P162" s="36">
        <f>SUMIFS(СВЦЭМ!$E$33:$E$776,СВЦЭМ!$A$33:$A$776,$A162,СВЦЭМ!$B$33:$B$776,P$147)+'СЕТ СН'!$F$12</f>
        <v>163.42325344</v>
      </c>
      <c r="Q162" s="36">
        <f>SUMIFS(СВЦЭМ!$E$33:$E$776,СВЦЭМ!$A$33:$A$776,$A162,СВЦЭМ!$B$33:$B$776,Q$147)+'СЕТ СН'!$F$12</f>
        <v>160.786587</v>
      </c>
      <c r="R162" s="36">
        <f>SUMIFS(СВЦЭМ!$E$33:$E$776,СВЦЭМ!$A$33:$A$776,$A162,СВЦЭМ!$B$33:$B$776,R$147)+'СЕТ СН'!$F$12</f>
        <v>162.11412558999999</v>
      </c>
      <c r="S162" s="36">
        <f>SUMIFS(СВЦЭМ!$E$33:$E$776,СВЦЭМ!$A$33:$A$776,$A162,СВЦЭМ!$B$33:$B$776,S$147)+'СЕТ СН'!$F$12</f>
        <v>163.33078610000001</v>
      </c>
      <c r="T162" s="36">
        <f>SUMIFS(СВЦЭМ!$E$33:$E$776,СВЦЭМ!$A$33:$A$776,$A162,СВЦЭМ!$B$33:$B$776,T$147)+'СЕТ СН'!$F$12</f>
        <v>166.44026805999999</v>
      </c>
      <c r="U162" s="36">
        <f>SUMIFS(СВЦЭМ!$E$33:$E$776,СВЦЭМ!$A$33:$A$776,$A162,СВЦЭМ!$B$33:$B$776,U$147)+'СЕТ СН'!$F$12</f>
        <v>167.28244570000001</v>
      </c>
      <c r="V162" s="36">
        <f>SUMIFS(СВЦЭМ!$E$33:$E$776,СВЦЭМ!$A$33:$A$776,$A162,СВЦЭМ!$B$33:$B$776,V$147)+'СЕТ СН'!$F$12</f>
        <v>163.99098404</v>
      </c>
      <c r="W162" s="36">
        <f>SUMIFS(СВЦЭМ!$E$33:$E$776,СВЦЭМ!$A$33:$A$776,$A162,СВЦЭМ!$B$33:$B$776,W$147)+'СЕТ СН'!$F$12</f>
        <v>163.58477031000001</v>
      </c>
      <c r="X162" s="36">
        <f>SUMIFS(СВЦЭМ!$E$33:$E$776,СВЦЭМ!$A$33:$A$776,$A162,СВЦЭМ!$B$33:$B$776,X$147)+'СЕТ СН'!$F$12</f>
        <v>162.31256779</v>
      </c>
      <c r="Y162" s="36">
        <f>SUMIFS(СВЦЭМ!$E$33:$E$776,СВЦЭМ!$A$33:$A$776,$A162,СВЦЭМ!$B$33:$B$776,Y$147)+'СЕТ СН'!$F$12</f>
        <v>156.55242677000001</v>
      </c>
    </row>
    <row r="163" spans="1:25" ht="15.75" x14ac:dyDescent="0.2">
      <c r="A163" s="35">
        <f t="shared" si="4"/>
        <v>43877</v>
      </c>
      <c r="B163" s="36">
        <f>SUMIFS(СВЦЭМ!$E$33:$E$776,СВЦЭМ!$A$33:$A$776,$A163,СВЦЭМ!$B$33:$B$776,B$147)+'СЕТ СН'!$F$12</f>
        <v>176.72479999000001</v>
      </c>
      <c r="C163" s="36">
        <f>SUMIFS(СВЦЭМ!$E$33:$E$776,СВЦЭМ!$A$33:$A$776,$A163,СВЦЭМ!$B$33:$B$776,C$147)+'СЕТ СН'!$F$12</f>
        <v>183.05913903000001</v>
      </c>
      <c r="D163" s="36">
        <f>SUMIFS(СВЦЭМ!$E$33:$E$776,СВЦЭМ!$A$33:$A$776,$A163,СВЦЭМ!$B$33:$B$776,D$147)+'СЕТ СН'!$F$12</f>
        <v>185.35436619000001</v>
      </c>
      <c r="E163" s="36">
        <f>SUMIFS(СВЦЭМ!$E$33:$E$776,СВЦЭМ!$A$33:$A$776,$A163,СВЦЭМ!$B$33:$B$776,E$147)+'СЕТ СН'!$F$12</f>
        <v>187.17363437</v>
      </c>
      <c r="F163" s="36">
        <f>SUMIFS(СВЦЭМ!$E$33:$E$776,СВЦЭМ!$A$33:$A$776,$A163,СВЦЭМ!$B$33:$B$776,F$147)+'СЕТ СН'!$F$12</f>
        <v>187.35274401999999</v>
      </c>
      <c r="G163" s="36">
        <f>SUMIFS(СВЦЭМ!$E$33:$E$776,СВЦЭМ!$A$33:$A$776,$A163,СВЦЭМ!$B$33:$B$776,G$147)+'СЕТ СН'!$F$12</f>
        <v>185.18586149999999</v>
      </c>
      <c r="H163" s="36">
        <f>SUMIFS(СВЦЭМ!$E$33:$E$776,СВЦЭМ!$A$33:$A$776,$A163,СВЦЭМ!$B$33:$B$776,H$147)+'СЕТ СН'!$F$12</f>
        <v>179.81351508</v>
      </c>
      <c r="I163" s="36">
        <f>SUMIFS(СВЦЭМ!$E$33:$E$776,СВЦЭМ!$A$33:$A$776,$A163,СВЦЭМ!$B$33:$B$776,I$147)+'СЕТ СН'!$F$12</f>
        <v>174.08615560999999</v>
      </c>
      <c r="J163" s="36">
        <f>SUMIFS(СВЦЭМ!$E$33:$E$776,СВЦЭМ!$A$33:$A$776,$A163,СВЦЭМ!$B$33:$B$776,J$147)+'СЕТ СН'!$F$12</f>
        <v>167.39499479</v>
      </c>
      <c r="K163" s="36">
        <f>SUMIFS(СВЦЭМ!$E$33:$E$776,СВЦЭМ!$A$33:$A$776,$A163,СВЦЭМ!$B$33:$B$776,K$147)+'СЕТ СН'!$F$12</f>
        <v>162.92793648</v>
      </c>
      <c r="L163" s="36">
        <f>SUMIFS(СВЦЭМ!$E$33:$E$776,СВЦЭМ!$A$33:$A$776,$A163,СВЦЭМ!$B$33:$B$776,L$147)+'СЕТ СН'!$F$12</f>
        <v>160.72585912</v>
      </c>
      <c r="M163" s="36">
        <f>SUMIFS(СВЦЭМ!$E$33:$E$776,СВЦЭМ!$A$33:$A$776,$A163,СВЦЭМ!$B$33:$B$776,M$147)+'СЕТ СН'!$F$12</f>
        <v>162.55136707</v>
      </c>
      <c r="N163" s="36">
        <f>SUMIFS(СВЦЭМ!$E$33:$E$776,СВЦЭМ!$A$33:$A$776,$A163,СВЦЭМ!$B$33:$B$776,N$147)+'СЕТ СН'!$F$12</f>
        <v>165.15564334000001</v>
      </c>
      <c r="O163" s="36">
        <f>SUMIFS(СВЦЭМ!$E$33:$E$776,СВЦЭМ!$A$33:$A$776,$A163,СВЦЭМ!$B$33:$B$776,O$147)+'СЕТ СН'!$F$12</f>
        <v>167.5527117</v>
      </c>
      <c r="P163" s="36">
        <f>SUMIFS(СВЦЭМ!$E$33:$E$776,СВЦЭМ!$A$33:$A$776,$A163,СВЦЭМ!$B$33:$B$776,P$147)+'СЕТ СН'!$F$12</f>
        <v>170.54953362000001</v>
      </c>
      <c r="Q163" s="36">
        <f>SUMIFS(СВЦЭМ!$E$33:$E$776,СВЦЭМ!$A$33:$A$776,$A163,СВЦЭМ!$B$33:$B$776,Q$147)+'СЕТ СН'!$F$12</f>
        <v>172.05848524999999</v>
      </c>
      <c r="R163" s="36">
        <f>SUMIFS(СВЦЭМ!$E$33:$E$776,СВЦЭМ!$A$33:$A$776,$A163,СВЦЭМ!$B$33:$B$776,R$147)+'СЕТ СН'!$F$12</f>
        <v>170.60645703</v>
      </c>
      <c r="S163" s="36">
        <f>SUMIFS(СВЦЭМ!$E$33:$E$776,СВЦЭМ!$A$33:$A$776,$A163,СВЦЭМ!$B$33:$B$776,S$147)+'СЕТ СН'!$F$12</f>
        <v>168.64400886000001</v>
      </c>
      <c r="T163" s="36">
        <f>SUMIFS(СВЦЭМ!$E$33:$E$776,СВЦЭМ!$A$33:$A$776,$A163,СВЦЭМ!$B$33:$B$776,T$147)+'СЕТ СН'!$F$12</f>
        <v>162.69186619999999</v>
      </c>
      <c r="U163" s="36">
        <f>SUMIFS(СВЦЭМ!$E$33:$E$776,СВЦЭМ!$A$33:$A$776,$A163,СВЦЭМ!$B$33:$B$776,U$147)+'СЕТ СН'!$F$12</f>
        <v>163.00756086999999</v>
      </c>
      <c r="V163" s="36">
        <f>SUMIFS(СВЦЭМ!$E$33:$E$776,СВЦЭМ!$A$33:$A$776,$A163,СВЦЭМ!$B$33:$B$776,V$147)+'СЕТ СН'!$F$12</f>
        <v>164.09445051</v>
      </c>
      <c r="W163" s="36">
        <f>SUMIFS(СВЦЭМ!$E$33:$E$776,СВЦЭМ!$A$33:$A$776,$A163,СВЦЭМ!$B$33:$B$776,W$147)+'СЕТ СН'!$F$12</f>
        <v>167.88466994000001</v>
      </c>
      <c r="X163" s="36">
        <f>SUMIFS(СВЦЭМ!$E$33:$E$776,СВЦЭМ!$A$33:$A$776,$A163,СВЦЭМ!$B$33:$B$776,X$147)+'СЕТ СН'!$F$12</f>
        <v>165.452144</v>
      </c>
      <c r="Y163" s="36">
        <f>SUMIFS(СВЦЭМ!$E$33:$E$776,СВЦЭМ!$A$33:$A$776,$A163,СВЦЭМ!$B$33:$B$776,Y$147)+'СЕТ СН'!$F$12</f>
        <v>170.17017247999999</v>
      </c>
    </row>
    <row r="164" spans="1:25" ht="15.75" x14ac:dyDescent="0.2">
      <c r="A164" s="35">
        <f t="shared" si="4"/>
        <v>43878</v>
      </c>
      <c r="B164" s="36">
        <f>SUMIFS(СВЦЭМ!$E$33:$E$776,СВЦЭМ!$A$33:$A$776,$A164,СВЦЭМ!$B$33:$B$776,B$147)+'СЕТ СН'!$F$12</f>
        <v>175.48433016999999</v>
      </c>
      <c r="C164" s="36">
        <f>SUMIFS(СВЦЭМ!$E$33:$E$776,СВЦЭМ!$A$33:$A$776,$A164,СВЦЭМ!$B$33:$B$776,C$147)+'СЕТ СН'!$F$12</f>
        <v>178.39786093999999</v>
      </c>
      <c r="D164" s="36">
        <f>SUMIFS(СВЦЭМ!$E$33:$E$776,СВЦЭМ!$A$33:$A$776,$A164,СВЦЭМ!$B$33:$B$776,D$147)+'СЕТ СН'!$F$12</f>
        <v>181.20992827000001</v>
      </c>
      <c r="E164" s="36">
        <f>SUMIFS(СВЦЭМ!$E$33:$E$776,СВЦЭМ!$A$33:$A$776,$A164,СВЦЭМ!$B$33:$B$776,E$147)+'СЕТ СН'!$F$12</f>
        <v>182.67746807</v>
      </c>
      <c r="F164" s="36">
        <f>SUMIFS(СВЦЭМ!$E$33:$E$776,СВЦЭМ!$A$33:$A$776,$A164,СВЦЭМ!$B$33:$B$776,F$147)+'СЕТ СН'!$F$12</f>
        <v>182.25357002999999</v>
      </c>
      <c r="G164" s="36">
        <f>SUMIFS(СВЦЭМ!$E$33:$E$776,СВЦЭМ!$A$33:$A$776,$A164,СВЦЭМ!$B$33:$B$776,G$147)+'СЕТ СН'!$F$12</f>
        <v>178.94926468</v>
      </c>
      <c r="H164" s="36">
        <f>SUMIFS(СВЦЭМ!$E$33:$E$776,СВЦЭМ!$A$33:$A$776,$A164,СВЦЭМ!$B$33:$B$776,H$147)+'СЕТ СН'!$F$12</f>
        <v>171.75227057000001</v>
      </c>
      <c r="I164" s="36">
        <f>SUMIFS(СВЦЭМ!$E$33:$E$776,СВЦЭМ!$A$33:$A$776,$A164,СВЦЭМ!$B$33:$B$776,I$147)+'СЕТ СН'!$F$12</f>
        <v>165.98253058</v>
      </c>
      <c r="J164" s="36">
        <f>SUMIFS(СВЦЭМ!$E$33:$E$776,СВЦЭМ!$A$33:$A$776,$A164,СВЦЭМ!$B$33:$B$776,J$147)+'СЕТ СН'!$F$12</f>
        <v>171.11013442000001</v>
      </c>
      <c r="K164" s="36">
        <f>SUMIFS(СВЦЭМ!$E$33:$E$776,СВЦЭМ!$A$33:$A$776,$A164,СВЦЭМ!$B$33:$B$776,K$147)+'СЕТ СН'!$F$12</f>
        <v>165.44148240999999</v>
      </c>
      <c r="L164" s="36">
        <f>SUMIFS(СВЦЭМ!$E$33:$E$776,СВЦЭМ!$A$33:$A$776,$A164,СВЦЭМ!$B$33:$B$776,L$147)+'СЕТ СН'!$F$12</f>
        <v>164.0744808</v>
      </c>
      <c r="M164" s="36">
        <f>SUMIFS(СВЦЭМ!$E$33:$E$776,СВЦЭМ!$A$33:$A$776,$A164,СВЦЭМ!$B$33:$B$776,M$147)+'СЕТ СН'!$F$12</f>
        <v>166.44678970000001</v>
      </c>
      <c r="N164" s="36">
        <f>SUMIFS(СВЦЭМ!$E$33:$E$776,СВЦЭМ!$A$33:$A$776,$A164,СВЦЭМ!$B$33:$B$776,N$147)+'СЕТ СН'!$F$12</f>
        <v>169.61150853000001</v>
      </c>
      <c r="O164" s="36">
        <f>SUMIFS(СВЦЭМ!$E$33:$E$776,СВЦЭМ!$A$33:$A$776,$A164,СВЦЭМ!$B$33:$B$776,O$147)+'СЕТ СН'!$F$12</f>
        <v>171.37389633999999</v>
      </c>
      <c r="P164" s="36">
        <f>SUMIFS(СВЦЭМ!$E$33:$E$776,СВЦЭМ!$A$33:$A$776,$A164,СВЦЭМ!$B$33:$B$776,P$147)+'СЕТ СН'!$F$12</f>
        <v>175.22551383999999</v>
      </c>
      <c r="Q164" s="36">
        <f>SUMIFS(СВЦЭМ!$E$33:$E$776,СВЦЭМ!$A$33:$A$776,$A164,СВЦЭМ!$B$33:$B$776,Q$147)+'СЕТ СН'!$F$12</f>
        <v>179.12010029000001</v>
      </c>
      <c r="R164" s="36">
        <f>SUMIFS(СВЦЭМ!$E$33:$E$776,СВЦЭМ!$A$33:$A$776,$A164,СВЦЭМ!$B$33:$B$776,R$147)+'СЕТ СН'!$F$12</f>
        <v>178.67924012</v>
      </c>
      <c r="S164" s="36">
        <f>SUMIFS(СВЦЭМ!$E$33:$E$776,СВЦЭМ!$A$33:$A$776,$A164,СВЦЭМ!$B$33:$B$776,S$147)+'СЕТ СН'!$F$12</f>
        <v>175.0085201</v>
      </c>
      <c r="T164" s="36">
        <f>SUMIFS(СВЦЭМ!$E$33:$E$776,СВЦЭМ!$A$33:$A$776,$A164,СВЦЭМ!$B$33:$B$776,T$147)+'СЕТ СН'!$F$12</f>
        <v>167.10174622</v>
      </c>
      <c r="U164" s="36">
        <f>SUMIFS(СВЦЭМ!$E$33:$E$776,СВЦЭМ!$A$33:$A$776,$A164,СВЦЭМ!$B$33:$B$776,U$147)+'СЕТ СН'!$F$12</f>
        <v>164.54028124000001</v>
      </c>
      <c r="V164" s="36">
        <f>SUMIFS(СВЦЭМ!$E$33:$E$776,СВЦЭМ!$A$33:$A$776,$A164,СВЦЭМ!$B$33:$B$776,V$147)+'СЕТ СН'!$F$12</f>
        <v>165.41294372999999</v>
      </c>
      <c r="W164" s="36">
        <f>SUMIFS(СВЦЭМ!$E$33:$E$776,СВЦЭМ!$A$33:$A$776,$A164,СВЦЭМ!$B$33:$B$776,W$147)+'СЕТ СН'!$F$12</f>
        <v>170.07876014999999</v>
      </c>
      <c r="X164" s="36">
        <f>SUMIFS(СВЦЭМ!$E$33:$E$776,СВЦЭМ!$A$33:$A$776,$A164,СВЦЭМ!$B$33:$B$776,X$147)+'СЕТ СН'!$F$12</f>
        <v>172.33344342999999</v>
      </c>
      <c r="Y164" s="36">
        <f>SUMIFS(СВЦЭМ!$E$33:$E$776,СВЦЭМ!$A$33:$A$776,$A164,СВЦЭМ!$B$33:$B$776,Y$147)+'СЕТ СН'!$F$12</f>
        <v>179.85090452</v>
      </c>
    </row>
    <row r="165" spans="1:25" ht="15.75" x14ac:dyDescent="0.2">
      <c r="A165" s="35">
        <f t="shared" si="4"/>
        <v>43879</v>
      </c>
      <c r="B165" s="36">
        <f>SUMIFS(СВЦЭМ!$E$33:$E$776,СВЦЭМ!$A$33:$A$776,$A165,СВЦЭМ!$B$33:$B$776,B$147)+'СЕТ СН'!$F$12</f>
        <v>170.81139264999999</v>
      </c>
      <c r="C165" s="36">
        <f>SUMIFS(СВЦЭМ!$E$33:$E$776,СВЦЭМ!$A$33:$A$776,$A165,СВЦЭМ!$B$33:$B$776,C$147)+'СЕТ СН'!$F$12</f>
        <v>177.38867757</v>
      </c>
      <c r="D165" s="36">
        <f>SUMIFS(СВЦЭМ!$E$33:$E$776,СВЦЭМ!$A$33:$A$776,$A165,СВЦЭМ!$B$33:$B$776,D$147)+'СЕТ СН'!$F$12</f>
        <v>179.09959714999999</v>
      </c>
      <c r="E165" s="36">
        <f>SUMIFS(СВЦЭМ!$E$33:$E$776,СВЦЭМ!$A$33:$A$776,$A165,СВЦЭМ!$B$33:$B$776,E$147)+'СЕТ СН'!$F$12</f>
        <v>180.62441564</v>
      </c>
      <c r="F165" s="36">
        <f>SUMIFS(СВЦЭМ!$E$33:$E$776,СВЦЭМ!$A$33:$A$776,$A165,СВЦЭМ!$B$33:$B$776,F$147)+'СЕТ СН'!$F$12</f>
        <v>178.90178942</v>
      </c>
      <c r="G165" s="36">
        <f>SUMIFS(СВЦЭМ!$E$33:$E$776,СВЦЭМ!$A$33:$A$776,$A165,СВЦЭМ!$B$33:$B$776,G$147)+'СЕТ СН'!$F$12</f>
        <v>176.11092728</v>
      </c>
      <c r="H165" s="36">
        <f>SUMIFS(СВЦЭМ!$E$33:$E$776,СВЦЭМ!$A$33:$A$776,$A165,СВЦЭМ!$B$33:$B$776,H$147)+'СЕТ СН'!$F$12</f>
        <v>170.06390690000001</v>
      </c>
      <c r="I165" s="36">
        <f>SUMIFS(СВЦЭМ!$E$33:$E$776,СВЦЭМ!$A$33:$A$776,$A165,СВЦЭМ!$B$33:$B$776,I$147)+'СЕТ СН'!$F$12</f>
        <v>163.95803683</v>
      </c>
      <c r="J165" s="36">
        <f>SUMIFS(СВЦЭМ!$E$33:$E$776,СВЦЭМ!$A$33:$A$776,$A165,СВЦЭМ!$B$33:$B$776,J$147)+'СЕТ СН'!$F$12</f>
        <v>162.90069856</v>
      </c>
      <c r="K165" s="36">
        <f>SUMIFS(СВЦЭМ!$E$33:$E$776,СВЦЭМ!$A$33:$A$776,$A165,СВЦЭМ!$B$33:$B$776,K$147)+'СЕТ СН'!$F$12</f>
        <v>163.08485439</v>
      </c>
      <c r="L165" s="36">
        <f>SUMIFS(СВЦЭМ!$E$33:$E$776,СВЦЭМ!$A$33:$A$776,$A165,СВЦЭМ!$B$33:$B$776,L$147)+'СЕТ СН'!$F$12</f>
        <v>163.12916421</v>
      </c>
      <c r="M165" s="36">
        <f>SUMIFS(СВЦЭМ!$E$33:$E$776,СВЦЭМ!$A$33:$A$776,$A165,СВЦЭМ!$B$33:$B$776,M$147)+'СЕТ СН'!$F$12</f>
        <v>166.4299072</v>
      </c>
      <c r="N165" s="36">
        <f>SUMIFS(СВЦЭМ!$E$33:$E$776,СВЦЭМ!$A$33:$A$776,$A165,СВЦЭМ!$B$33:$B$776,N$147)+'СЕТ СН'!$F$12</f>
        <v>173.03788051999999</v>
      </c>
      <c r="O165" s="36">
        <f>SUMIFS(СВЦЭМ!$E$33:$E$776,СВЦЭМ!$A$33:$A$776,$A165,СВЦЭМ!$B$33:$B$776,O$147)+'СЕТ СН'!$F$12</f>
        <v>181.29883383999999</v>
      </c>
      <c r="P165" s="36">
        <f>SUMIFS(СВЦЭМ!$E$33:$E$776,СВЦЭМ!$A$33:$A$776,$A165,СВЦЭМ!$B$33:$B$776,P$147)+'СЕТ СН'!$F$12</f>
        <v>184.69010041999999</v>
      </c>
      <c r="Q165" s="36">
        <f>SUMIFS(СВЦЭМ!$E$33:$E$776,СВЦЭМ!$A$33:$A$776,$A165,СВЦЭМ!$B$33:$B$776,Q$147)+'СЕТ СН'!$F$12</f>
        <v>186.60307319</v>
      </c>
      <c r="R165" s="36">
        <f>SUMIFS(СВЦЭМ!$E$33:$E$776,СВЦЭМ!$A$33:$A$776,$A165,СВЦЭМ!$B$33:$B$776,R$147)+'СЕТ СН'!$F$12</f>
        <v>185.59129000999999</v>
      </c>
      <c r="S165" s="36">
        <f>SUMIFS(СВЦЭМ!$E$33:$E$776,СВЦЭМ!$A$33:$A$776,$A165,СВЦЭМ!$B$33:$B$776,S$147)+'СЕТ СН'!$F$12</f>
        <v>182.21622958</v>
      </c>
      <c r="T165" s="36">
        <f>SUMIFS(СВЦЭМ!$E$33:$E$776,СВЦЭМ!$A$33:$A$776,$A165,СВЦЭМ!$B$33:$B$776,T$147)+'СЕТ СН'!$F$12</f>
        <v>174.76793092</v>
      </c>
      <c r="U165" s="36">
        <f>SUMIFS(СВЦЭМ!$E$33:$E$776,СВЦЭМ!$A$33:$A$776,$A165,СВЦЭМ!$B$33:$B$776,U$147)+'СЕТ СН'!$F$12</f>
        <v>172.14251736</v>
      </c>
      <c r="V165" s="36">
        <f>SUMIFS(СВЦЭМ!$E$33:$E$776,СВЦЭМ!$A$33:$A$776,$A165,СВЦЭМ!$B$33:$B$776,V$147)+'СЕТ СН'!$F$12</f>
        <v>170.23554758</v>
      </c>
      <c r="W165" s="36">
        <f>SUMIFS(СВЦЭМ!$E$33:$E$776,СВЦЭМ!$A$33:$A$776,$A165,СВЦЭМ!$B$33:$B$776,W$147)+'СЕТ СН'!$F$12</f>
        <v>172.71329571000001</v>
      </c>
      <c r="X165" s="36">
        <f>SUMIFS(СВЦЭМ!$E$33:$E$776,СВЦЭМ!$A$33:$A$776,$A165,СВЦЭМ!$B$33:$B$776,X$147)+'СЕТ СН'!$F$12</f>
        <v>172.34842691</v>
      </c>
      <c r="Y165" s="36">
        <f>SUMIFS(СВЦЭМ!$E$33:$E$776,СВЦЭМ!$A$33:$A$776,$A165,СВЦЭМ!$B$33:$B$776,Y$147)+'СЕТ СН'!$F$12</f>
        <v>177.81859781</v>
      </c>
    </row>
    <row r="166" spans="1:25" ht="15.75" x14ac:dyDescent="0.2">
      <c r="A166" s="35">
        <f t="shared" si="4"/>
        <v>43880</v>
      </c>
      <c r="B166" s="36">
        <f>SUMIFS(СВЦЭМ!$E$33:$E$776,СВЦЭМ!$A$33:$A$776,$A166,СВЦЭМ!$B$33:$B$776,B$147)+'СЕТ СН'!$F$12</f>
        <v>182.42518534999999</v>
      </c>
      <c r="C166" s="36">
        <f>SUMIFS(СВЦЭМ!$E$33:$E$776,СВЦЭМ!$A$33:$A$776,$A166,СВЦЭМ!$B$33:$B$776,C$147)+'СЕТ СН'!$F$12</f>
        <v>182.93355923999999</v>
      </c>
      <c r="D166" s="36">
        <f>SUMIFS(СВЦЭМ!$E$33:$E$776,СВЦЭМ!$A$33:$A$776,$A166,СВЦЭМ!$B$33:$B$776,D$147)+'СЕТ СН'!$F$12</f>
        <v>186.35080024000001</v>
      </c>
      <c r="E166" s="36">
        <f>SUMIFS(СВЦЭМ!$E$33:$E$776,СВЦЭМ!$A$33:$A$776,$A166,СВЦЭМ!$B$33:$B$776,E$147)+'СЕТ СН'!$F$12</f>
        <v>187.75505747</v>
      </c>
      <c r="F166" s="36">
        <f>SUMIFS(СВЦЭМ!$E$33:$E$776,СВЦЭМ!$A$33:$A$776,$A166,СВЦЭМ!$B$33:$B$776,F$147)+'СЕТ СН'!$F$12</f>
        <v>186.22213524</v>
      </c>
      <c r="G166" s="36">
        <f>SUMIFS(СВЦЭМ!$E$33:$E$776,СВЦЭМ!$A$33:$A$776,$A166,СВЦЭМ!$B$33:$B$776,G$147)+'СЕТ СН'!$F$12</f>
        <v>184.93808915</v>
      </c>
      <c r="H166" s="36">
        <f>SUMIFS(СВЦЭМ!$E$33:$E$776,СВЦЭМ!$A$33:$A$776,$A166,СВЦЭМ!$B$33:$B$776,H$147)+'СЕТ СН'!$F$12</f>
        <v>178.71405529</v>
      </c>
      <c r="I166" s="36">
        <f>SUMIFS(СВЦЭМ!$E$33:$E$776,СВЦЭМ!$A$33:$A$776,$A166,СВЦЭМ!$B$33:$B$776,I$147)+'СЕТ СН'!$F$12</f>
        <v>172.06674787</v>
      </c>
      <c r="J166" s="36">
        <f>SUMIFS(СВЦЭМ!$E$33:$E$776,СВЦЭМ!$A$33:$A$776,$A166,СВЦЭМ!$B$33:$B$776,J$147)+'СЕТ СН'!$F$12</f>
        <v>166.28704962</v>
      </c>
      <c r="K166" s="36">
        <f>SUMIFS(СВЦЭМ!$E$33:$E$776,СВЦЭМ!$A$33:$A$776,$A166,СВЦЭМ!$B$33:$B$776,K$147)+'СЕТ СН'!$F$12</f>
        <v>161.95518702000001</v>
      </c>
      <c r="L166" s="36">
        <f>SUMIFS(СВЦЭМ!$E$33:$E$776,СВЦЭМ!$A$33:$A$776,$A166,СВЦЭМ!$B$33:$B$776,L$147)+'СЕТ СН'!$F$12</f>
        <v>162.10417194999999</v>
      </c>
      <c r="M166" s="36">
        <f>SUMIFS(СВЦЭМ!$E$33:$E$776,СВЦЭМ!$A$33:$A$776,$A166,СВЦЭМ!$B$33:$B$776,M$147)+'СЕТ СН'!$F$12</f>
        <v>163.78639369000001</v>
      </c>
      <c r="N166" s="36">
        <f>SUMIFS(СВЦЭМ!$E$33:$E$776,СВЦЭМ!$A$33:$A$776,$A166,СВЦЭМ!$B$33:$B$776,N$147)+'СЕТ СН'!$F$12</f>
        <v>167.87418087</v>
      </c>
      <c r="O166" s="36">
        <f>SUMIFS(СВЦЭМ!$E$33:$E$776,СВЦЭМ!$A$33:$A$776,$A166,СВЦЭМ!$B$33:$B$776,O$147)+'СЕТ СН'!$F$12</f>
        <v>172.24338152000001</v>
      </c>
      <c r="P166" s="36">
        <f>SUMIFS(СВЦЭМ!$E$33:$E$776,СВЦЭМ!$A$33:$A$776,$A166,СВЦЭМ!$B$33:$B$776,P$147)+'СЕТ СН'!$F$12</f>
        <v>175.95638306000001</v>
      </c>
      <c r="Q166" s="36">
        <f>SUMIFS(СВЦЭМ!$E$33:$E$776,СВЦЭМ!$A$33:$A$776,$A166,СВЦЭМ!$B$33:$B$776,Q$147)+'СЕТ СН'!$F$12</f>
        <v>176.97746701</v>
      </c>
      <c r="R166" s="36">
        <f>SUMIFS(СВЦЭМ!$E$33:$E$776,СВЦЭМ!$A$33:$A$776,$A166,СВЦЭМ!$B$33:$B$776,R$147)+'СЕТ СН'!$F$12</f>
        <v>175.66864566999999</v>
      </c>
      <c r="S166" s="36">
        <f>SUMIFS(СВЦЭМ!$E$33:$E$776,СВЦЭМ!$A$33:$A$776,$A166,СВЦЭМ!$B$33:$B$776,S$147)+'СЕТ СН'!$F$12</f>
        <v>170.58562886999999</v>
      </c>
      <c r="T166" s="36">
        <f>SUMIFS(СВЦЭМ!$E$33:$E$776,СВЦЭМ!$A$33:$A$776,$A166,СВЦЭМ!$B$33:$B$776,T$147)+'СЕТ СН'!$F$12</f>
        <v>163.50136784</v>
      </c>
      <c r="U166" s="36">
        <f>SUMIFS(СВЦЭМ!$E$33:$E$776,СВЦЭМ!$A$33:$A$776,$A166,СВЦЭМ!$B$33:$B$776,U$147)+'СЕТ СН'!$F$12</f>
        <v>162.14822978999999</v>
      </c>
      <c r="V166" s="36">
        <f>SUMIFS(СВЦЭМ!$E$33:$E$776,СВЦЭМ!$A$33:$A$776,$A166,СВЦЭМ!$B$33:$B$776,V$147)+'СЕТ СН'!$F$12</f>
        <v>165.93826908</v>
      </c>
      <c r="W166" s="36">
        <f>SUMIFS(СВЦЭМ!$E$33:$E$776,СВЦЭМ!$A$33:$A$776,$A166,СВЦЭМ!$B$33:$B$776,W$147)+'СЕТ СН'!$F$12</f>
        <v>164.32905751000001</v>
      </c>
      <c r="X166" s="36">
        <f>SUMIFS(СВЦЭМ!$E$33:$E$776,СВЦЭМ!$A$33:$A$776,$A166,СВЦЭМ!$B$33:$B$776,X$147)+'СЕТ СН'!$F$12</f>
        <v>164.67185103</v>
      </c>
      <c r="Y166" s="36">
        <f>SUMIFS(СВЦЭМ!$E$33:$E$776,СВЦЭМ!$A$33:$A$776,$A166,СВЦЭМ!$B$33:$B$776,Y$147)+'СЕТ СН'!$F$12</f>
        <v>172.66123830000001</v>
      </c>
    </row>
    <row r="167" spans="1:25" ht="15.75" x14ac:dyDescent="0.2">
      <c r="A167" s="35">
        <f t="shared" si="4"/>
        <v>43881</v>
      </c>
      <c r="B167" s="36">
        <f>SUMIFS(СВЦЭМ!$E$33:$E$776,СВЦЭМ!$A$33:$A$776,$A167,СВЦЭМ!$B$33:$B$776,B$147)+'СЕТ СН'!$F$12</f>
        <v>173.32671830999999</v>
      </c>
      <c r="C167" s="36">
        <f>SUMIFS(СВЦЭМ!$E$33:$E$776,СВЦЭМ!$A$33:$A$776,$A167,СВЦЭМ!$B$33:$B$776,C$147)+'СЕТ СН'!$F$12</f>
        <v>175.03186518999999</v>
      </c>
      <c r="D167" s="36">
        <f>SUMIFS(СВЦЭМ!$E$33:$E$776,СВЦЭМ!$A$33:$A$776,$A167,СВЦЭМ!$B$33:$B$776,D$147)+'СЕТ СН'!$F$12</f>
        <v>177.68442755999999</v>
      </c>
      <c r="E167" s="36">
        <f>SUMIFS(СВЦЭМ!$E$33:$E$776,СВЦЭМ!$A$33:$A$776,$A167,СВЦЭМ!$B$33:$B$776,E$147)+'СЕТ СН'!$F$12</f>
        <v>181.18973786999999</v>
      </c>
      <c r="F167" s="36">
        <f>SUMIFS(СВЦЭМ!$E$33:$E$776,СВЦЭМ!$A$33:$A$776,$A167,СВЦЭМ!$B$33:$B$776,F$147)+'СЕТ СН'!$F$12</f>
        <v>181.87707578999999</v>
      </c>
      <c r="G167" s="36">
        <f>SUMIFS(СВЦЭМ!$E$33:$E$776,СВЦЭМ!$A$33:$A$776,$A167,СВЦЭМ!$B$33:$B$776,G$147)+'СЕТ СН'!$F$12</f>
        <v>180.07088575</v>
      </c>
      <c r="H167" s="36">
        <f>SUMIFS(СВЦЭМ!$E$33:$E$776,СВЦЭМ!$A$33:$A$776,$A167,СВЦЭМ!$B$33:$B$776,H$147)+'СЕТ СН'!$F$12</f>
        <v>174.14258405999999</v>
      </c>
      <c r="I167" s="36">
        <f>SUMIFS(СВЦЭМ!$E$33:$E$776,СВЦЭМ!$A$33:$A$776,$A167,СВЦЭМ!$B$33:$B$776,I$147)+'СЕТ СН'!$F$12</f>
        <v>167.11772295</v>
      </c>
      <c r="J167" s="36">
        <f>SUMIFS(СВЦЭМ!$E$33:$E$776,СВЦЭМ!$A$33:$A$776,$A167,СВЦЭМ!$B$33:$B$776,J$147)+'СЕТ СН'!$F$12</f>
        <v>159.75193024999999</v>
      </c>
      <c r="K167" s="36">
        <f>SUMIFS(СВЦЭМ!$E$33:$E$776,СВЦЭМ!$A$33:$A$776,$A167,СВЦЭМ!$B$33:$B$776,K$147)+'СЕТ СН'!$F$12</f>
        <v>156.55996793</v>
      </c>
      <c r="L167" s="36">
        <f>SUMIFS(СВЦЭМ!$E$33:$E$776,СВЦЭМ!$A$33:$A$776,$A167,СВЦЭМ!$B$33:$B$776,L$147)+'СЕТ СН'!$F$12</f>
        <v>156.81735327000001</v>
      </c>
      <c r="M167" s="36">
        <f>SUMIFS(СВЦЭМ!$E$33:$E$776,СВЦЭМ!$A$33:$A$776,$A167,СВЦЭМ!$B$33:$B$776,M$147)+'СЕТ СН'!$F$12</f>
        <v>158.83876273000001</v>
      </c>
      <c r="N167" s="36">
        <f>SUMIFS(СВЦЭМ!$E$33:$E$776,СВЦЭМ!$A$33:$A$776,$A167,СВЦЭМ!$B$33:$B$776,N$147)+'СЕТ СН'!$F$12</f>
        <v>164.32161293999999</v>
      </c>
      <c r="O167" s="36">
        <f>SUMIFS(СВЦЭМ!$E$33:$E$776,СВЦЭМ!$A$33:$A$776,$A167,СВЦЭМ!$B$33:$B$776,O$147)+'СЕТ СН'!$F$12</f>
        <v>168.69604942000001</v>
      </c>
      <c r="P167" s="36">
        <f>SUMIFS(СВЦЭМ!$E$33:$E$776,СВЦЭМ!$A$33:$A$776,$A167,СВЦЭМ!$B$33:$B$776,P$147)+'СЕТ СН'!$F$12</f>
        <v>171.98807747000001</v>
      </c>
      <c r="Q167" s="36">
        <f>SUMIFS(СВЦЭМ!$E$33:$E$776,СВЦЭМ!$A$33:$A$776,$A167,СВЦЭМ!$B$33:$B$776,Q$147)+'СЕТ СН'!$F$12</f>
        <v>175.24714524000001</v>
      </c>
      <c r="R167" s="36">
        <f>SUMIFS(СВЦЭМ!$E$33:$E$776,СВЦЭМ!$A$33:$A$776,$A167,СВЦЭМ!$B$33:$B$776,R$147)+'СЕТ СН'!$F$12</f>
        <v>174.13006161000001</v>
      </c>
      <c r="S167" s="36">
        <f>SUMIFS(СВЦЭМ!$E$33:$E$776,СВЦЭМ!$A$33:$A$776,$A167,СВЦЭМ!$B$33:$B$776,S$147)+'СЕТ СН'!$F$12</f>
        <v>167.38209291000001</v>
      </c>
      <c r="T167" s="36">
        <f>SUMIFS(СВЦЭМ!$E$33:$E$776,СВЦЭМ!$A$33:$A$776,$A167,СВЦЭМ!$B$33:$B$776,T$147)+'СЕТ СН'!$F$12</f>
        <v>161.42177957000001</v>
      </c>
      <c r="U167" s="36">
        <f>SUMIFS(СВЦЭМ!$E$33:$E$776,СВЦЭМ!$A$33:$A$776,$A167,СВЦЭМ!$B$33:$B$776,U$147)+'СЕТ СН'!$F$12</f>
        <v>157.41296106999999</v>
      </c>
      <c r="V167" s="36">
        <f>SUMIFS(СВЦЭМ!$E$33:$E$776,СВЦЭМ!$A$33:$A$776,$A167,СВЦЭМ!$B$33:$B$776,V$147)+'СЕТ СН'!$F$12</f>
        <v>158.15053492000001</v>
      </c>
      <c r="W167" s="36">
        <f>SUMIFS(СВЦЭМ!$E$33:$E$776,СВЦЭМ!$A$33:$A$776,$A167,СВЦЭМ!$B$33:$B$776,W$147)+'СЕТ СН'!$F$12</f>
        <v>162.26143440999999</v>
      </c>
      <c r="X167" s="36">
        <f>SUMIFS(СВЦЭМ!$E$33:$E$776,СВЦЭМ!$A$33:$A$776,$A167,СВЦЭМ!$B$33:$B$776,X$147)+'СЕТ СН'!$F$12</f>
        <v>165.99835281</v>
      </c>
      <c r="Y167" s="36">
        <f>SUMIFS(СВЦЭМ!$E$33:$E$776,СВЦЭМ!$A$33:$A$776,$A167,СВЦЭМ!$B$33:$B$776,Y$147)+'СЕТ СН'!$F$12</f>
        <v>168.44955221000001</v>
      </c>
    </row>
    <row r="168" spans="1:25" ht="15.75" x14ac:dyDescent="0.2">
      <c r="A168" s="35">
        <f t="shared" si="4"/>
        <v>43882</v>
      </c>
      <c r="B168" s="36">
        <f>SUMIFS(СВЦЭМ!$E$33:$E$776,СВЦЭМ!$A$33:$A$776,$A168,СВЦЭМ!$B$33:$B$776,B$147)+'СЕТ СН'!$F$12</f>
        <v>171.18458294000001</v>
      </c>
      <c r="C168" s="36">
        <f>SUMIFS(СВЦЭМ!$E$33:$E$776,СВЦЭМ!$A$33:$A$776,$A168,СВЦЭМ!$B$33:$B$776,C$147)+'СЕТ СН'!$F$12</f>
        <v>176.08320634</v>
      </c>
      <c r="D168" s="36">
        <f>SUMIFS(СВЦЭМ!$E$33:$E$776,СВЦЭМ!$A$33:$A$776,$A168,СВЦЭМ!$B$33:$B$776,D$147)+'СЕТ СН'!$F$12</f>
        <v>178.92062122999999</v>
      </c>
      <c r="E168" s="36">
        <f>SUMIFS(СВЦЭМ!$E$33:$E$776,СВЦЭМ!$A$33:$A$776,$A168,СВЦЭМ!$B$33:$B$776,E$147)+'СЕТ СН'!$F$12</f>
        <v>179.69286464999999</v>
      </c>
      <c r="F168" s="36">
        <f>SUMIFS(СВЦЭМ!$E$33:$E$776,СВЦЭМ!$A$33:$A$776,$A168,СВЦЭМ!$B$33:$B$776,F$147)+'СЕТ СН'!$F$12</f>
        <v>177.14213439</v>
      </c>
      <c r="G168" s="36">
        <f>SUMIFS(СВЦЭМ!$E$33:$E$776,СВЦЭМ!$A$33:$A$776,$A168,СВЦЭМ!$B$33:$B$776,G$147)+'СЕТ СН'!$F$12</f>
        <v>172.29661136999999</v>
      </c>
      <c r="H168" s="36">
        <f>SUMIFS(СВЦЭМ!$E$33:$E$776,СВЦЭМ!$A$33:$A$776,$A168,СВЦЭМ!$B$33:$B$776,H$147)+'СЕТ СН'!$F$12</f>
        <v>168.23748069000001</v>
      </c>
      <c r="I168" s="36">
        <f>SUMIFS(СВЦЭМ!$E$33:$E$776,СВЦЭМ!$A$33:$A$776,$A168,СВЦЭМ!$B$33:$B$776,I$147)+'СЕТ СН'!$F$12</f>
        <v>164.57579712</v>
      </c>
      <c r="J168" s="36">
        <f>SUMIFS(СВЦЭМ!$E$33:$E$776,СВЦЭМ!$A$33:$A$776,$A168,СВЦЭМ!$B$33:$B$776,J$147)+'СЕТ СН'!$F$12</f>
        <v>159.97542245</v>
      </c>
      <c r="K168" s="36">
        <f>SUMIFS(СВЦЭМ!$E$33:$E$776,СВЦЭМ!$A$33:$A$776,$A168,СВЦЭМ!$B$33:$B$776,K$147)+'СЕТ СН'!$F$12</f>
        <v>158.8674379</v>
      </c>
      <c r="L168" s="36">
        <f>SUMIFS(СВЦЭМ!$E$33:$E$776,СВЦЭМ!$A$33:$A$776,$A168,СВЦЭМ!$B$33:$B$776,L$147)+'СЕТ СН'!$F$12</f>
        <v>159.59415299</v>
      </c>
      <c r="M168" s="36">
        <f>SUMIFS(СВЦЭМ!$E$33:$E$776,СВЦЭМ!$A$33:$A$776,$A168,СВЦЭМ!$B$33:$B$776,M$147)+'СЕТ СН'!$F$12</f>
        <v>162.25508574</v>
      </c>
      <c r="N168" s="36">
        <f>SUMIFS(СВЦЭМ!$E$33:$E$776,СВЦЭМ!$A$33:$A$776,$A168,СВЦЭМ!$B$33:$B$776,N$147)+'СЕТ СН'!$F$12</f>
        <v>166.40910621</v>
      </c>
      <c r="O168" s="36">
        <f>SUMIFS(СВЦЭМ!$E$33:$E$776,СВЦЭМ!$A$33:$A$776,$A168,СВЦЭМ!$B$33:$B$776,O$147)+'СЕТ СН'!$F$12</f>
        <v>170.80733749000001</v>
      </c>
      <c r="P168" s="36">
        <f>SUMIFS(СВЦЭМ!$E$33:$E$776,СВЦЭМ!$A$33:$A$776,$A168,СВЦЭМ!$B$33:$B$776,P$147)+'СЕТ СН'!$F$12</f>
        <v>173.28978137999999</v>
      </c>
      <c r="Q168" s="36">
        <f>SUMIFS(СВЦЭМ!$E$33:$E$776,СВЦЭМ!$A$33:$A$776,$A168,СВЦЭМ!$B$33:$B$776,Q$147)+'СЕТ СН'!$F$12</f>
        <v>174.76227560999999</v>
      </c>
      <c r="R168" s="36">
        <f>SUMIFS(СВЦЭМ!$E$33:$E$776,СВЦЭМ!$A$33:$A$776,$A168,СВЦЭМ!$B$33:$B$776,R$147)+'СЕТ СН'!$F$12</f>
        <v>174.11160921999999</v>
      </c>
      <c r="S168" s="36">
        <f>SUMIFS(СВЦЭМ!$E$33:$E$776,СВЦЭМ!$A$33:$A$776,$A168,СВЦЭМ!$B$33:$B$776,S$147)+'СЕТ СН'!$F$12</f>
        <v>170.35267311999999</v>
      </c>
      <c r="T168" s="36">
        <f>SUMIFS(СВЦЭМ!$E$33:$E$776,СВЦЭМ!$A$33:$A$776,$A168,СВЦЭМ!$B$33:$B$776,T$147)+'СЕТ СН'!$F$12</f>
        <v>163.62997902999999</v>
      </c>
      <c r="U168" s="36">
        <f>SUMIFS(СВЦЭМ!$E$33:$E$776,СВЦЭМ!$A$33:$A$776,$A168,СВЦЭМ!$B$33:$B$776,U$147)+'СЕТ СН'!$F$12</f>
        <v>158.89076304</v>
      </c>
      <c r="V168" s="36">
        <f>SUMIFS(СВЦЭМ!$E$33:$E$776,СВЦЭМ!$A$33:$A$776,$A168,СВЦЭМ!$B$33:$B$776,V$147)+'СЕТ СН'!$F$12</f>
        <v>152.31522150000001</v>
      </c>
      <c r="W168" s="36">
        <f>SUMIFS(СВЦЭМ!$E$33:$E$776,СВЦЭМ!$A$33:$A$776,$A168,СВЦЭМ!$B$33:$B$776,W$147)+'СЕТ СН'!$F$12</f>
        <v>153.47348092999999</v>
      </c>
      <c r="X168" s="36">
        <f>SUMIFS(СВЦЭМ!$E$33:$E$776,СВЦЭМ!$A$33:$A$776,$A168,СВЦЭМ!$B$33:$B$776,X$147)+'СЕТ СН'!$F$12</f>
        <v>155.20555979</v>
      </c>
      <c r="Y168" s="36">
        <f>SUMIFS(СВЦЭМ!$E$33:$E$776,СВЦЭМ!$A$33:$A$776,$A168,СВЦЭМ!$B$33:$B$776,Y$147)+'СЕТ СН'!$F$12</f>
        <v>159.60283355000001</v>
      </c>
    </row>
    <row r="169" spans="1:25" ht="15.75" x14ac:dyDescent="0.2">
      <c r="A169" s="35">
        <f t="shared" si="4"/>
        <v>43883</v>
      </c>
      <c r="B169" s="36">
        <f>SUMIFS(СВЦЭМ!$E$33:$E$776,СВЦЭМ!$A$33:$A$776,$A169,СВЦЭМ!$B$33:$B$776,B$147)+'СЕТ СН'!$F$12</f>
        <v>165.98588193000001</v>
      </c>
      <c r="C169" s="36">
        <f>SUMIFS(СВЦЭМ!$E$33:$E$776,СВЦЭМ!$A$33:$A$776,$A169,СВЦЭМ!$B$33:$B$776,C$147)+'СЕТ СН'!$F$12</f>
        <v>169.48376261999999</v>
      </c>
      <c r="D169" s="36">
        <f>SUMIFS(СВЦЭМ!$E$33:$E$776,СВЦЭМ!$A$33:$A$776,$A169,СВЦЭМ!$B$33:$B$776,D$147)+'СЕТ СН'!$F$12</f>
        <v>170.50009041999999</v>
      </c>
      <c r="E169" s="36">
        <f>SUMIFS(СВЦЭМ!$E$33:$E$776,СВЦЭМ!$A$33:$A$776,$A169,СВЦЭМ!$B$33:$B$776,E$147)+'СЕТ СН'!$F$12</f>
        <v>170.76911695999999</v>
      </c>
      <c r="F169" s="36">
        <f>SUMIFS(СВЦЭМ!$E$33:$E$776,СВЦЭМ!$A$33:$A$776,$A169,СВЦЭМ!$B$33:$B$776,F$147)+'СЕТ СН'!$F$12</f>
        <v>170.09428935</v>
      </c>
      <c r="G169" s="36">
        <f>SUMIFS(СВЦЭМ!$E$33:$E$776,СВЦЭМ!$A$33:$A$776,$A169,СВЦЭМ!$B$33:$B$776,G$147)+'СЕТ СН'!$F$12</f>
        <v>168.43381908999999</v>
      </c>
      <c r="H169" s="36">
        <f>SUMIFS(СВЦЭМ!$E$33:$E$776,СВЦЭМ!$A$33:$A$776,$A169,СВЦЭМ!$B$33:$B$776,H$147)+'СЕТ СН'!$F$12</f>
        <v>163.98103422</v>
      </c>
      <c r="I169" s="36">
        <f>SUMIFS(СВЦЭМ!$E$33:$E$776,СВЦЭМ!$A$33:$A$776,$A169,СВЦЭМ!$B$33:$B$776,I$147)+'СЕТ СН'!$F$12</f>
        <v>157.37164253</v>
      </c>
      <c r="J169" s="36">
        <f>SUMIFS(СВЦЭМ!$E$33:$E$776,СВЦЭМ!$A$33:$A$776,$A169,СВЦЭМ!$B$33:$B$776,J$147)+'СЕТ СН'!$F$12</f>
        <v>158.34500396999999</v>
      </c>
      <c r="K169" s="36">
        <f>SUMIFS(СВЦЭМ!$E$33:$E$776,СВЦЭМ!$A$33:$A$776,$A169,СВЦЭМ!$B$33:$B$776,K$147)+'СЕТ СН'!$F$12</f>
        <v>160.28881921999999</v>
      </c>
      <c r="L169" s="36">
        <f>SUMIFS(СВЦЭМ!$E$33:$E$776,СВЦЭМ!$A$33:$A$776,$A169,СВЦЭМ!$B$33:$B$776,L$147)+'СЕТ СН'!$F$12</f>
        <v>162.41060729</v>
      </c>
      <c r="M169" s="36">
        <f>SUMIFS(СВЦЭМ!$E$33:$E$776,СВЦЭМ!$A$33:$A$776,$A169,СВЦЭМ!$B$33:$B$776,M$147)+'СЕТ СН'!$F$12</f>
        <v>164.14385684000001</v>
      </c>
      <c r="N169" s="36">
        <f>SUMIFS(СВЦЭМ!$E$33:$E$776,СВЦЭМ!$A$33:$A$776,$A169,СВЦЭМ!$B$33:$B$776,N$147)+'СЕТ СН'!$F$12</f>
        <v>164.58286631999999</v>
      </c>
      <c r="O169" s="36">
        <f>SUMIFS(СВЦЭМ!$E$33:$E$776,СВЦЭМ!$A$33:$A$776,$A169,СВЦЭМ!$B$33:$B$776,O$147)+'СЕТ СН'!$F$12</f>
        <v>164.56452526999999</v>
      </c>
      <c r="P169" s="36">
        <f>SUMIFS(СВЦЭМ!$E$33:$E$776,СВЦЭМ!$A$33:$A$776,$A169,СВЦЭМ!$B$33:$B$776,P$147)+'СЕТ СН'!$F$12</f>
        <v>163.31089295999999</v>
      </c>
      <c r="Q169" s="36">
        <f>SUMIFS(СВЦЭМ!$E$33:$E$776,СВЦЭМ!$A$33:$A$776,$A169,СВЦЭМ!$B$33:$B$776,Q$147)+'СЕТ СН'!$F$12</f>
        <v>162.45429586</v>
      </c>
      <c r="R169" s="36">
        <f>SUMIFS(СВЦЭМ!$E$33:$E$776,СВЦЭМ!$A$33:$A$776,$A169,СВЦЭМ!$B$33:$B$776,R$147)+'СЕТ СН'!$F$12</f>
        <v>161.37058583999999</v>
      </c>
      <c r="S169" s="36">
        <f>SUMIFS(СВЦЭМ!$E$33:$E$776,СВЦЭМ!$A$33:$A$776,$A169,СВЦЭМ!$B$33:$B$776,S$147)+'СЕТ СН'!$F$12</f>
        <v>161.72228446</v>
      </c>
      <c r="T169" s="36">
        <f>SUMIFS(СВЦЭМ!$E$33:$E$776,СВЦЭМ!$A$33:$A$776,$A169,СВЦЭМ!$B$33:$B$776,T$147)+'СЕТ СН'!$F$12</f>
        <v>162.38643923000001</v>
      </c>
      <c r="U169" s="36">
        <f>SUMIFS(СВЦЭМ!$E$33:$E$776,СВЦЭМ!$A$33:$A$776,$A169,СВЦЭМ!$B$33:$B$776,U$147)+'СЕТ СН'!$F$12</f>
        <v>163.20559415</v>
      </c>
      <c r="V169" s="36">
        <f>SUMIFS(СВЦЭМ!$E$33:$E$776,СВЦЭМ!$A$33:$A$776,$A169,СВЦЭМ!$B$33:$B$776,V$147)+'СЕТ СН'!$F$12</f>
        <v>164.95926295000001</v>
      </c>
      <c r="W169" s="36">
        <f>SUMIFS(СВЦЭМ!$E$33:$E$776,СВЦЭМ!$A$33:$A$776,$A169,СВЦЭМ!$B$33:$B$776,W$147)+'СЕТ СН'!$F$12</f>
        <v>164.40100842000001</v>
      </c>
      <c r="X169" s="36">
        <f>SUMIFS(СВЦЭМ!$E$33:$E$776,СВЦЭМ!$A$33:$A$776,$A169,СВЦЭМ!$B$33:$B$776,X$147)+'СЕТ СН'!$F$12</f>
        <v>162.37531872</v>
      </c>
      <c r="Y169" s="36">
        <f>SUMIFS(СВЦЭМ!$E$33:$E$776,СВЦЭМ!$A$33:$A$776,$A169,СВЦЭМ!$B$33:$B$776,Y$147)+'СЕТ СН'!$F$12</f>
        <v>160.29129094999999</v>
      </c>
    </row>
    <row r="170" spans="1:25" ht="15.75" x14ac:dyDescent="0.2">
      <c r="A170" s="35">
        <f t="shared" si="4"/>
        <v>43884</v>
      </c>
      <c r="B170" s="36">
        <f>SUMIFS(СВЦЭМ!$E$33:$E$776,СВЦЭМ!$A$33:$A$776,$A170,СВЦЭМ!$B$33:$B$776,B$147)+'СЕТ СН'!$F$12</f>
        <v>167.39630806</v>
      </c>
      <c r="C170" s="36">
        <f>SUMIFS(СВЦЭМ!$E$33:$E$776,СВЦЭМ!$A$33:$A$776,$A170,СВЦЭМ!$B$33:$B$776,C$147)+'СЕТ СН'!$F$12</f>
        <v>171.27832949</v>
      </c>
      <c r="D170" s="36">
        <f>SUMIFS(СВЦЭМ!$E$33:$E$776,СВЦЭМ!$A$33:$A$776,$A170,СВЦЭМ!$B$33:$B$776,D$147)+'СЕТ СН'!$F$12</f>
        <v>173.66664463999999</v>
      </c>
      <c r="E170" s="36">
        <f>SUMIFS(СВЦЭМ!$E$33:$E$776,СВЦЭМ!$A$33:$A$776,$A170,СВЦЭМ!$B$33:$B$776,E$147)+'СЕТ СН'!$F$12</f>
        <v>174.77419832000001</v>
      </c>
      <c r="F170" s="36">
        <f>SUMIFS(СВЦЭМ!$E$33:$E$776,СВЦЭМ!$A$33:$A$776,$A170,СВЦЭМ!$B$33:$B$776,F$147)+'СЕТ СН'!$F$12</f>
        <v>175.25925895</v>
      </c>
      <c r="G170" s="36">
        <f>SUMIFS(СВЦЭМ!$E$33:$E$776,СВЦЭМ!$A$33:$A$776,$A170,СВЦЭМ!$B$33:$B$776,G$147)+'СЕТ СН'!$F$12</f>
        <v>175.66558710000001</v>
      </c>
      <c r="H170" s="36">
        <f>SUMIFS(СВЦЭМ!$E$33:$E$776,СВЦЭМ!$A$33:$A$776,$A170,СВЦЭМ!$B$33:$B$776,H$147)+'СЕТ СН'!$F$12</f>
        <v>173.26644127</v>
      </c>
      <c r="I170" s="36">
        <f>SUMIFS(СВЦЭМ!$E$33:$E$776,СВЦЭМ!$A$33:$A$776,$A170,СВЦЭМ!$B$33:$B$776,I$147)+'СЕТ СН'!$F$12</f>
        <v>170.80410262999999</v>
      </c>
      <c r="J170" s="36">
        <f>SUMIFS(СВЦЭМ!$E$33:$E$776,СВЦЭМ!$A$33:$A$776,$A170,СВЦЭМ!$B$33:$B$776,J$147)+'СЕТ СН'!$F$12</f>
        <v>164.95647592</v>
      </c>
      <c r="K170" s="36">
        <f>SUMIFS(СВЦЭМ!$E$33:$E$776,СВЦЭМ!$A$33:$A$776,$A170,СВЦЭМ!$B$33:$B$776,K$147)+'СЕТ СН'!$F$12</f>
        <v>156.21833436</v>
      </c>
      <c r="L170" s="36">
        <f>SUMIFS(СВЦЭМ!$E$33:$E$776,СВЦЭМ!$A$33:$A$776,$A170,СВЦЭМ!$B$33:$B$776,L$147)+'СЕТ СН'!$F$12</f>
        <v>152.20662257000001</v>
      </c>
      <c r="M170" s="36">
        <f>SUMIFS(СВЦЭМ!$E$33:$E$776,СВЦЭМ!$A$33:$A$776,$A170,СВЦЭМ!$B$33:$B$776,M$147)+'СЕТ СН'!$F$12</f>
        <v>153.46460010000001</v>
      </c>
      <c r="N170" s="36">
        <f>SUMIFS(СВЦЭМ!$E$33:$E$776,СВЦЭМ!$A$33:$A$776,$A170,СВЦЭМ!$B$33:$B$776,N$147)+'СЕТ СН'!$F$12</f>
        <v>157.34125652</v>
      </c>
      <c r="O170" s="36">
        <f>SUMIFS(СВЦЭМ!$E$33:$E$776,СВЦЭМ!$A$33:$A$776,$A170,СВЦЭМ!$B$33:$B$776,O$147)+'СЕТ СН'!$F$12</f>
        <v>160.31162762</v>
      </c>
      <c r="P170" s="36">
        <f>SUMIFS(СВЦЭМ!$E$33:$E$776,СВЦЭМ!$A$33:$A$776,$A170,СВЦЭМ!$B$33:$B$776,P$147)+'СЕТ СН'!$F$12</f>
        <v>161.85101064</v>
      </c>
      <c r="Q170" s="36">
        <f>SUMIFS(СВЦЭМ!$E$33:$E$776,СВЦЭМ!$A$33:$A$776,$A170,СВЦЭМ!$B$33:$B$776,Q$147)+'СЕТ СН'!$F$12</f>
        <v>163.94535815</v>
      </c>
      <c r="R170" s="36">
        <f>SUMIFS(СВЦЭМ!$E$33:$E$776,СВЦЭМ!$A$33:$A$776,$A170,СВЦЭМ!$B$33:$B$776,R$147)+'СЕТ СН'!$F$12</f>
        <v>163.67611726999999</v>
      </c>
      <c r="S170" s="36">
        <f>SUMIFS(СВЦЭМ!$E$33:$E$776,СВЦЭМ!$A$33:$A$776,$A170,СВЦЭМ!$B$33:$B$776,S$147)+'СЕТ СН'!$F$12</f>
        <v>161.66301300999999</v>
      </c>
      <c r="T170" s="36">
        <f>SUMIFS(СВЦЭМ!$E$33:$E$776,СВЦЭМ!$A$33:$A$776,$A170,СВЦЭМ!$B$33:$B$776,T$147)+'СЕТ СН'!$F$12</f>
        <v>157.04252246999999</v>
      </c>
      <c r="U170" s="36">
        <f>SUMIFS(СВЦЭМ!$E$33:$E$776,СВЦЭМ!$A$33:$A$776,$A170,СВЦЭМ!$B$33:$B$776,U$147)+'СЕТ СН'!$F$12</f>
        <v>153.68981113000001</v>
      </c>
      <c r="V170" s="36">
        <f>SUMIFS(СВЦЭМ!$E$33:$E$776,СВЦЭМ!$A$33:$A$776,$A170,СВЦЭМ!$B$33:$B$776,V$147)+'СЕТ СН'!$F$12</f>
        <v>155.96949164</v>
      </c>
      <c r="W170" s="36">
        <f>SUMIFS(СВЦЭМ!$E$33:$E$776,СВЦЭМ!$A$33:$A$776,$A170,СВЦЭМ!$B$33:$B$776,W$147)+'СЕТ СН'!$F$12</f>
        <v>158.34247934000001</v>
      </c>
      <c r="X170" s="36">
        <f>SUMIFS(СВЦЭМ!$E$33:$E$776,СВЦЭМ!$A$33:$A$776,$A170,СВЦЭМ!$B$33:$B$776,X$147)+'СЕТ СН'!$F$12</f>
        <v>162.37382511000001</v>
      </c>
      <c r="Y170" s="36">
        <f>SUMIFS(СВЦЭМ!$E$33:$E$776,СВЦЭМ!$A$33:$A$776,$A170,СВЦЭМ!$B$33:$B$776,Y$147)+'СЕТ СН'!$F$12</f>
        <v>166.27883303999999</v>
      </c>
    </row>
    <row r="171" spans="1:25" ht="15.75" x14ac:dyDescent="0.2">
      <c r="A171" s="35">
        <f t="shared" si="4"/>
        <v>43885</v>
      </c>
      <c r="B171" s="36">
        <f>SUMIFS(СВЦЭМ!$E$33:$E$776,СВЦЭМ!$A$33:$A$776,$A171,СВЦЭМ!$B$33:$B$776,B$147)+'СЕТ СН'!$F$12</f>
        <v>166.26724428</v>
      </c>
      <c r="C171" s="36">
        <f>SUMIFS(СВЦЭМ!$E$33:$E$776,СВЦЭМ!$A$33:$A$776,$A171,СВЦЭМ!$B$33:$B$776,C$147)+'СЕТ СН'!$F$12</f>
        <v>168.7671977</v>
      </c>
      <c r="D171" s="36">
        <f>SUMIFS(СВЦЭМ!$E$33:$E$776,СВЦЭМ!$A$33:$A$776,$A171,СВЦЭМ!$B$33:$B$776,D$147)+'СЕТ СН'!$F$12</f>
        <v>172.00172135</v>
      </c>
      <c r="E171" s="36">
        <f>SUMIFS(СВЦЭМ!$E$33:$E$776,СВЦЭМ!$A$33:$A$776,$A171,СВЦЭМ!$B$33:$B$776,E$147)+'СЕТ СН'!$F$12</f>
        <v>175.55734673000001</v>
      </c>
      <c r="F171" s="36">
        <f>SUMIFS(СВЦЭМ!$E$33:$E$776,СВЦЭМ!$A$33:$A$776,$A171,СВЦЭМ!$B$33:$B$776,F$147)+'СЕТ СН'!$F$12</f>
        <v>175.9607417</v>
      </c>
      <c r="G171" s="36">
        <f>SUMIFS(СВЦЭМ!$E$33:$E$776,СВЦЭМ!$A$33:$A$776,$A171,СВЦЭМ!$B$33:$B$776,G$147)+'СЕТ СН'!$F$12</f>
        <v>175.43648615999999</v>
      </c>
      <c r="H171" s="36">
        <f>SUMIFS(СВЦЭМ!$E$33:$E$776,СВЦЭМ!$A$33:$A$776,$A171,СВЦЭМ!$B$33:$B$776,H$147)+'СЕТ СН'!$F$12</f>
        <v>173.70852721</v>
      </c>
      <c r="I171" s="36">
        <f>SUMIFS(СВЦЭМ!$E$33:$E$776,СВЦЭМ!$A$33:$A$776,$A171,СВЦЭМ!$B$33:$B$776,I$147)+'СЕТ СН'!$F$12</f>
        <v>169.81009624999999</v>
      </c>
      <c r="J171" s="36">
        <f>SUMIFS(СВЦЭМ!$E$33:$E$776,СВЦЭМ!$A$33:$A$776,$A171,СВЦЭМ!$B$33:$B$776,J$147)+'СЕТ СН'!$F$12</f>
        <v>163.20415084000001</v>
      </c>
      <c r="K171" s="36">
        <f>SUMIFS(СВЦЭМ!$E$33:$E$776,СВЦЭМ!$A$33:$A$776,$A171,СВЦЭМ!$B$33:$B$776,K$147)+'СЕТ СН'!$F$12</f>
        <v>156.77865133</v>
      </c>
      <c r="L171" s="36">
        <f>SUMIFS(СВЦЭМ!$E$33:$E$776,СВЦЭМ!$A$33:$A$776,$A171,СВЦЭМ!$B$33:$B$776,L$147)+'СЕТ СН'!$F$12</f>
        <v>155.87945572000001</v>
      </c>
      <c r="M171" s="36">
        <f>SUMIFS(СВЦЭМ!$E$33:$E$776,СВЦЭМ!$A$33:$A$776,$A171,СВЦЭМ!$B$33:$B$776,M$147)+'СЕТ СН'!$F$12</f>
        <v>156.65034120999999</v>
      </c>
      <c r="N171" s="36">
        <f>SUMIFS(СВЦЭМ!$E$33:$E$776,СВЦЭМ!$A$33:$A$776,$A171,СВЦЭМ!$B$33:$B$776,N$147)+'СЕТ СН'!$F$12</f>
        <v>158.86104345999999</v>
      </c>
      <c r="O171" s="36">
        <f>SUMIFS(СВЦЭМ!$E$33:$E$776,СВЦЭМ!$A$33:$A$776,$A171,СВЦЭМ!$B$33:$B$776,O$147)+'СЕТ СН'!$F$12</f>
        <v>162.65521211000001</v>
      </c>
      <c r="P171" s="36">
        <f>SUMIFS(СВЦЭМ!$E$33:$E$776,СВЦЭМ!$A$33:$A$776,$A171,СВЦЭМ!$B$33:$B$776,P$147)+'СЕТ СН'!$F$12</f>
        <v>164.70801198999999</v>
      </c>
      <c r="Q171" s="36">
        <f>SUMIFS(СВЦЭМ!$E$33:$E$776,СВЦЭМ!$A$33:$A$776,$A171,СВЦЭМ!$B$33:$B$776,Q$147)+'СЕТ СН'!$F$12</f>
        <v>164.60146757000001</v>
      </c>
      <c r="R171" s="36">
        <f>SUMIFS(СВЦЭМ!$E$33:$E$776,СВЦЭМ!$A$33:$A$776,$A171,СВЦЭМ!$B$33:$B$776,R$147)+'СЕТ СН'!$F$12</f>
        <v>164.21540931000001</v>
      </c>
      <c r="S171" s="36">
        <f>SUMIFS(СВЦЭМ!$E$33:$E$776,СВЦЭМ!$A$33:$A$776,$A171,СВЦЭМ!$B$33:$B$776,S$147)+'СЕТ СН'!$F$12</f>
        <v>161.58430204000001</v>
      </c>
      <c r="T171" s="36">
        <f>SUMIFS(СВЦЭМ!$E$33:$E$776,СВЦЭМ!$A$33:$A$776,$A171,СВЦЭМ!$B$33:$B$776,T$147)+'СЕТ СН'!$F$12</f>
        <v>156.09040218000001</v>
      </c>
      <c r="U171" s="36">
        <f>SUMIFS(СВЦЭМ!$E$33:$E$776,СВЦЭМ!$A$33:$A$776,$A171,СВЦЭМ!$B$33:$B$776,U$147)+'СЕТ СН'!$F$12</f>
        <v>151.30464172999999</v>
      </c>
      <c r="V171" s="36">
        <f>SUMIFS(СВЦЭМ!$E$33:$E$776,СВЦЭМ!$A$33:$A$776,$A171,СВЦЭМ!$B$33:$B$776,V$147)+'СЕТ СН'!$F$12</f>
        <v>152.94675906000001</v>
      </c>
      <c r="W171" s="36">
        <f>SUMIFS(СВЦЭМ!$E$33:$E$776,СВЦЭМ!$A$33:$A$776,$A171,СВЦЭМ!$B$33:$B$776,W$147)+'СЕТ СН'!$F$12</f>
        <v>156.19006836</v>
      </c>
      <c r="X171" s="36">
        <f>SUMIFS(СВЦЭМ!$E$33:$E$776,СВЦЭМ!$A$33:$A$776,$A171,СВЦЭМ!$B$33:$B$776,X$147)+'СЕТ СН'!$F$12</f>
        <v>158.36909935</v>
      </c>
      <c r="Y171" s="36">
        <f>SUMIFS(СВЦЭМ!$E$33:$E$776,СВЦЭМ!$A$33:$A$776,$A171,СВЦЭМ!$B$33:$B$776,Y$147)+'СЕТ СН'!$F$12</f>
        <v>163.50264670000001</v>
      </c>
    </row>
    <row r="172" spans="1:25" ht="15.75" x14ac:dyDescent="0.2">
      <c r="A172" s="35">
        <f t="shared" si="4"/>
        <v>43886</v>
      </c>
      <c r="B172" s="36">
        <f>SUMIFS(СВЦЭМ!$E$33:$E$776,СВЦЭМ!$A$33:$A$776,$A172,СВЦЭМ!$B$33:$B$776,B$147)+'СЕТ СН'!$F$12</f>
        <v>172.75530900000001</v>
      </c>
      <c r="C172" s="36">
        <f>SUMIFS(СВЦЭМ!$E$33:$E$776,СВЦЭМ!$A$33:$A$776,$A172,СВЦЭМ!$B$33:$B$776,C$147)+'СЕТ СН'!$F$12</f>
        <v>174.58980854000001</v>
      </c>
      <c r="D172" s="36">
        <f>SUMIFS(СВЦЭМ!$E$33:$E$776,СВЦЭМ!$A$33:$A$776,$A172,СВЦЭМ!$B$33:$B$776,D$147)+'СЕТ СН'!$F$12</f>
        <v>178.30685828</v>
      </c>
      <c r="E172" s="36">
        <f>SUMIFS(СВЦЭМ!$E$33:$E$776,СВЦЭМ!$A$33:$A$776,$A172,СВЦЭМ!$B$33:$B$776,E$147)+'СЕТ СН'!$F$12</f>
        <v>181.81037430000001</v>
      </c>
      <c r="F172" s="36">
        <f>SUMIFS(СВЦЭМ!$E$33:$E$776,СВЦЭМ!$A$33:$A$776,$A172,СВЦЭМ!$B$33:$B$776,F$147)+'СЕТ СН'!$F$12</f>
        <v>179.52866320999999</v>
      </c>
      <c r="G172" s="36">
        <f>SUMIFS(СВЦЭМ!$E$33:$E$776,СВЦЭМ!$A$33:$A$776,$A172,СВЦЭМ!$B$33:$B$776,G$147)+'СЕТ СН'!$F$12</f>
        <v>175.26938325</v>
      </c>
      <c r="H172" s="36">
        <f>SUMIFS(СВЦЭМ!$E$33:$E$776,СВЦЭМ!$A$33:$A$776,$A172,СВЦЭМ!$B$33:$B$776,H$147)+'СЕТ СН'!$F$12</f>
        <v>169.71503516000001</v>
      </c>
      <c r="I172" s="36">
        <f>SUMIFS(СВЦЭМ!$E$33:$E$776,СВЦЭМ!$A$33:$A$776,$A172,СВЦЭМ!$B$33:$B$776,I$147)+'СЕТ СН'!$F$12</f>
        <v>164.46036144000001</v>
      </c>
      <c r="J172" s="36">
        <f>SUMIFS(СВЦЭМ!$E$33:$E$776,СВЦЭМ!$A$33:$A$776,$A172,СВЦЭМ!$B$33:$B$776,J$147)+'СЕТ СН'!$F$12</f>
        <v>159.56006012</v>
      </c>
      <c r="K172" s="36">
        <f>SUMIFS(СВЦЭМ!$E$33:$E$776,СВЦЭМ!$A$33:$A$776,$A172,СВЦЭМ!$B$33:$B$776,K$147)+'СЕТ СН'!$F$12</f>
        <v>155.63696424</v>
      </c>
      <c r="L172" s="36">
        <f>SUMIFS(СВЦЭМ!$E$33:$E$776,СВЦЭМ!$A$33:$A$776,$A172,СВЦЭМ!$B$33:$B$776,L$147)+'СЕТ СН'!$F$12</f>
        <v>155.58935081000001</v>
      </c>
      <c r="M172" s="36">
        <f>SUMIFS(СВЦЭМ!$E$33:$E$776,СВЦЭМ!$A$33:$A$776,$A172,СВЦЭМ!$B$33:$B$776,M$147)+'СЕТ СН'!$F$12</f>
        <v>157.76526742999999</v>
      </c>
      <c r="N172" s="36">
        <f>SUMIFS(СВЦЭМ!$E$33:$E$776,СВЦЭМ!$A$33:$A$776,$A172,СВЦЭМ!$B$33:$B$776,N$147)+'СЕТ СН'!$F$12</f>
        <v>160.09162219999999</v>
      </c>
      <c r="O172" s="36">
        <f>SUMIFS(СВЦЭМ!$E$33:$E$776,СВЦЭМ!$A$33:$A$776,$A172,СВЦЭМ!$B$33:$B$776,O$147)+'СЕТ СН'!$F$12</f>
        <v>163.79561229000001</v>
      </c>
      <c r="P172" s="36">
        <f>SUMIFS(СВЦЭМ!$E$33:$E$776,СВЦЭМ!$A$33:$A$776,$A172,СВЦЭМ!$B$33:$B$776,P$147)+'СЕТ СН'!$F$12</f>
        <v>170.66343803999999</v>
      </c>
      <c r="Q172" s="36">
        <f>SUMIFS(СВЦЭМ!$E$33:$E$776,СВЦЭМ!$A$33:$A$776,$A172,СВЦЭМ!$B$33:$B$776,Q$147)+'СЕТ СН'!$F$12</f>
        <v>174.44742550000001</v>
      </c>
      <c r="R172" s="36">
        <f>SUMIFS(СВЦЭМ!$E$33:$E$776,СВЦЭМ!$A$33:$A$776,$A172,СВЦЭМ!$B$33:$B$776,R$147)+'СЕТ СН'!$F$12</f>
        <v>174.13253517999999</v>
      </c>
      <c r="S172" s="36">
        <f>SUMIFS(СВЦЭМ!$E$33:$E$776,СВЦЭМ!$A$33:$A$776,$A172,СВЦЭМ!$B$33:$B$776,S$147)+'СЕТ СН'!$F$12</f>
        <v>166.09351685999999</v>
      </c>
      <c r="T172" s="36">
        <f>SUMIFS(СВЦЭМ!$E$33:$E$776,СВЦЭМ!$A$33:$A$776,$A172,СВЦЭМ!$B$33:$B$776,T$147)+'СЕТ СН'!$F$12</f>
        <v>159.10140938000001</v>
      </c>
      <c r="U172" s="36">
        <f>SUMIFS(СВЦЭМ!$E$33:$E$776,СВЦЭМ!$A$33:$A$776,$A172,СВЦЭМ!$B$33:$B$776,U$147)+'СЕТ СН'!$F$12</f>
        <v>153.92069950999999</v>
      </c>
      <c r="V172" s="36">
        <f>SUMIFS(СВЦЭМ!$E$33:$E$776,СВЦЭМ!$A$33:$A$776,$A172,СВЦЭМ!$B$33:$B$776,V$147)+'СЕТ СН'!$F$12</f>
        <v>153.30649921</v>
      </c>
      <c r="W172" s="36">
        <f>SUMIFS(СВЦЭМ!$E$33:$E$776,СВЦЭМ!$A$33:$A$776,$A172,СВЦЭМ!$B$33:$B$776,W$147)+'СЕТ СН'!$F$12</f>
        <v>158.96169775000001</v>
      </c>
      <c r="X172" s="36">
        <f>SUMIFS(СВЦЭМ!$E$33:$E$776,СВЦЭМ!$A$33:$A$776,$A172,СВЦЭМ!$B$33:$B$776,X$147)+'СЕТ СН'!$F$12</f>
        <v>163.74744451000001</v>
      </c>
      <c r="Y172" s="36">
        <f>SUMIFS(СВЦЭМ!$E$33:$E$776,СВЦЭМ!$A$33:$A$776,$A172,СВЦЭМ!$B$33:$B$776,Y$147)+'СЕТ СН'!$F$12</f>
        <v>168.67423814</v>
      </c>
    </row>
    <row r="173" spans="1:25" ht="15.75" x14ac:dyDescent="0.2">
      <c r="A173" s="35">
        <f t="shared" si="4"/>
        <v>43887</v>
      </c>
      <c r="B173" s="36">
        <f>SUMIFS(СВЦЭМ!$E$33:$E$776,СВЦЭМ!$A$33:$A$776,$A173,СВЦЭМ!$B$33:$B$776,B$147)+'СЕТ СН'!$F$12</f>
        <v>174.03849023000001</v>
      </c>
      <c r="C173" s="36">
        <f>SUMIFS(СВЦЭМ!$E$33:$E$776,СВЦЭМ!$A$33:$A$776,$A173,СВЦЭМ!$B$33:$B$776,C$147)+'СЕТ СН'!$F$12</f>
        <v>178.77960128000001</v>
      </c>
      <c r="D173" s="36">
        <f>SUMIFS(СВЦЭМ!$E$33:$E$776,СВЦЭМ!$A$33:$A$776,$A173,СВЦЭМ!$B$33:$B$776,D$147)+'СЕТ СН'!$F$12</f>
        <v>180.62895467999999</v>
      </c>
      <c r="E173" s="36">
        <f>SUMIFS(СВЦЭМ!$E$33:$E$776,СВЦЭМ!$A$33:$A$776,$A173,СВЦЭМ!$B$33:$B$776,E$147)+'СЕТ СН'!$F$12</f>
        <v>183.44522529</v>
      </c>
      <c r="F173" s="36">
        <f>SUMIFS(СВЦЭМ!$E$33:$E$776,СВЦЭМ!$A$33:$A$776,$A173,СВЦЭМ!$B$33:$B$776,F$147)+'СЕТ СН'!$F$12</f>
        <v>181.47796177000001</v>
      </c>
      <c r="G173" s="36">
        <f>SUMIFS(СВЦЭМ!$E$33:$E$776,СВЦЭМ!$A$33:$A$776,$A173,СВЦЭМ!$B$33:$B$776,G$147)+'СЕТ СН'!$F$12</f>
        <v>176.53775204999999</v>
      </c>
      <c r="H173" s="36">
        <f>SUMIFS(СВЦЭМ!$E$33:$E$776,СВЦЭМ!$A$33:$A$776,$A173,СВЦЭМ!$B$33:$B$776,H$147)+'СЕТ СН'!$F$12</f>
        <v>169.00064183000001</v>
      </c>
      <c r="I173" s="36">
        <f>SUMIFS(СВЦЭМ!$E$33:$E$776,СВЦЭМ!$A$33:$A$776,$A173,СВЦЭМ!$B$33:$B$776,I$147)+'СЕТ СН'!$F$12</f>
        <v>163.80643105999999</v>
      </c>
      <c r="J173" s="36">
        <f>SUMIFS(СВЦЭМ!$E$33:$E$776,СВЦЭМ!$A$33:$A$776,$A173,СВЦЭМ!$B$33:$B$776,J$147)+'СЕТ СН'!$F$12</f>
        <v>157.2174407</v>
      </c>
      <c r="K173" s="36">
        <f>SUMIFS(СВЦЭМ!$E$33:$E$776,СВЦЭМ!$A$33:$A$776,$A173,СВЦЭМ!$B$33:$B$776,K$147)+'СЕТ СН'!$F$12</f>
        <v>154.09481489999999</v>
      </c>
      <c r="L173" s="36">
        <f>SUMIFS(СВЦЭМ!$E$33:$E$776,СВЦЭМ!$A$33:$A$776,$A173,СВЦЭМ!$B$33:$B$776,L$147)+'СЕТ СН'!$F$12</f>
        <v>155.63696995999999</v>
      </c>
      <c r="M173" s="36">
        <f>SUMIFS(СВЦЭМ!$E$33:$E$776,СВЦЭМ!$A$33:$A$776,$A173,СВЦЭМ!$B$33:$B$776,M$147)+'СЕТ СН'!$F$12</f>
        <v>157.21428162999999</v>
      </c>
      <c r="N173" s="36">
        <f>SUMIFS(СВЦЭМ!$E$33:$E$776,СВЦЭМ!$A$33:$A$776,$A173,СВЦЭМ!$B$33:$B$776,N$147)+'СЕТ СН'!$F$12</f>
        <v>159.51575477</v>
      </c>
      <c r="O173" s="36">
        <f>SUMIFS(СВЦЭМ!$E$33:$E$776,СВЦЭМ!$A$33:$A$776,$A173,СВЦЭМ!$B$33:$B$776,O$147)+'СЕТ СН'!$F$12</f>
        <v>162.57839059</v>
      </c>
      <c r="P173" s="36">
        <f>SUMIFS(СВЦЭМ!$E$33:$E$776,СВЦЭМ!$A$33:$A$776,$A173,СВЦЭМ!$B$33:$B$776,P$147)+'СЕТ СН'!$F$12</f>
        <v>165.12617702</v>
      </c>
      <c r="Q173" s="36">
        <f>SUMIFS(СВЦЭМ!$E$33:$E$776,СВЦЭМ!$A$33:$A$776,$A173,СВЦЭМ!$B$33:$B$776,Q$147)+'СЕТ СН'!$F$12</f>
        <v>166.45194276999999</v>
      </c>
      <c r="R173" s="36">
        <f>SUMIFS(СВЦЭМ!$E$33:$E$776,СВЦЭМ!$A$33:$A$776,$A173,СВЦЭМ!$B$33:$B$776,R$147)+'СЕТ СН'!$F$12</f>
        <v>164.75882988000001</v>
      </c>
      <c r="S173" s="36">
        <f>SUMIFS(СВЦЭМ!$E$33:$E$776,СВЦЭМ!$A$33:$A$776,$A173,СВЦЭМ!$B$33:$B$776,S$147)+'СЕТ СН'!$F$12</f>
        <v>161.34372162</v>
      </c>
      <c r="T173" s="36">
        <f>SUMIFS(СВЦЭМ!$E$33:$E$776,СВЦЭМ!$A$33:$A$776,$A173,СВЦЭМ!$B$33:$B$776,T$147)+'СЕТ СН'!$F$12</f>
        <v>156.24896086000001</v>
      </c>
      <c r="U173" s="36">
        <f>SUMIFS(СВЦЭМ!$E$33:$E$776,СВЦЭМ!$A$33:$A$776,$A173,СВЦЭМ!$B$33:$B$776,U$147)+'СЕТ СН'!$F$12</f>
        <v>154.50515604</v>
      </c>
      <c r="V173" s="36">
        <f>SUMIFS(СВЦЭМ!$E$33:$E$776,СВЦЭМ!$A$33:$A$776,$A173,СВЦЭМ!$B$33:$B$776,V$147)+'СЕТ СН'!$F$12</f>
        <v>155.33841032000001</v>
      </c>
      <c r="W173" s="36">
        <f>SUMIFS(СВЦЭМ!$E$33:$E$776,СВЦЭМ!$A$33:$A$776,$A173,СВЦЭМ!$B$33:$B$776,W$147)+'СЕТ СН'!$F$12</f>
        <v>157.45321214000001</v>
      </c>
      <c r="X173" s="36">
        <f>SUMIFS(СВЦЭМ!$E$33:$E$776,СВЦЭМ!$A$33:$A$776,$A173,СВЦЭМ!$B$33:$B$776,X$147)+'СЕТ СН'!$F$12</f>
        <v>160.95307278999999</v>
      </c>
      <c r="Y173" s="36">
        <f>SUMIFS(СВЦЭМ!$E$33:$E$776,СВЦЭМ!$A$33:$A$776,$A173,СВЦЭМ!$B$33:$B$776,Y$147)+'СЕТ СН'!$F$12</f>
        <v>165.04458833999999</v>
      </c>
    </row>
    <row r="174" spans="1:25" ht="15.75" x14ac:dyDescent="0.2">
      <c r="A174" s="35">
        <f t="shared" si="4"/>
        <v>43888</v>
      </c>
      <c r="B174" s="36">
        <f>SUMIFS(СВЦЭМ!$E$33:$E$776,СВЦЭМ!$A$33:$A$776,$A174,СВЦЭМ!$B$33:$B$776,B$147)+'СЕТ СН'!$F$12</f>
        <v>175.00784339000001</v>
      </c>
      <c r="C174" s="36">
        <f>SUMIFS(СВЦЭМ!$E$33:$E$776,СВЦЭМ!$A$33:$A$776,$A174,СВЦЭМ!$B$33:$B$776,C$147)+'СЕТ СН'!$F$12</f>
        <v>178.31519195999999</v>
      </c>
      <c r="D174" s="36">
        <f>SUMIFS(СВЦЭМ!$E$33:$E$776,СВЦЭМ!$A$33:$A$776,$A174,СВЦЭМ!$B$33:$B$776,D$147)+'СЕТ СН'!$F$12</f>
        <v>179.98793280000001</v>
      </c>
      <c r="E174" s="36">
        <f>SUMIFS(СВЦЭМ!$E$33:$E$776,СВЦЭМ!$A$33:$A$776,$A174,СВЦЭМ!$B$33:$B$776,E$147)+'СЕТ СН'!$F$12</f>
        <v>182.45130652</v>
      </c>
      <c r="F174" s="36">
        <f>SUMIFS(СВЦЭМ!$E$33:$E$776,СВЦЭМ!$A$33:$A$776,$A174,СВЦЭМ!$B$33:$B$776,F$147)+'СЕТ СН'!$F$12</f>
        <v>179.80968820999999</v>
      </c>
      <c r="G174" s="36">
        <f>SUMIFS(СВЦЭМ!$E$33:$E$776,СВЦЭМ!$A$33:$A$776,$A174,СВЦЭМ!$B$33:$B$776,G$147)+'СЕТ СН'!$F$12</f>
        <v>174.16968170999999</v>
      </c>
      <c r="H174" s="36">
        <f>SUMIFS(СВЦЭМ!$E$33:$E$776,СВЦЭМ!$A$33:$A$776,$A174,СВЦЭМ!$B$33:$B$776,H$147)+'СЕТ СН'!$F$12</f>
        <v>168.62512204000001</v>
      </c>
      <c r="I174" s="36">
        <f>SUMIFS(СВЦЭМ!$E$33:$E$776,СВЦЭМ!$A$33:$A$776,$A174,СВЦЭМ!$B$33:$B$776,I$147)+'СЕТ СН'!$F$12</f>
        <v>163.26143089000001</v>
      </c>
      <c r="J174" s="36">
        <f>SUMIFS(СВЦЭМ!$E$33:$E$776,СВЦЭМ!$A$33:$A$776,$A174,СВЦЭМ!$B$33:$B$776,J$147)+'СЕТ СН'!$F$12</f>
        <v>158.50934968000001</v>
      </c>
      <c r="K174" s="36">
        <f>SUMIFS(СВЦЭМ!$E$33:$E$776,СВЦЭМ!$A$33:$A$776,$A174,СВЦЭМ!$B$33:$B$776,K$147)+'СЕТ СН'!$F$12</f>
        <v>154.51012818000001</v>
      </c>
      <c r="L174" s="36">
        <f>SUMIFS(СВЦЭМ!$E$33:$E$776,СВЦЭМ!$A$33:$A$776,$A174,СВЦЭМ!$B$33:$B$776,L$147)+'СЕТ СН'!$F$12</f>
        <v>155.26223515000001</v>
      </c>
      <c r="M174" s="36">
        <f>SUMIFS(СВЦЭМ!$E$33:$E$776,СВЦЭМ!$A$33:$A$776,$A174,СВЦЭМ!$B$33:$B$776,M$147)+'СЕТ СН'!$F$12</f>
        <v>158.32019912999999</v>
      </c>
      <c r="N174" s="36">
        <f>SUMIFS(СВЦЭМ!$E$33:$E$776,СВЦЭМ!$A$33:$A$776,$A174,СВЦЭМ!$B$33:$B$776,N$147)+'СЕТ СН'!$F$12</f>
        <v>159.08474817999999</v>
      </c>
      <c r="O174" s="36">
        <f>SUMIFS(СВЦЭМ!$E$33:$E$776,СВЦЭМ!$A$33:$A$776,$A174,СВЦЭМ!$B$33:$B$776,O$147)+'СЕТ СН'!$F$12</f>
        <v>162.51772825</v>
      </c>
      <c r="P174" s="36">
        <f>SUMIFS(СВЦЭМ!$E$33:$E$776,СВЦЭМ!$A$33:$A$776,$A174,СВЦЭМ!$B$33:$B$776,P$147)+'СЕТ СН'!$F$12</f>
        <v>165.63945269000001</v>
      </c>
      <c r="Q174" s="36">
        <f>SUMIFS(СВЦЭМ!$E$33:$E$776,СВЦЭМ!$A$33:$A$776,$A174,СВЦЭМ!$B$33:$B$776,Q$147)+'СЕТ СН'!$F$12</f>
        <v>167.96306386000001</v>
      </c>
      <c r="R174" s="36">
        <f>SUMIFS(СВЦЭМ!$E$33:$E$776,СВЦЭМ!$A$33:$A$776,$A174,СВЦЭМ!$B$33:$B$776,R$147)+'СЕТ СН'!$F$12</f>
        <v>168.73775054000001</v>
      </c>
      <c r="S174" s="36">
        <f>SUMIFS(СВЦЭМ!$E$33:$E$776,СВЦЭМ!$A$33:$A$776,$A174,СВЦЭМ!$B$33:$B$776,S$147)+'СЕТ СН'!$F$12</f>
        <v>165.75706393999999</v>
      </c>
      <c r="T174" s="36">
        <f>SUMIFS(СВЦЭМ!$E$33:$E$776,СВЦЭМ!$A$33:$A$776,$A174,СВЦЭМ!$B$33:$B$776,T$147)+'СЕТ СН'!$F$12</f>
        <v>158.18343881999999</v>
      </c>
      <c r="U174" s="36">
        <f>SUMIFS(СВЦЭМ!$E$33:$E$776,СВЦЭМ!$A$33:$A$776,$A174,СВЦЭМ!$B$33:$B$776,U$147)+'СЕТ СН'!$F$12</f>
        <v>157.33038313</v>
      </c>
      <c r="V174" s="36">
        <f>SUMIFS(СВЦЭМ!$E$33:$E$776,СВЦЭМ!$A$33:$A$776,$A174,СВЦЭМ!$B$33:$B$776,V$147)+'СЕТ СН'!$F$12</f>
        <v>157.65790709000001</v>
      </c>
      <c r="W174" s="36">
        <f>SUMIFS(СВЦЭМ!$E$33:$E$776,СВЦЭМ!$A$33:$A$776,$A174,СВЦЭМ!$B$33:$B$776,W$147)+'СЕТ СН'!$F$12</f>
        <v>160.63707452</v>
      </c>
      <c r="X174" s="36">
        <f>SUMIFS(СВЦЭМ!$E$33:$E$776,СВЦЭМ!$A$33:$A$776,$A174,СВЦЭМ!$B$33:$B$776,X$147)+'СЕТ СН'!$F$12</f>
        <v>161.97196258</v>
      </c>
      <c r="Y174" s="36">
        <f>SUMIFS(СВЦЭМ!$E$33:$E$776,СВЦЭМ!$A$33:$A$776,$A174,СВЦЭМ!$B$33:$B$776,Y$147)+'СЕТ СН'!$F$12</f>
        <v>167.15668830999999</v>
      </c>
    </row>
    <row r="175" spans="1:25" ht="15.75" x14ac:dyDescent="0.2">
      <c r="A175" s="35">
        <f t="shared" si="4"/>
        <v>43889</v>
      </c>
      <c r="B175" s="36">
        <f>SUMIFS(СВЦЭМ!$E$33:$E$776,СВЦЭМ!$A$33:$A$776,$A175,СВЦЭМ!$B$33:$B$776,B$147)+'СЕТ СН'!$F$12</f>
        <v>170.37145000999999</v>
      </c>
      <c r="C175" s="36">
        <f>SUMIFS(СВЦЭМ!$E$33:$E$776,СВЦЭМ!$A$33:$A$776,$A175,СВЦЭМ!$B$33:$B$776,C$147)+'СЕТ СН'!$F$12</f>
        <v>176.45995109</v>
      </c>
      <c r="D175" s="36">
        <f>SUMIFS(СВЦЭМ!$E$33:$E$776,СВЦЭМ!$A$33:$A$776,$A175,СВЦЭМ!$B$33:$B$776,D$147)+'СЕТ СН'!$F$12</f>
        <v>179.49293169000001</v>
      </c>
      <c r="E175" s="36">
        <f>SUMIFS(СВЦЭМ!$E$33:$E$776,СВЦЭМ!$A$33:$A$776,$A175,СВЦЭМ!$B$33:$B$776,E$147)+'СЕТ СН'!$F$12</f>
        <v>179.94688166</v>
      </c>
      <c r="F175" s="36">
        <f>SUMIFS(СВЦЭМ!$E$33:$E$776,СВЦЭМ!$A$33:$A$776,$A175,СВЦЭМ!$B$33:$B$776,F$147)+'СЕТ СН'!$F$12</f>
        <v>177.44801869</v>
      </c>
      <c r="G175" s="36">
        <f>SUMIFS(СВЦЭМ!$E$33:$E$776,СВЦЭМ!$A$33:$A$776,$A175,СВЦЭМ!$B$33:$B$776,G$147)+'СЕТ СН'!$F$12</f>
        <v>173.67508264</v>
      </c>
      <c r="H175" s="36">
        <f>SUMIFS(СВЦЭМ!$E$33:$E$776,СВЦЭМ!$A$33:$A$776,$A175,СВЦЭМ!$B$33:$B$776,H$147)+'СЕТ СН'!$F$12</f>
        <v>163.98304393000001</v>
      </c>
      <c r="I175" s="36">
        <f>SUMIFS(СВЦЭМ!$E$33:$E$776,СВЦЭМ!$A$33:$A$776,$A175,СВЦЭМ!$B$33:$B$776,I$147)+'СЕТ СН'!$F$12</f>
        <v>159.06763194999999</v>
      </c>
      <c r="J175" s="36">
        <f>SUMIFS(СВЦЭМ!$E$33:$E$776,СВЦЭМ!$A$33:$A$776,$A175,СВЦЭМ!$B$33:$B$776,J$147)+'СЕТ СН'!$F$12</f>
        <v>158.26754869999999</v>
      </c>
      <c r="K175" s="36">
        <f>SUMIFS(СВЦЭМ!$E$33:$E$776,СВЦЭМ!$A$33:$A$776,$A175,СВЦЭМ!$B$33:$B$776,K$147)+'СЕТ СН'!$F$12</f>
        <v>156.52965298999999</v>
      </c>
      <c r="L175" s="36">
        <f>SUMIFS(СВЦЭМ!$E$33:$E$776,СВЦЭМ!$A$33:$A$776,$A175,СВЦЭМ!$B$33:$B$776,L$147)+'СЕТ СН'!$F$12</f>
        <v>157.02088817000001</v>
      </c>
      <c r="M175" s="36">
        <f>SUMIFS(СВЦЭМ!$E$33:$E$776,СВЦЭМ!$A$33:$A$776,$A175,СВЦЭМ!$B$33:$B$776,M$147)+'СЕТ СН'!$F$12</f>
        <v>158.14427925000001</v>
      </c>
      <c r="N175" s="36">
        <f>SUMIFS(СВЦЭМ!$E$33:$E$776,СВЦЭМ!$A$33:$A$776,$A175,СВЦЭМ!$B$33:$B$776,N$147)+'СЕТ СН'!$F$12</f>
        <v>157.73788052</v>
      </c>
      <c r="O175" s="36">
        <f>SUMIFS(СВЦЭМ!$E$33:$E$776,СВЦЭМ!$A$33:$A$776,$A175,СВЦЭМ!$B$33:$B$776,O$147)+'СЕТ СН'!$F$12</f>
        <v>160.70802406000001</v>
      </c>
      <c r="P175" s="36">
        <f>SUMIFS(СВЦЭМ!$E$33:$E$776,СВЦЭМ!$A$33:$A$776,$A175,СВЦЭМ!$B$33:$B$776,P$147)+'СЕТ СН'!$F$12</f>
        <v>162.93338842</v>
      </c>
      <c r="Q175" s="36">
        <f>SUMIFS(СВЦЭМ!$E$33:$E$776,СВЦЭМ!$A$33:$A$776,$A175,СВЦЭМ!$B$33:$B$776,Q$147)+'СЕТ СН'!$F$12</f>
        <v>163.33334873000001</v>
      </c>
      <c r="R175" s="36">
        <f>SUMIFS(СВЦЭМ!$E$33:$E$776,СВЦЭМ!$A$33:$A$776,$A175,СВЦЭМ!$B$33:$B$776,R$147)+'СЕТ СН'!$F$12</f>
        <v>160.91385023000001</v>
      </c>
      <c r="S175" s="36">
        <f>SUMIFS(СВЦЭМ!$E$33:$E$776,СВЦЭМ!$A$33:$A$776,$A175,СВЦЭМ!$B$33:$B$776,S$147)+'СЕТ СН'!$F$12</f>
        <v>155.64746661999999</v>
      </c>
      <c r="T175" s="36">
        <f>SUMIFS(СВЦЭМ!$E$33:$E$776,СВЦЭМ!$A$33:$A$776,$A175,СВЦЭМ!$B$33:$B$776,T$147)+'СЕТ СН'!$F$12</f>
        <v>154.80613437</v>
      </c>
      <c r="U175" s="36">
        <f>SUMIFS(СВЦЭМ!$E$33:$E$776,СВЦЭМ!$A$33:$A$776,$A175,СВЦЭМ!$B$33:$B$776,U$147)+'СЕТ СН'!$F$12</f>
        <v>155.11580569</v>
      </c>
      <c r="V175" s="36">
        <f>SUMIFS(СВЦЭМ!$E$33:$E$776,СВЦЭМ!$A$33:$A$776,$A175,СВЦЭМ!$B$33:$B$776,V$147)+'СЕТ СН'!$F$12</f>
        <v>156.56085708000001</v>
      </c>
      <c r="W175" s="36">
        <f>SUMIFS(СВЦЭМ!$E$33:$E$776,СВЦЭМ!$A$33:$A$776,$A175,СВЦЭМ!$B$33:$B$776,W$147)+'СЕТ СН'!$F$12</f>
        <v>159.63302675</v>
      </c>
      <c r="X175" s="36">
        <f>SUMIFS(СВЦЭМ!$E$33:$E$776,СВЦЭМ!$A$33:$A$776,$A175,СВЦЭМ!$B$33:$B$776,X$147)+'СЕТ СН'!$F$12</f>
        <v>159.99714743000001</v>
      </c>
      <c r="Y175" s="36">
        <f>SUMIFS(СВЦЭМ!$E$33:$E$776,СВЦЭМ!$A$33:$A$776,$A175,СВЦЭМ!$B$33:$B$776,Y$147)+'СЕТ СН'!$F$12</f>
        <v>162.98793132</v>
      </c>
    </row>
    <row r="176" spans="1:25" ht="15.75" x14ac:dyDescent="0.2">
      <c r="A176" s="35">
        <f t="shared" si="4"/>
        <v>43890</v>
      </c>
      <c r="B176" s="36">
        <f>SUMIFS(СВЦЭМ!$E$33:$E$776,СВЦЭМ!$A$33:$A$776,$A176,СВЦЭМ!$B$33:$B$776,B$147)+'СЕТ СН'!$F$12</f>
        <v>169.06742027000001</v>
      </c>
      <c r="C176" s="36">
        <f>SUMIFS(СВЦЭМ!$E$33:$E$776,СВЦЭМ!$A$33:$A$776,$A176,СВЦЭМ!$B$33:$B$776,C$147)+'СЕТ СН'!$F$12</f>
        <v>169.10643254999999</v>
      </c>
      <c r="D176" s="36">
        <f>SUMIFS(СВЦЭМ!$E$33:$E$776,СВЦЭМ!$A$33:$A$776,$A176,СВЦЭМ!$B$33:$B$776,D$147)+'СЕТ СН'!$F$12</f>
        <v>173.26545113</v>
      </c>
      <c r="E176" s="36">
        <f>SUMIFS(СВЦЭМ!$E$33:$E$776,СВЦЭМ!$A$33:$A$776,$A176,СВЦЭМ!$B$33:$B$776,E$147)+'СЕТ СН'!$F$12</f>
        <v>176.4728274</v>
      </c>
      <c r="F176" s="36">
        <f>SUMIFS(СВЦЭМ!$E$33:$E$776,СВЦЭМ!$A$33:$A$776,$A176,СВЦЭМ!$B$33:$B$776,F$147)+'СЕТ СН'!$F$12</f>
        <v>178.09585701</v>
      </c>
      <c r="G176" s="36">
        <f>SUMIFS(СВЦЭМ!$E$33:$E$776,СВЦЭМ!$A$33:$A$776,$A176,СВЦЭМ!$B$33:$B$776,G$147)+'СЕТ СН'!$F$12</f>
        <v>178.15357886999999</v>
      </c>
      <c r="H176" s="36">
        <f>SUMIFS(СВЦЭМ!$E$33:$E$776,СВЦЭМ!$A$33:$A$776,$A176,СВЦЭМ!$B$33:$B$776,H$147)+'СЕТ СН'!$F$12</f>
        <v>172.86075063999999</v>
      </c>
      <c r="I176" s="36">
        <f>SUMIFS(СВЦЭМ!$E$33:$E$776,СВЦЭМ!$A$33:$A$776,$A176,СВЦЭМ!$B$33:$B$776,I$147)+'СЕТ СН'!$F$12</f>
        <v>166.24058227</v>
      </c>
      <c r="J176" s="36">
        <f>SUMIFS(СВЦЭМ!$E$33:$E$776,СВЦЭМ!$A$33:$A$776,$A176,СВЦЭМ!$B$33:$B$776,J$147)+'СЕТ СН'!$F$12</f>
        <v>159.45319344999999</v>
      </c>
      <c r="K176" s="36">
        <f>SUMIFS(СВЦЭМ!$E$33:$E$776,СВЦЭМ!$A$33:$A$776,$A176,СВЦЭМ!$B$33:$B$776,K$147)+'СЕТ СН'!$F$12</f>
        <v>160.26792735000001</v>
      </c>
      <c r="L176" s="36">
        <f>SUMIFS(СВЦЭМ!$E$33:$E$776,СВЦЭМ!$A$33:$A$776,$A176,СВЦЭМ!$B$33:$B$776,L$147)+'СЕТ СН'!$F$12</f>
        <v>158.91865005</v>
      </c>
      <c r="M176" s="36">
        <f>SUMIFS(СВЦЭМ!$E$33:$E$776,СВЦЭМ!$A$33:$A$776,$A176,СВЦЭМ!$B$33:$B$776,M$147)+'СЕТ СН'!$F$12</f>
        <v>159.57789012000001</v>
      </c>
      <c r="N176" s="36">
        <f>SUMIFS(СВЦЭМ!$E$33:$E$776,СВЦЭМ!$A$33:$A$776,$A176,СВЦЭМ!$B$33:$B$776,N$147)+'СЕТ СН'!$F$12</f>
        <v>160.63332273</v>
      </c>
      <c r="O176" s="36">
        <f>SUMIFS(СВЦЭМ!$E$33:$E$776,СВЦЭМ!$A$33:$A$776,$A176,СВЦЭМ!$B$33:$B$776,O$147)+'СЕТ СН'!$F$12</f>
        <v>161.52544280000001</v>
      </c>
      <c r="P176" s="36">
        <f>SUMIFS(СВЦЭМ!$E$33:$E$776,СВЦЭМ!$A$33:$A$776,$A176,СВЦЭМ!$B$33:$B$776,P$147)+'СЕТ СН'!$F$12</f>
        <v>163.88968743000001</v>
      </c>
      <c r="Q176" s="36">
        <f>SUMIFS(СВЦЭМ!$E$33:$E$776,СВЦЭМ!$A$33:$A$776,$A176,СВЦЭМ!$B$33:$B$776,Q$147)+'СЕТ СН'!$F$12</f>
        <v>165.91675604</v>
      </c>
      <c r="R176" s="36">
        <f>SUMIFS(СВЦЭМ!$E$33:$E$776,СВЦЭМ!$A$33:$A$776,$A176,СВЦЭМ!$B$33:$B$776,R$147)+'СЕТ СН'!$F$12</f>
        <v>165.14137611999999</v>
      </c>
      <c r="S176" s="36">
        <f>SUMIFS(СВЦЭМ!$E$33:$E$776,СВЦЭМ!$A$33:$A$776,$A176,СВЦЭМ!$B$33:$B$776,S$147)+'СЕТ СН'!$F$12</f>
        <v>164.25292490999999</v>
      </c>
      <c r="T176" s="36">
        <f>SUMIFS(СВЦЭМ!$E$33:$E$776,СВЦЭМ!$A$33:$A$776,$A176,СВЦЭМ!$B$33:$B$776,T$147)+'СЕТ СН'!$F$12</f>
        <v>160.96062382</v>
      </c>
      <c r="U176" s="36">
        <f>SUMIFS(СВЦЭМ!$E$33:$E$776,СВЦЭМ!$A$33:$A$776,$A176,СВЦЭМ!$B$33:$B$776,U$147)+'СЕТ СН'!$F$12</f>
        <v>161.35445949999999</v>
      </c>
      <c r="V176" s="36">
        <f>SUMIFS(СВЦЭМ!$E$33:$E$776,СВЦЭМ!$A$33:$A$776,$A176,СВЦЭМ!$B$33:$B$776,V$147)+'СЕТ СН'!$F$12</f>
        <v>159.88897510000001</v>
      </c>
      <c r="W176" s="36">
        <f>SUMIFS(СВЦЭМ!$E$33:$E$776,СВЦЭМ!$A$33:$A$776,$A176,СВЦЭМ!$B$33:$B$776,W$147)+'СЕТ СН'!$F$12</f>
        <v>162.01410121000001</v>
      </c>
      <c r="X176" s="36">
        <f>SUMIFS(СВЦЭМ!$E$33:$E$776,СВЦЭМ!$A$33:$A$776,$A176,СВЦЭМ!$B$33:$B$776,X$147)+'СЕТ СН'!$F$12</f>
        <v>162.74946127000001</v>
      </c>
      <c r="Y176" s="36">
        <f>SUMIFS(СВЦЭМ!$E$33:$E$776,СВЦЭМ!$A$33:$A$776,$A176,СВЦЭМ!$B$33:$B$776,Y$147)+'СЕТ СН'!$F$12</f>
        <v>165.62404351000001</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30" t="s">
        <v>7</v>
      </c>
      <c r="B178" s="124" t="s">
        <v>107</v>
      </c>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6"/>
    </row>
    <row r="179" spans="1:27" ht="12.75" customHeight="1" x14ac:dyDescent="0.2">
      <c r="A179" s="131"/>
      <c r="B179" s="127"/>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9"/>
    </row>
    <row r="180" spans="1:27" s="46" customFormat="1" ht="12.75" customHeight="1" x14ac:dyDescent="0.2">
      <c r="A180" s="132"/>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01.02.2020</v>
      </c>
      <c r="B181" s="36">
        <f>SUMIFS(СВЦЭМ!$F$33:$F$776,СВЦЭМ!$A$33:$A$776,$A181,СВЦЭМ!$B$33:$B$776,B$180)+'СЕТ СН'!$F$12</f>
        <v>175.35003470999999</v>
      </c>
      <c r="C181" s="36">
        <f>SUMIFS(СВЦЭМ!$F$33:$F$776,СВЦЭМ!$A$33:$A$776,$A181,СВЦЭМ!$B$33:$B$776,C$180)+'СЕТ СН'!$F$12</f>
        <v>182.04217270000001</v>
      </c>
      <c r="D181" s="36">
        <f>SUMIFS(СВЦЭМ!$F$33:$F$776,СВЦЭМ!$A$33:$A$776,$A181,СВЦЭМ!$B$33:$B$776,D$180)+'СЕТ СН'!$F$12</f>
        <v>188.24058650000001</v>
      </c>
      <c r="E181" s="36">
        <f>SUMIFS(СВЦЭМ!$F$33:$F$776,СВЦЭМ!$A$33:$A$776,$A181,СВЦЭМ!$B$33:$B$776,E$180)+'СЕТ СН'!$F$12</f>
        <v>187.28268711000001</v>
      </c>
      <c r="F181" s="36">
        <f>SUMIFS(СВЦЭМ!$F$33:$F$776,СВЦЭМ!$A$33:$A$776,$A181,СВЦЭМ!$B$33:$B$776,F$180)+'СЕТ СН'!$F$12</f>
        <v>184.78556884</v>
      </c>
      <c r="G181" s="36">
        <f>SUMIFS(СВЦЭМ!$F$33:$F$776,СВЦЭМ!$A$33:$A$776,$A181,СВЦЭМ!$B$33:$B$776,G$180)+'СЕТ СН'!$F$12</f>
        <v>181.32740104999999</v>
      </c>
      <c r="H181" s="36">
        <f>SUMIFS(СВЦЭМ!$F$33:$F$776,СВЦЭМ!$A$33:$A$776,$A181,СВЦЭМ!$B$33:$B$776,H$180)+'СЕТ СН'!$F$12</f>
        <v>175.9728029</v>
      </c>
      <c r="I181" s="36">
        <f>SUMIFS(СВЦЭМ!$F$33:$F$776,СВЦЭМ!$A$33:$A$776,$A181,СВЦЭМ!$B$33:$B$776,I$180)+'СЕТ СН'!$F$12</f>
        <v>170.43755664</v>
      </c>
      <c r="J181" s="36">
        <f>SUMIFS(СВЦЭМ!$F$33:$F$776,СВЦЭМ!$A$33:$A$776,$A181,СВЦЭМ!$B$33:$B$776,J$180)+'СЕТ СН'!$F$12</f>
        <v>166.26082034000001</v>
      </c>
      <c r="K181" s="36">
        <f>SUMIFS(СВЦЭМ!$F$33:$F$776,СВЦЭМ!$A$33:$A$776,$A181,СВЦЭМ!$B$33:$B$776,K$180)+'СЕТ СН'!$F$12</f>
        <v>159.58216456</v>
      </c>
      <c r="L181" s="36">
        <f>SUMIFS(СВЦЭМ!$F$33:$F$776,СВЦЭМ!$A$33:$A$776,$A181,СВЦЭМ!$B$33:$B$776,L$180)+'СЕТ СН'!$F$12</f>
        <v>158.23156901999999</v>
      </c>
      <c r="M181" s="36">
        <f>SUMIFS(СВЦЭМ!$F$33:$F$776,СВЦЭМ!$A$33:$A$776,$A181,СВЦЭМ!$B$33:$B$776,M$180)+'СЕТ СН'!$F$12</f>
        <v>159.68228994</v>
      </c>
      <c r="N181" s="36">
        <f>SUMIFS(СВЦЭМ!$F$33:$F$776,СВЦЭМ!$A$33:$A$776,$A181,СВЦЭМ!$B$33:$B$776,N$180)+'СЕТ СН'!$F$12</f>
        <v>162.43960501000001</v>
      </c>
      <c r="O181" s="36">
        <f>SUMIFS(СВЦЭМ!$F$33:$F$776,СВЦЭМ!$A$33:$A$776,$A181,СВЦЭМ!$B$33:$B$776,O$180)+'СЕТ СН'!$F$12</f>
        <v>167.85200004999999</v>
      </c>
      <c r="P181" s="36">
        <f>SUMIFS(СВЦЭМ!$F$33:$F$776,СВЦЭМ!$A$33:$A$776,$A181,СВЦЭМ!$B$33:$B$776,P$180)+'СЕТ СН'!$F$12</f>
        <v>170.15167287</v>
      </c>
      <c r="Q181" s="36">
        <f>SUMIFS(СВЦЭМ!$F$33:$F$776,СВЦЭМ!$A$33:$A$776,$A181,СВЦЭМ!$B$33:$B$776,Q$180)+'СЕТ СН'!$F$12</f>
        <v>171.21798171</v>
      </c>
      <c r="R181" s="36">
        <f>SUMIFS(СВЦЭМ!$F$33:$F$776,СВЦЭМ!$A$33:$A$776,$A181,СВЦЭМ!$B$33:$B$776,R$180)+'СЕТ СН'!$F$12</f>
        <v>170.69767415000001</v>
      </c>
      <c r="S181" s="36">
        <f>SUMIFS(СВЦЭМ!$F$33:$F$776,СВЦЭМ!$A$33:$A$776,$A181,СВЦЭМ!$B$33:$B$776,S$180)+'СЕТ СН'!$F$12</f>
        <v>168.49424288</v>
      </c>
      <c r="T181" s="36">
        <f>SUMIFS(СВЦЭМ!$F$33:$F$776,СВЦЭМ!$A$33:$A$776,$A181,СВЦЭМ!$B$33:$B$776,T$180)+'СЕТ СН'!$F$12</f>
        <v>161.35193756999999</v>
      </c>
      <c r="U181" s="36">
        <f>SUMIFS(СВЦЭМ!$F$33:$F$776,СВЦЭМ!$A$33:$A$776,$A181,СВЦЭМ!$B$33:$B$776,U$180)+'СЕТ СН'!$F$12</f>
        <v>162.03811494000001</v>
      </c>
      <c r="V181" s="36">
        <f>SUMIFS(СВЦЭМ!$F$33:$F$776,СВЦЭМ!$A$33:$A$776,$A181,СВЦЭМ!$B$33:$B$776,V$180)+'СЕТ СН'!$F$12</f>
        <v>163.83147195999999</v>
      </c>
      <c r="W181" s="36">
        <f>SUMIFS(СВЦЭМ!$F$33:$F$776,СВЦЭМ!$A$33:$A$776,$A181,СВЦЭМ!$B$33:$B$776,W$180)+'СЕТ СН'!$F$12</f>
        <v>166.55788185</v>
      </c>
      <c r="X181" s="36">
        <f>SUMIFS(СВЦЭМ!$F$33:$F$776,СВЦЭМ!$A$33:$A$776,$A181,СВЦЭМ!$B$33:$B$776,X$180)+'СЕТ СН'!$F$12</f>
        <v>170.11507678000001</v>
      </c>
      <c r="Y181" s="36">
        <f>SUMIFS(СВЦЭМ!$F$33:$F$776,СВЦЭМ!$A$33:$A$776,$A181,СВЦЭМ!$B$33:$B$776,Y$180)+'СЕТ СН'!$F$12</f>
        <v>173.75344523000001</v>
      </c>
      <c r="AA181" s="45"/>
    </row>
    <row r="182" spans="1:27" ht="15.75" x14ac:dyDescent="0.2">
      <c r="A182" s="35">
        <f>A181+1</f>
        <v>43863</v>
      </c>
      <c r="B182" s="36">
        <f>SUMIFS(СВЦЭМ!$F$33:$F$776,СВЦЭМ!$A$33:$A$776,$A182,СВЦЭМ!$B$33:$B$776,B$180)+'СЕТ СН'!$F$12</f>
        <v>174.40404126999999</v>
      </c>
      <c r="C182" s="36">
        <f>SUMIFS(СВЦЭМ!$F$33:$F$776,СВЦЭМ!$A$33:$A$776,$A182,СВЦЭМ!$B$33:$B$776,C$180)+'СЕТ СН'!$F$12</f>
        <v>179.98192649000001</v>
      </c>
      <c r="D182" s="36">
        <f>SUMIFS(СВЦЭМ!$F$33:$F$776,СВЦЭМ!$A$33:$A$776,$A182,СВЦЭМ!$B$33:$B$776,D$180)+'СЕТ СН'!$F$12</f>
        <v>184.45425965999999</v>
      </c>
      <c r="E182" s="36">
        <f>SUMIFS(СВЦЭМ!$F$33:$F$776,СВЦЭМ!$A$33:$A$776,$A182,СВЦЭМ!$B$33:$B$776,E$180)+'СЕТ СН'!$F$12</f>
        <v>187.16930393000001</v>
      </c>
      <c r="F182" s="36">
        <f>SUMIFS(СВЦЭМ!$F$33:$F$776,СВЦЭМ!$A$33:$A$776,$A182,СВЦЭМ!$B$33:$B$776,F$180)+'СЕТ СН'!$F$12</f>
        <v>185.93764941000001</v>
      </c>
      <c r="G182" s="36">
        <f>SUMIFS(СВЦЭМ!$F$33:$F$776,СВЦЭМ!$A$33:$A$776,$A182,СВЦЭМ!$B$33:$B$776,G$180)+'СЕТ СН'!$F$12</f>
        <v>184.18986773</v>
      </c>
      <c r="H182" s="36">
        <f>SUMIFS(СВЦЭМ!$F$33:$F$776,СВЦЭМ!$A$33:$A$776,$A182,СВЦЭМ!$B$33:$B$776,H$180)+'СЕТ СН'!$F$12</f>
        <v>179.93055262999999</v>
      </c>
      <c r="I182" s="36">
        <f>SUMIFS(СВЦЭМ!$F$33:$F$776,СВЦЭМ!$A$33:$A$776,$A182,СВЦЭМ!$B$33:$B$776,I$180)+'СЕТ СН'!$F$12</f>
        <v>174.77983793000001</v>
      </c>
      <c r="J182" s="36">
        <f>SUMIFS(СВЦЭМ!$F$33:$F$776,СВЦЭМ!$A$33:$A$776,$A182,СВЦЭМ!$B$33:$B$776,J$180)+'СЕТ СН'!$F$12</f>
        <v>169.35617414000001</v>
      </c>
      <c r="K182" s="36">
        <f>SUMIFS(СВЦЭМ!$F$33:$F$776,СВЦЭМ!$A$33:$A$776,$A182,СВЦЭМ!$B$33:$B$776,K$180)+'СЕТ СН'!$F$12</f>
        <v>162.76218552</v>
      </c>
      <c r="L182" s="36">
        <f>SUMIFS(СВЦЭМ!$F$33:$F$776,СВЦЭМ!$A$33:$A$776,$A182,СВЦЭМ!$B$33:$B$776,L$180)+'СЕТ СН'!$F$12</f>
        <v>159.74684461000001</v>
      </c>
      <c r="M182" s="36">
        <f>SUMIFS(СВЦЭМ!$F$33:$F$776,СВЦЭМ!$A$33:$A$776,$A182,СВЦЭМ!$B$33:$B$776,M$180)+'СЕТ СН'!$F$12</f>
        <v>159.80645742999999</v>
      </c>
      <c r="N182" s="36">
        <f>SUMIFS(СВЦЭМ!$F$33:$F$776,СВЦЭМ!$A$33:$A$776,$A182,СВЦЭМ!$B$33:$B$776,N$180)+'СЕТ СН'!$F$12</f>
        <v>161.77488885</v>
      </c>
      <c r="O182" s="36">
        <f>SUMIFS(СВЦЭМ!$F$33:$F$776,СВЦЭМ!$A$33:$A$776,$A182,СВЦЭМ!$B$33:$B$776,O$180)+'СЕТ СН'!$F$12</f>
        <v>165.84236809000001</v>
      </c>
      <c r="P182" s="36">
        <f>SUMIFS(СВЦЭМ!$F$33:$F$776,СВЦЭМ!$A$33:$A$776,$A182,СВЦЭМ!$B$33:$B$776,P$180)+'СЕТ СН'!$F$12</f>
        <v>168.19678779</v>
      </c>
      <c r="Q182" s="36">
        <f>SUMIFS(СВЦЭМ!$F$33:$F$776,СВЦЭМ!$A$33:$A$776,$A182,СВЦЭМ!$B$33:$B$776,Q$180)+'СЕТ СН'!$F$12</f>
        <v>170.99531622000001</v>
      </c>
      <c r="R182" s="36">
        <f>SUMIFS(СВЦЭМ!$F$33:$F$776,СВЦЭМ!$A$33:$A$776,$A182,СВЦЭМ!$B$33:$B$776,R$180)+'СЕТ СН'!$F$12</f>
        <v>169.13021631999999</v>
      </c>
      <c r="S182" s="36">
        <f>SUMIFS(СВЦЭМ!$F$33:$F$776,СВЦЭМ!$A$33:$A$776,$A182,СВЦЭМ!$B$33:$B$776,S$180)+'СЕТ СН'!$F$12</f>
        <v>166.88110782000001</v>
      </c>
      <c r="T182" s="36">
        <f>SUMIFS(СВЦЭМ!$F$33:$F$776,СВЦЭМ!$A$33:$A$776,$A182,СВЦЭМ!$B$33:$B$776,T$180)+'СЕТ СН'!$F$12</f>
        <v>163.06836412999999</v>
      </c>
      <c r="U182" s="36">
        <f>SUMIFS(СВЦЭМ!$F$33:$F$776,СВЦЭМ!$A$33:$A$776,$A182,СВЦЭМ!$B$33:$B$776,U$180)+'СЕТ СН'!$F$12</f>
        <v>161.51306213000001</v>
      </c>
      <c r="V182" s="36">
        <f>SUMIFS(СВЦЭМ!$F$33:$F$776,СВЦЭМ!$A$33:$A$776,$A182,СВЦЭМ!$B$33:$B$776,V$180)+'СЕТ СН'!$F$12</f>
        <v>160.18369496</v>
      </c>
      <c r="W182" s="36">
        <f>SUMIFS(СВЦЭМ!$F$33:$F$776,СВЦЭМ!$A$33:$A$776,$A182,СВЦЭМ!$B$33:$B$776,W$180)+'СЕТ СН'!$F$12</f>
        <v>162.31734148000001</v>
      </c>
      <c r="X182" s="36">
        <f>SUMIFS(СВЦЭМ!$F$33:$F$776,СВЦЭМ!$A$33:$A$776,$A182,СВЦЭМ!$B$33:$B$776,X$180)+'СЕТ СН'!$F$12</f>
        <v>164.05701332000001</v>
      </c>
      <c r="Y182" s="36">
        <f>SUMIFS(СВЦЭМ!$F$33:$F$776,СВЦЭМ!$A$33:$A$776,$A182,СВЦЭМ!$B$33:$B$776,Y$180)+'СЕТ СН'!$F$12</f>
        <v>166.94572743000001</v>
      </c>
    </row>
    <row r="183" spans="1:27" ht="15.75" x14ac:dyDescent="0.2">
      <c r="A183" s="35">
        <f t="shared" ref="A183:A209" si="5">A182+1</f>
        <v>43864</v>
      </c>
      <c r="B183" s="36">
        <f>SUMIFS(СВЦЭМ!$F$33:$F$776,СВЦЭМ!$A$33:$A$776,$A183,СВЦЭМ!$B$33:$B$776,B$180)+'СЕТ СН'!$F$12</f>
        <v>173.57548327000001</v>
      </c>
      <c r="C183" s="36">
        <f>SUMIFS(СВЦЭМ!$F$33:$F$776,СВЦЭМ!$A$33:$A$776,$A183,СВЦЭМ!$B$33:$B$776,C$180)+'СЕТ СН'!$F$12</f>
        <v>176.19513261</v>
      </c>
      <c r="D183" s="36">
        <f>SUMIFS(СВЦЭМ!$F$33:$F$776,СВЦЭМ!$A$33:$A$776,$A183,СВЦЭМ!$B$33:$B$776,D$180)+'СЕТ СН'!$F$12</f>
        <v>177.89648467000001</v>
      </c>
      <c r="E183" s="36">
        <f>SUMIFS(СВЦЭМ!$F$33:$F$776,СВЦЭМ!$A$33:$A$776,$A183,СВЦЭМ!$B$33:$B$776,E$180)+'СЕТ СН'!$F$12</f>
        <v>178.20484042000001</v>
      </c>
      <c r="F183" s="36">
        <f>SUMIFS(СВЦЭМ!$F$33:$F$776,СВЦЭМ!$A$33:$A$776,$A183,СВЦЭМ!$B$33:$B$776,F$180)+'СЕТ СН'!$F$12</f>
        <v>177.60600980000001</v>
      </c>
      <c r="G183" s="36">
        <f>SUMIFS(СВЦЭМ!$F$33:$F$776,СВЦЭМ!$A$33:$A$776,$A183,СВЦЭМ!$B$33:$B$776,G$180)+'СЕТ СН'!$F$12</f>
        <v>177.24763168999999</v>
      </c>
      <c r="H183" s="36">
        <f>SUMIFS(СВЦЭМ!$F$33:$F$776,СВЦЭМ!$A$33:$A$776,$A183,СВЦЭМ!$B$33:$B$776,H$180)+'СЕТ СН'!$F$12</f>
        <v>169.95863629999999</v>
      </c>
      <c r="I183" s="36">
        <f>SUMIFS(СВЦЭМ!$F$33:$F$776,СВЦЭМ!$A$33:$A$776,$A183,СВЦЭМ!$B$33:$B$776,I$180)+'СЕТ СН'!$F$12</f>
        <v>166.37293151</v>
      </c>
      <c r="J183" s="36">
        <f>SUMIFS(СВЦЭМ!$F$33:$F$776,СВЦЭМ!$A$33:$A$776,$A183,СВЦЭМ!$B$33:$B$776,J$180)+'СЕТ СН'!$F$12</f>
        <v>164.09187836000001</v>
      </c>
      <c r="K183" s="36">
        <f>SUMIFS(СВЦЭМ!$F$33:$F$776,СВЦЭМ!$A$33:$A$776,$A183,СВЦЭМ!$B$33:$B$776,K$180)+'СЕТ СН'!$F$12</f>
        <v>166.16448897999999</v>
      </c>
      <c r="L183" s="36">
        <f>SUMIFS(СВЦЭМ!$F$33:$F$776,СВЦЭМ!$A$33:$A$776,$A183,СВЦЭМ!$B$33:$B$776,L$180)+'СЕТ СН'!$F$12</f>
        <v>166.18904438999999</v>
      </c>
      <c r="M183" s="36">
        <f>SUMIFS(СВЦЭМ!$F$33:$F$776,СВЦЭМ!$A$33:$A$776,$A183,СВЦЭМ!$B$33:$B$776,M$180)+'СЕТ СН'!$F$12</f>
        <v>166.23460696000001</v>
      </c>
      <c r="N183" s="36">
        <f>SUMIFS(СВЦЭМ!$F$33:$F$776,СВЦЭМ!$A$33:$A$776,$A183,СВЦЭМ!$B$33:$B$776,N$180)+'СЕТ СН'!$F$12</f>
        <v>172.39623476</v>
      </c>
      <c r="O183" s="36">
        <f>SUMIFS(СВЦЭМ!$F$33:$F$776,СВЦЭМ!$A$33:$A$776,$A183,СВЦЭМ!$B$33:$B$776,O$180)+'СЕТ СН'!$F$12</f>
        <v>176.76838638999999</v>
      </c>
      <c r="P183" s="36">
        <f>SUMIFS(СВЦЭМ!$F$33:$F$776,СВЦЭМ!$A$33:$A$776,$A183,СВЦЭМ!$B$33:$B$776,P$180)+'СЕТ СН'!$F$12</f>
        <v>177.88639511</v>
      </c>
      <c r="Q183" s="36">
        <f>SUMIFS(СВЦЭМ!$F$33:$F$776,СВЦЭМ!$A$33:$A$776,$A183,СВЦЭМ!$B$33:$B$776,Q$180)+'СЕТ СН'!$F$12</f>
        <v>179.92239276999999</v>
      </c>
      <c r="R183" s="36">
        <f>SUMIFS(СВЦЭМ!$F$33:$F$776,СВЦЭМ!$A$33:$A$776,$A183,СВЦЭМ!$B$33:$B$776,R$180)+'СЕТ СН'!$F$12</f>
        <v>179.08524657000001</v>
      </c>
      <c r="S183" s="36">
        <f>SUMIFS(СВЦЭМ!$F$33:$F$776,СВЦЭМ!$A$33:$A$776,$A183,СВЦЭМ!$B$33:$B$776,S$180)+'СЕТ СН'!$F$12</f>
        <v>176.92514093</v>
      </c>
      <c r="T183" s="36">
        <f>SUMIFS(СВЦЭМ!$F$33:$F$776,СВЦЭМ!$A$33:$A$776,$A183,СВЦЭМ!$B$33:$B$776,T$180)+'СЕТ СН'!$F$12</f>
        <v>169.86205145</v>
      </c>
      <c r="U183" s="36">
        <f>SUMIFS(СВЦЭМ!$F$33:$F$776,СВЦЭМ!$A$33:$A$776,$A183,СВЦЭМ!$B$33:$B$776,U$180)+'СЕТ СН'!$F$12</f>
        <v>167.97707360999999</v>
      </c>
      <c r="V183" s="36">
        <f>SUMIFS(СВЦЭМ!$F$33:$F$776,СВЦЭМ!$A$33:$A$776,$A183,СВЦЭМ!$B$33:$B$776,V$180)+'СЕТ СН'!$F$12</f>
        <v>169.16425996000001</v>
      </c>
      <c r="W183" s="36">
        <f>SUMIFS(СВЦЭМ!$F$33:$F$776,СВЦЭМ!$A$33:$A$776,$A183,СВЦЭМ!$B$33:$B$776,W$180)+'СЕТ СН'!$F$12</f>
        <v>166.29348333999999</v>
      </c>
      <c r="X183" s="36">
        <f>SUMIFS(СВЦЭМ!$F$33:$F$776,СВЦЭМ!$A$33:$A$776,$A183,СВЦЭМ!$B$33:$B$776,X$180)+'СЕТ СН'!$F$12</f>
        <v>167.33792930000001</v>
      </c>
      <c r="Y183" s="36">
        <f>SUMIFS(СВЦЭМ!$F$33:$F$776,СВЦЭМ!$A$33:$A$776,$A183,СВЦЭМ!$B$33:$B$776,Y$180)+'СЕТ СН'!$F$12</f>
        <v>169.73340469999999</v>
      </c>
    </row>
    <row r="184" spans="1:27" ht="15.75" x14ac:dyDescent="0.2">
      <c r="A184" s="35">
        <f t="shared" si="5"/>
        <v>43865</v>
      </c>
      <c r="B184" s="36">
        <f>SUMIFS(СВЦЭМ!$F$33:$F$776,СВЦЭМ!$A$33:$A$776,$A184,СВЦЭМ!$B$33:$B$776,B$180)+'СЕТ СН'!$F$12</f>
        <v>169.65321474000001</v>
      </c>
      <c r="C184" s="36">
        <f>SUMIFS(СВЦЭМ!$F$33:$F$776,СВЦЭМ!$A$33:$A$776,$A184,СВЦЭМ!$B$33:$B$776,C$180)+'СЕТ СН'!$F$12</f>
        <v>171.97320454000001</v>
      </c>
      <c r="D184" s="36">
        <f>SUMIFS(СВЦЭМ!$F$33:$F$776,СВЦЭМ!$A$33:$A$776,$A184,СВЦЭМ!$B$33:$B$776,D$180)+'СЕТ СН'!$F$12</f>
        <v>174.59611118000001</v>
      </c>
      <c r="E184" s="36">
        <f>SUMIFS(СВЦЭМ!$F$33:$F$776,СВЦЭМ!$A$33:$A$776,$A184,СВЦЭМ!$B$33:$B$776,E$180)+'СЕТ СН'!$F$12</f>
        <v>174.25993194</v>
      </c>
      <c r="F184" s="36">
        <f>SUMIFS(СВЦЭМ!$F$33:$F$776,СВЦЭМ!$A$33:$A$776,$A184,СВЦЭМ!$B$33:$B$776,F$180)+'СЕТ СН'!$F$12</f>
        <v>172.36756556</v>
      </c>
      <c r="G184" s="36">
        <f>SUMIFS(СВЦЭМ!$F$33:$F$776,СВЦЭМ!$A$33:$A$776,$A184,СВЦЭМ!$B$33:$B$776,G$180)+'СЕТ СН'!$F$12</f>
        <v>168.34517983000001</v>
      </c>
      <c r="H184" s="36">
        <f>SUMIFS(СВЦЭМ!$F$33:$F$776,СВЦЭМ!$A$33:$A$776,$A184,СВЦЭМ!$B$33:$B$776,H$180)+'СЕТ СН'!$F$12</f>
        <v>164.69079006000001</v>
      </c>
      <c r="I184" s="36">
        <f>SUMIFS(СВЦЭМ!$F$33:$F$776,СВЦЭМ!$A$33:$A$776,$A184,СВЦЭМ!$B$33:$B$776,I$180)+'СЕТ СН'!$F$12</f>
        <v>159.2578518</v>
      </c>
      <c r="J184" s="36">
        <f>SUMIFS(СВЦЭМ!$F$33:$F$776,СВЦЭМ!$A$33:$A$776,$A184,СВЦЭМ!$B$33:$B$776,J$180)+'СЕТ СН'!$F$12</f>
        <v>155.49947693999999</v>
      </c>
      <c r="K184" s="36">
        <f>SUMIFS(СВЦЭМ!$F$33:$F$776,СВЦЭМ!$A$33:$A$776,$A184,СВЦЭМ!$B$33:$B$776,K$180)+'СЕТ СН'!$F$12</f>
        <v>153.52242874999999</v>
      </c>
      <c r="L184" s="36">
        <f>SUMIFS(СВЦЭМ!$F$33:$F$776,СВЦЭМ!$A$33:$A$776,$A184,СВЦЭМ!$B$33:$B$776,L$180)+'СЕТ СН'!$F$12</f>
        <v>157.53407469999999</v>
      </c>
      <c r="M184" s="36">
        <f>SUMIFS(СВЦЭМ!$F$33:$F$776,СВЦЭМ!$A$33:$A$776,$A184,СВЦЭМ!$B$33:$B$776,M$180)+'СЕТ СН'!$F$12</f>
        <v>169.01979752</v>
      </c>
      <c r="N184" s="36">
        <f>SUMIFS(СВЦЭМ!$F$33:$F$776,СВЦЭМ!$A$33:$A$776,$A184,СВЦЭМ!$B$33:$B$776,N$180)+'СЕТ СН'!$F$12</f>
        <v>178.35899423999999</v>
      </c>
      <c r="O184" s="36">
        <f>SUMIFS(СВЦЭМ!$F$33:$F$776,СВЦЭМ!$A$33:$A$776,$A184,СВЦЭМ!$B$33:$B$776,O$180)+'СЕТ СН'!$F$12</f>
        <v>181.85082254</v>
      </c>
      <c r="P184" s="36">
        <f>SUMIFS(СВЦЭМ!$F$33:$F$776,СВЦЭМ!$A$33:$A$776,$A184,СВЦЭМ!$B$33:$B$776,P$180)+'СЕТ СН'!$F$12</f>
        <v>182.74413203</v>
      </c>
      <c r="Q184" s="36">
        <f>SUMIFS(СВЦЭМ!$F$33:$F$776,СВЦЭМ!$A$33:$A$776,$A184,СВЦЭМ!$B$33:$B$776,Q$180)+'СЕТ СН'!$F$12</f>
        <v>183.57812426000001</v>
      </c>
      <c r="R184" s="36">
        <f>SUMIFS(СВЦЭМ!$F$33:$F$776,СВЦЭМ!$A$33:$A$776,$A184,СВЦЭМ!$B$33:$B$776,R$180)+'СЕТ СН'!$F$12</f>
        <v>183.44145359999999</v>
      </c>
      <c r="S184" s="36">
        <f>SUMIFS(СВЦЭМ!$F$33:$F$776,СВЦЭМ!$A$33:$A$776,$A184,СВЦЭМ!$B$33:$B$776,S$180)+'СЕТ СН'!$F$12</f>
        <v>181.15279950999999</v>
      </c>
      <c r="T184" s="36">
        <f>SUMIFS(СВЦЭМ!$F$33:$F$776,СВЦЭМ!$A$33:$A$776,$A184,СВЦЭМ!$B$33:$B$776,T$180)+'СЕТ СН'!$F$12</f>
        <v>176.01677552000001</v>
      </c>
      <c r="U184" s="36">
        <f>SUMIFS(СВЦЭМ!$F$33:$F$776,СВЦЭМ!$A$33:$A$776,$A184,СВЦЭМ!$B$33:$B$776,U$180)+'СЕТ СН'!$F$12</f>
        <v>173.35824694999999</v>
      </c>
      <c r="V184" s="36">
        <f>SUMIFS(СВЦЭМ!$F$33:$F$776,СВЦЭМ!$A$33:$A$776,$A184,СВЦЭМ!$B$33:$B$776,V$180)+'СЕТ СН'!$F$12</f>
        <v>174.56411489000001</v>
      </c>
      <c r="W184" s="36">
        <f>SUMIFS(СВЦЭМ!$F$33:$F$776,СВЦЭМ!$A$33:$A$776,$A184,СВЦЭМ!$B$33:$B$776,W$180)+'СЕТ СН'!$F$12</f>
        <v>175.18872345</v>
      </c>
      <c r="X184" s="36">
        <f>SUMIFS(СВЦЭМ!$F$33:$F$776,СВЦЭМ!$A$33:$A$776,$A184,СВЦЭМ!$B$33:$B$776,X$180)+'СЕТ СН'!$F$12</f>
        <v>176.43788776</v>
      </c>
      <c r="Y184" s="36">
        <f>SUMIFS(СВЦЭМ!$F$33:$F$776,СВЦЭМ!$A$33:$A$776,$A184,СВЦЭМ!$B$33:$B$776,Y$180)+'СЕТ СН'!$F$12</f>
        <v>180.7670967</v>
      </c>
    </row>
    <row r="185" spans="1:27" ht="15.75" x14ac:dyDescent="0.2">
      <c r="A185" s="35">
        <f t="shared" si="5"/>
        <v>43866</v>
      </c>
      <c r="B185" s="36">
        <f>SUMIFS(СВЦЭМ!$F$33:$F$776,СВЦЭМ!$A$33:$A$776,$A185,СВЦЭМ!$B$33:$B$776,B$180)+'СЕТ СН'!$F$12</f>
        <v>180.39287992999999</v>
      </c>
      <c r="C185" s="36">
        <f>SUMIFS(СВЦЭМ!$F$33:$F$776,СВЦЭМ!$A$33:$A$776,$A185,СВЦЭМ!$B$33:$B$776,C$180)+'СЕТ СН'!$F$12</f>
        <v>185.78487029999999</v>
      </c>
      <c r="D185" s="36">
        <f>SUMIFS(СВЦЭМ!$F$33:$F$776,СВЦЭМ!$A$33:$A$776,$A185,СВЦЭМ!$B$33:$B$776,D$180)+'СЕТ СН'!$F$12</f>
        <v>188.66738565</v>
      </c>
      <c r="E185" s="36">
        <f>SUMIFS(СВЦЭМ!$F$33:$F$776,СВЦЭМ!$A$33:$A$776,$A185,СВЦЭМ!$B$33:$B$776,E$180)+'СЕТ СН'!$F$12</f>
        <v>188.34124743000001</v>
      </c>
      <c r="F185" s="36">
        <f>SUMIFS(СВЦЭМ!$F$33:$F$776,СВЦЭМ!$A$33:$A$776,$A185,СВЦЭМ!$B$33:$B$776,F$180)+'СЕТ СН'!$F$12</f>
        <v>186.38087474</v>
      </c>
      <c r="G185" s="36">
        <f>SUMIFS(СВЦЭМ!$F$33:$F$776,СВЦЭМ!$A$33:$A$776,$A185,СВЦЭМ!$B$33:$B$776,G$180)+'СЕТ СН'!$F$12</f>
        <v>182.59533114000001</v>
      </c>
      <c r="H185" s="36">
        <f>SUMIFS(СВЦЭМ!$F$33:$F$776,СВЦЭМ!$A$33:$A$776,$A185,СВЦЭМ!$B$33:$B$776,H$180)+'СЕТ СН'!$F$12</f>
        <v>175.71275632999999</v>
      </c>
      <c r="I185" s="36">
        <f>SUMIFS(СВЦЭМ!$F$33:$F$776,СВЦЭМ!$A$33:$A$776,$A185,СВЦЭМ!$B$33:$B$776,I$180)+'СЕТ СН'!$F$12</f>
        <v>168.56097778</v>
      </c>
      <c r="J185" s="36">
        <f>SUMIFS(СВЦЭМ!$F$33:$F$776,СВЦЭМ!$A$33:$A$776,$A185,СВЦЭМ!$B$33:$B$776,J$180)+'СЕТ СН'!$F$12</f>
        <v>161.57418551000001</v>
      </c>
      <c r="K185" s="36">
        <f>SUMIFS(СВЦЭМ!$F$33:$F$776,СВЦЭМ!$A$33:$A$776,$A185,СВЦЭМ!$B$33:$B$776,K$180)+'СЕТ СН'!$F$12</f>
        <v>160.12806964999999</v>
      </c>
      <c r="L185" s="36">
        <f>SUMIFS(СВЦЭМ!$F$33:$F$776,СВЦЭМ!$A$33:$A$776,$A185,СВЦЭМ!$B$33:$B$776,L$180)+'СЕТ СН'!$F$12</f>
        <v>159.01384618</v>
      </c>
      <c r="M185" s="36">
        <f>SUMIFS(СВЦЭМ!$F$33:$F$776,СВЦЭМ!$A$33:$A$776,$A185,СВЦЭМ!$B$33:$B$776,M$180)+'СЕТ СН'!$F$12</f>
        <v>160.90328396000001</v>
      </c>
      <c r="N185" s="36">
        <f>SUMIFS(СВЦЭМ!$F$33:$F$776,СВЦЭМ!$A$33:$A$776,$A185,СВЦЭМ!$B$33:$B$776,N$180)+'СЕТ СН'!$F$12</f>
        <v>165.16499393000001</v>
      </c>
      <c r="O185" s="36">
        <f>SUMIFS(СВЦЭМ!$F$33:$F$776,СВЦЭМ!$A$33:$A$776,$A185,СВЦЭМ!$B$33:$B$776,O$180)+'СЕТ СН'!$F$12</f>
        <v>172.05300825</v>
      </c>
      <c r="P185" s="36">
        <f>SUMIFS(СВЦЭМ!$F$33:$F$776,СВЦЭМ!$A$33:$A$776,$A185,СВЦЭМ!$B$33:$B$776,P$180)+'СЕТ СН'!$F$12</f>
        <v>175.55158621000001</v>
      </c>
      <c r="Q185" s="36">
        <f>SUMIFS(СВЦЭМ!$F$33:$F$776,СВЦЭМ!$A$33:$A$776,$A185,СВЦЭМ!$B$33:$B$776,Q$180)+'СЕТ СН'!$F$12</f>
        <v>176.82395391</v>
      </c>
      <c r="R185" s="36">
        <f>SUMIFS(СВЦЭМ!$F$33:$F$776,СВЦЭМ!$A$33:$A$776,$A185,СВЦЭМ!$B$33:$B$776,R$180)+'СЕТ СН'!$F$12</f>
        <v>175.66253651</v>
      </c>
      <c r="S185" s="36">
        <f>SUMIFS(СВЦЭМ!$F$33:$F$776,СВЦЭМ!$A$33:$A$776,$A185,СВЦЭМ!$B$33:$B$776,S$180)+'СЕТ СН'!$F$12</f>
        <v>170.74230151</v>
      </c>
      <c r="T185" s="36">
        <f>SUMIFS(СВЦЭМ!$F$33:$F$776,СВЦЭМ!$A$33:$A$776,$A185,СВЦЭМ!$B$33:$B$776,T$180)+'СЕТ СН'!$F$12</f>
        <v>165.04661077</v>
      </c>
      <c r="U185" s="36">
        <f>SUMIFS(СВЦЭМ!$F$33:$F$776,СВЦЭМ!$A$33:$A$776,$A185,СВЦЭМ!$B$33:$B$776,U$180)+'СЕТ СН'!$F$12</f>
        <v>164.47835115000001</v>
      </c>
      <c r="V185" s="36">
        <f>SUMIFS(СВЦЭМ!$F$33:$F$776,СВЦЭМ!$A$33:$A$776,$A185,СВЦЭМ!$B$33:$B$776,V$180)+'СЕТ СН'!$F$12</f>
        <v>165.77936835</v>
      </c>
      <c r="W185" s="36">
        <f>SUMIFS(СВЦЭМ!$F$33:$F$776,СВЦЭМ!$A$33:$A$776,$A185,СВЦЭМ!$B$33:$B$776,W$180)+'СЕТ СН'!$F$12</f>
        <v>168.32935366000001</v>
      </c>
      <c r="X185" s="36">
        <f>SUMIFS(СВЦЭМ!$F$33:$F$776,СВЦЭМ!$A$33:$A$776,$A185,СВЦЭМ!$B$33:$B$776,X$180)+'СЕТ СН'!$F$12</f>
        <v>171.53803625</v>
      </c>
      <c r="Y185" s="36">
        <f>SUMIFS(СВЦЭМ!$F$33:$F$776,СВЦЭМ!$A$33:$A$776,$A185,СВЦЭМ!$B$33:$B$776,Y$180)+'СЕТ СН'!$F$12</f>
        <v>177.45978104</v>
      </c>
    </row>
    <row r="186" spans="1:27" ht="15.75" x14ac:dyDescent="0.2">
      <c r="A186" s="35">
        <f t="shared" si="5"/>
        <v>43867</v>
      </c>
      <c r="B186" s="36">
        <f>SUMIFS(СВЦЭМ!$F$33:$F$776,СВЦЭМ!$A$33:$A$776,$A186,СВЦЭМ!$B$33:$B$776,B$180)+'СЕТ СН'!$F$12</f>
        <v>177.34534446000001</v>
      </c>
      <c r="C186" s="36">
        <f>SUMIFS(СВЦЭМ!$F$33:$F$776,СВЦЭМ!$A$33:$A$776,$A186,СВЦЭМ!$B$33:$B$776,C$180)+'СЕТ СН'!$F$12</f>
        <v>183.69386514999999</v>
      </c>
      <c r="D186" s="36">
        <f>SUMIFS(СВЦЭМ!$F$33:$F$776,СВЦЭМ!$A$33:$A$776,$A186,СВЦЭМ!$B$33:$B$776,D$180)+'СЕТ СН'!$F$12</f>
        <v>185.40245909000001</v>
      </c>
      <c r="E186" s="36">
        <f>SUMIFS(СВЦЭМ!$F$33:$F$776,СВЦЭМ!$A$33:$A$776,$A186,СВЦЭМ!$B$33:$B$776,E$180)+'СЕТ СН'!$F$12</f>
        <v>186.37235520999999</v>
      </c>
      <c r="F186" s="36">
        <f>SUMIFS(СВЦЭМ!$F$33:$F$776,СВЦЭМ!$A$33:$A$776,$A186,СВЦЭМ!$B$33:$B$776,F$180)+'СЕТ СН'!$F$12</f>
        <v>185.79371879000001</v>
      </c>
      <c r="G186" s="36">
        <f>SUMIFS(СВЦЭМ!$F$33:$F$776,СВЦЭМ!$A$33:$A$776,$A186,СВЦЭМ!$B$33:$B$776,G$180)+'СЕТ СН'!$F$12</f>
        <v>184.33587452</v>
      </c>
      <c r="H186" s="36">
        <f>SUMIFS(СВЦЭМ!$F$33:$F$776,СВЦЭМ!$A$33:$A$776,$A186,СВЦЭМ!$B$33:$B$776,H$180)+'СЕТ СН'!$F$12</f>
        <v>177.47770428000001</v>
      </c>
      <c r="I186" s="36">
        <f>SUMIFS(СВЦЭМ!$F$33:$F$776,СВЦЭМ!$A$33:$A$776,$A186,СВЦЭМ!$B$33:$B$776,I$180)+'СЕТ СН'!$F$12</f>
        <v>168.78527335999999</v>
      </c>
      <c r="J186" s="36">
        <f>SUMIFS(СВЦЭМ!$F$33:$F$776,СВЦЭМ!$A$33:$A$776,$A186,СВЦЭМ!$B$33:$B$776,J$180)+'СЕТ СН'!$F$12</f>
        <v>163.77559405</v>
      </c>
      <c r="K186" s="36">
        <f>SUMIFS(СВЦЭМ!$F$33:$F$776,СВЦЭМ!$A$33:$A$776,$A186,СВЦЭМ!$B$33:$B$776,K$180)+'СЕТ СН'!$F$12</f>
        <v>157.64676403999999</v>
      </c>
      <c r="L186" s="36">
        <f>SUMIFS(СВЦЭМ!$F$33:$F$776,СВЦЭМ!$A$33:$A$776,$A186,СВЦЭМ!$B$33:$B$776,L$180)+'СЕТ СН'!$F$12</f>
        <v>160.41592025</v>
      </c>
      <c r="M186" s="36">
        <f>SUMIFS(СВЦЭМ!$F$33:$F$776,СВЦЭМ!$A$33:$A$776,$A186,СВЦЭМ!$B$33:$B$776,M$180)+'СЕТ СН'!$F$12</f>
        <v>164.64677545000001</v>
      </c>
      <c r="N186" s="36">
        <f>SUMIFS(СВЦЭМ!$F$33:$F$776,СВЦЭМ!$A$33:$A$776,$A186,СВЦЭМ!$B$33:$B$776,N$180)+'СЕТ СН'!$F$12</f>
        <v>168.12078061</v>
      </c>
      <c r="O186" s="36">
        <f>SUMIFS(СВЦЭМ!$F$33:$F$776,СВЦЭМ!$A$33:$A$776,$A186,СВЦЭМ!$B$33:$B$776,O$180)+'СЕТ СН'!$F$12</f>
        <v>172.0349525</v>
      </c>
      <c r="P186" s="36">
        <f>SUMIFS(СВЦЭМ!$F$33:$F$776,СВЦЭМ!$A$33:$A$776,$A186,СВЦЭМ!$B$33:$B$776,P$180)+'СЕТ СН'!$F$12</f>
        <v>175.05994346</v>
      </c>
      <c r="Q186" s="36">
        <f>SUMIFS(СВЦЭМ!$F$33:$F$776,СВЦЭМ!$A$33:$A$776,$A186,СВЦЭМ!$B$33:$B$776,Q$180)+'СЕТ СН'!$F$12</f>
        <v>177.02275922000001</v>
      </c>
      <c r="R186" s="36">
        <f>SUMIFS(СВЦЭМ!$F$33:$F$776,СВЦЭМ!$A$33:$A$776,$A186,СВЦЭМ!$B$33:$B$776,R$180)+'СЕТ СН'!$F$12</f>
        <v>175.44174468</v>
      </c>
      <c r="S186" s="36">
        <f>SUMIFS(СВЦЭМ!$F$33:$F$776,СВЦЭМ!$A$33:$A$776,$A186,СВЦЭМ!$B$33:$B$776,S$180)+'СЕТ СН'!$F$12</f>
        <v>170.77527047000001</v>
      </c>
      <c r="T186" s="36">
        <f>SUMIFS(СВЦЭМ!$F$33:$F$776,СВЦЭМ!$A$33:$A$776,$A186,СВЦЭМ!$B$33:$B$776,T$180)+'СЕТ СН'!$F$12</f>
        <v>164.56288719</v>
      </c>
      <c r="U186" s="36">
        <f>SUMIFS(СВЦЭМ!$F$33:$F$776,СВЦЭМ!$A$33:$A$776,$A186,СВЦЭМ!$B$33:$B$776,U$180)+'СЕТ СН'!$F$12</f>
        <v>163.1742295</v>
      </c>
      <c r="V186" s="36">
        <f>SUMIFS(СВЦЭМ!$F$33:$F$776,СВЦЭМ!$A$33:$A$776,$A186,СВЦЭМ!$B$33:$B$776,V$180)+'СЕТ СН'!$F$12</f>
        <v>161.48175151999999</v>
      </c>
      <c r="W186" s="36">
        <f>SUMIFS(СВЦЭМ!$F$33:$F$776,СВЦЭМ!$A$33:$A$776,$A186,СВЦЭМ!$B$33:$B$776,W$180)+'СЕТ СН'!$F$12</f>
        <v>165.16118858999999</v>
      </c>
      <c r="X186" s="36">
        <f>SUMIFS(СВЦЭМ!$F$33:$F$776,СВЦЭМ!$A$33:$A$776,$A186,СВЦЭМ!$B$33:$B$776,X$180)+'СЕТ СН'!$F$12</f>
        <v>168.95182534</v>
      </c>
      <c r="Y186" s="36">
        <f>SUMIFS(СВЦЭМ!$F$33:$F$776,СВЦЭМ!$A$33:$A$776,$A186,СВЦЭМ!$B$33:$B$776,Y$180)+'СЕТ СН'!$F$12</f>
        <v>175.19293579000001</v>
      </c>
    </row>
    <row r="187" spans="1:27" ht="15.75" x14ac:dyDescent="0.2">
      <c r="A187" s="35">
        <f t="shared" si="5"/>
        <v>43868</v>
      </c>
      <c r="B187" s="36">
        <f>SUMIFS(СВЦЭМ!$F$33:$F$776,СВЦЭМ!$A$33:$A$776,$A187,СВЦЭМ!$B$33:$B$776,B$180)+'СЕТ СН'!$F$12</f>
        <v>192.2229102</v>
      </c>
      <c r="C187" s="36">
        <f>SUMIFS(СВЦЭМ!$F$33:$F$776,СВЦЭМ!$A$33:$A$776,$A187,СВЦЭМ!$B$33:$B$776,C$180)+'СЕТ СН'!$F$12</f>
        <v>194.49408202999999</v>
      </c>
      <c r="D187" s="36">
        <f>SUMIFS(СВЦЭМ!$F$33:$F$776,СВЦЭМ!$A$33:$A$776,$A187,СВЦЭМ!$B$33:$B$776,D$180)+'СЕТ СН'!$F$12</f>
        <v>196.35037661000001</v>
      </c>
      <c r="E187" s="36">
        <f>SUMIFS(СВЦЭМ!$F$33:$F$776,СВЦЭМ!$A$33:$A$776,$A187,СВЦЭМ!$B$33:$B$776,E$180)+'СЕТ СН'!$F$12</f>
        <v>195.52470933000001</v>
      </c>
      <c r="F187" s="36">
        <f>SUMIFS(СВЦЭМ!$F$33:$F$776,СВЦЭМ!$A$33:$A$776,$A187,СВЦЭМ!$B$33:$B$776,F$180)+'СЕТ СН'!$F$12</f>
        <v>193.10945982999999</v>
      </c>
      <c r="G187" s="36">
        <f>SUMIFS(СВЦЭМ!$F$33:$F$776,СВЦЭМ!$A$33:$A$776,$A187,СВЦЭМ!$B$33:$B$776,G$180)+'СЕТ СН'!$F$12</f>
        <v>190.61643758</v>
      </c>
      <c r="H187" s="36">
        <f>SUMIFS(СВЦЭМ!$F$33:$F$776,СВЦЭМ!$A$33:$A$776,$A187,СВЦЭМ!$B$33:$B$776,H$180)+'СЕТ СН'!$F$12</f>
        <v>183.45181858000001</v>
      </c>
      <c r="I187" s="36">
        <f>SUMIFS(СВЦЭМ!$F$33:$F$776,СВЦЭМ!$A$33:$A$776,$A187,СВЦЭМ!$B$33:$B$776,I$180)+'СЕТ СН'!$F$12</f>
        <v>175.74598362</v>
      </c>
      <c r="J187" s="36">
        <f>SUMIFS(СВЦЭМ!$F$33:$F$776,СВЦЭМ!$A$33:$A$776,$A187,СВЦЭМ!$B$33:$B$776,J$180)+'СЕТ СН'!$F$12</f>
        <v>168.79489024</v>
      </c>
      <c r="K187" s="36">
        <f>SUMIFS(СВЦЭМ!$F$33:$F$776,СВЦЭМ!$A$33:$A$776,$A187,СВЦЭМ!$B$33:$B$776,K$180)+'СЕТ СН'!$F$12</f>
        <v>169.35387134999999</v>
      </c>
      <c r="L187" s="36">
        <f>SUMIFS(СВЦЭМ!$F$33:$F$776,СВЦЭМ!$A$33:$A$776,$A187,СВЦЭМ!$B$33:$B$776,L$180)+'СЕТ СН'!$F$12</f>
        <v>170.38418870999999</v>
      </c>
      <c r="M187" s="36">
        <f>SUMIFS(СВЦЭМ!$F$33:$F$776,СВЦЭМ!$A$33:$A$776,$A187,СВЦЭМ!$B$33:$B$776,M$180)+'СЕТ СН'!$F$12</f>
        <v>168.77520293000001</v>
      </c>
      <c r="N187" s="36">
        <f>SUMIFS(СВЦЭМ!$F$33:$F$776,СВЦЭМ!$A$33:$A$776,$A187,СВЦЭМ!$B$33:$B$776,N$180)+'СЕТ СН'!$F$12</f>
        <v>171.18480355</v>
      </c>
      <c r="O187" s="36">
        <f>SUMIFS(СВЦЭМ!$F$33:$F$776,СВЦЭМ!$A$33:$A$776,$A187,СВЦЭМ!$B$33:$B$776,O$180)+'СЕТ СН'!$F$12</f>
        <v>173.93374835</v>
      </c>
      <c r="P187" s="36">
        <f>SUMIFS(СВЦЭМ!$F$33:$F$776,СВЦЭМ!$A$33:$A$776,$A187,СВЦЭМ!$B$33:$B$776,P$180)+'СЕТ СН'!$F$12</f>
        <v>176.86917438</v>
      </c>
      <c r="Q187" s="36">
        <f>SUMIFS(СВЦЭМ!$F$33:$F$776,СВЦЭМ!$A$33:$A$776,$A187,СВЦЭМ!$B$33:$B$776,Q$180)+'СЕТ СН'!$F$12</f>
        <v>178.23519001</v>
      </c>
      <c r="R187" s="36">
        <f>SUMIFS(СВЦЭМ!$F$33:$F$776,СВЦЭМ!$A$33:$A$776,$A187,СВЦЭМ!$B$33:$B$776,R$180)+'СЕТ СН'!$F$12</f>
        <v>176.33423937000001</v>
      </c>
      <c r="S187" s="36">
        <f>SUMIFS(СВЦЭМ!$F$33:$F$776,СВЦЭМ!$A$33:$A$776,$A187,СВЦЭМ!$B$33:$B$776,S$180)+'СЕТ СН'!$F$12</f>
        <v>169.06266640999999</v>
      </c>
      <c r="T187" s="36">
        <f>SUMIFS(СВЦЭМ!$F$33:$F$776,СВЦЭМ!$A$33:$A$776,$A187,СВЦЭМ!$B$33:$B$776,T$180)+'СЕТ СН'!$F$12</f>
        <v>160.20318827</v>
      </c>
      <c r="U187" s="36">
        <f>SUMIFS(СВЦЭМ!$F$33:$F$776,СВЦЭМ!$A$33:$A$776,$A187,СВЦЭМ!$B$33:$B$776,U$180)+'СЕТ СН'!$F$12</f>
        <v>160.77869598000001</v>
      </c>
      <c r="V187" s="36">
        <f>SUMIFS(СВЦЭМ!$F$33:$F$776,СВЦЭМ!$A$33:$A$776,$A187,СВЦЭМ!$B$33:$B$776,V$180)+'СЕТ СН'!$F$12</f>
        <v>164.87208883</v>
      </c>
      <c r="W187" s="36">
        <f>SUMIFS(СВЦЭМ!$F$33:$F$776,СВЦЭМ!$A$33:$A$776,$A187,СВЦЭМ!$B$33:$B$776,W$180)+'СЕТ СН'!$F$12</f>
        <v>168.99166761999999</v>
      </c>
      <c r="X187" s="36">
        <f>SUMIFS(СВЦЭМ!$F$33:$F$776,СВЦЭМ!$A$33:$A$776,$A187,СВЦЭМ!$B$33:$B$776,X$180)+'СЕТ СН'!$F$12</f>
        <v>170.73379513</v>
      </c>
      <c r="Y187" s="36">
        <f>SUMIFS(СВЦЭМ!$F$33:$F$776,СВЦЭМ!$A$33:$A$776,$A187,СВЦЭМ!$B$33:$B$776,Y$180)+'СЕТ СН'!$F$12</f>
        <v>174.20800806</v>
      </c>
    </row>
    <row r="188" spans="1:27" ht="15.75" x14ac:dyDescent="0.2">
      <c r="A188" s="35">
        <f t="shared" si="5"/>
        <v>43869</v>
      </c>
      <c r="B188" s="36">
        <f>SUMIFS(СВЦЭМ!$F$33:$F$776,СВЦЭМ!$A$33:$A$776,$A188,СВЦЭМ!$B$33:$B$776,B$180)+'СЕТ СН'!$F$12</f>
        <v>182.21226744000001</v>
      </c>
      <c r="C188" s="36">
        <f>SUMIFS(СВЦЭМ!$F$33:$F$776,СВЦЭМ!$A$33:$A$776,$A188,СВЦЭМ!$B$33:$B$776,C$180)+'СЕТ СН'!$F$12</f>
        <v>189.02351327</v>
      </c>
      <c r="D188" s="36">
        <f>SUMIFS(СВЦЭМ!$F$33:$F$776,СВЦЭМ!$A$33:$A$776,$A188,СВЦЭМ!$B$33:$B$776,D$180)+'СЕТ СН'!$F$12</f>
        <v>192.62086452</v>
      </c>
      <c r="E188" s="36">
        <f>SUMIFS(СВЦЭМ!$F$33:$F$776,СВЦЭМ!$A$33:$A$776,$A188,СВЦЭМ!$B$33:$B$776,E$180)+'СЕТ СН'!$F$12</f>
        <v>192.84876084999999</v>
      </c>
      <c r="F188" s="36">
        <f>SUMIFS(СВЦЭМ!$F$33:$F$776,СВЦЭМ!$A$33:$A$776,$A188,СВЦЭМ!$B$33:$B$776,F$180)+'СЕТ СН'!$F$12</f>
        <v>191.70287576000001</v>
      </c>
      <c r="G188" s="36">
        <f>SUMIFS(СВЦЭМ!$F$33:$F$776,СВЦЭМ!$A$33:$A$776,$A188,СВЦЭМ!$B$33:$B$776,G$180)+'СЕТ СН'!$F$12</f>
        <v>190.43381737000001</v>
      </c>
      <c r="H188" s="36">
        <f>SUMIFS(СВЦЭМ!$F$33:$F$776,СВЦЭМ!$A$33:$A$776,$A188,СВЦЭМ!$B$33:$B$776,H$180)+'СЕТ СН'!$F$12</f>
        <v>187.39944120999999</v>
      </c>
      <c r="I188" s="36">
        <f>SUMIFS(СВЦЭМ!$F$33:$F$776,СВЦЭМ!$A$33:$A$776,$A188,СВЦЭМ!$B$33:$B$776,I$180)+'СЕТ СН'!$F$12</f>
        <v>183.01059738000001</v>
      </c>
      <c r="J188" s="36">
        <f>SUMIFS(СВЦЭМ!$F$33:$F$776,СВЦЭМ!$A$33:$A$776,$A188,СВЦЭМ!$B$33:$B$776,J$180)+'СЕТ СН'!$F$12</f>
        <v>178.11804352999999</v>
      </c>
      <c r="K188" s="36">
        <f>SUMIFS(СВЦЭМ!$F$33:$F$776,СВЦЭМ!$A$33:$A$776,$A188,СВЦЭМ!$B$33:$B$776,K$180)+'СЕТ СН'!$F$12</f>
        <v>174.41892854</v>
      </c>
      <c r="L188" s="36">
        <f>SUMIFS(СВЦЭМ!$F$33:$F$776,СВЦЭМ!$A$33:$A$776,$A188,СВЦЭМ!$B$33:$B$776,L$180)+'СЕТ СН'!$F$12</f>
        <v>167.16389229999999</v>
      </c>
      <c r="M188" s="36">
        <f>SUMIFS(СВЦЭМ!$F$33:$F$776,СВЦЭМ!$A$33:$A$776,$A188,СВЦЭМ!$B$33:$B$776,M$180)+'СЕТ СН'!$F$12</f>
        <v>164.44160797000001</v>
      </c>
      <c r="N188" s="36">
        <f>SUMIFS(СВЦЭМ!$F$33:$F$776,СВЦЭМ!$A$33:$A$776,$A188,СВЦЭМ!$B$33:$B$776,N$180)+'СЕТ СН'!$F$12</f>
        <v>166.85686039000001</v>
      </c>
      <c r="O188" s="36">
        <f>SUMIFS(СВЦЭМ!$F$33:$F$776,СВЦЭМ!$A$33:$A$776,$A188,СВЦЭМ!$B$33:$B$776,O$180)+'СЕТ СН'!$F$12</f>
        <v>169.69190395000001</v>
      </c>
      <c r="P188" s="36">
        <f>SUMIFS(СВЦЭМ!$F$33:$F$776,СВЦЭМ!$A$33:$A$776,$A188,СВЦЭМ!$B$33:$B$776,P$180)+'СЕТ СН'!$F$12</f>
        <v>170.32284835999999</v>
      </c>
      <c r="Q188" s="36">
        <f>SUMIFS(СВЦЭМ!$F$33:$F$776,СВЦЭМ!$A$33:$A$776,$A188,СВЦЭМ!$B$33:$B$776,Q$180)+'СЕТ СН'!$F$12</f>
        <v>170.95670774999999</v>
      </c>
      <c r="R188" s="36">
        <f>SUMIFS(СВЦЭМ!$F$33:$F$776,СВЦЭМ!$A$33:$A$776,$A188,СВЦЭМ!$B$33:$B$776,R$180)+'СЕТ СН'!$F$12</f>
        <v>171.89388262</v>
      </c>
      <c r="S188" s="36">
        <f>SUMIFS(СВЦЭМ!$F$33:$F$776,СВЦЭМ!$A$33:$A$776,$A188,СВЦЭМ!$B$33:$B$776,S$180)+'СЕТ СН'!$F$12</f>
        <v>171.23728179</v>
      </c>
      <c r="T188" s="36">
        <f>SUMIFS(СВЦЭМ!$F$33:$F$776,СВЦЭМ!$A$33:$A$776,$A188,СВЦЭМ!$B$33:$B$776,T$180)+'СЕТ СН'!$F$12</f>
        <v>173.96593787</v>
      </c>
      <c r="U188" s="36">
        <f>SUMIFS(СВЦЭМ!$F$33:$F$776,СВЦЭМ!$A$33:$A$776,$A188,СВЦЭМ!$B$33:$B$776,U$180)+'СЕТ СН'!$F$12</f>
        <v>174.75326720999999</v>
      </c>
      <c r="V188" s="36">
        <f>SUMIFS(СВЦЭМ!$F$33:$F$776,СВЦЭМ!$A$33:$A$776,$A188,СВЦЭМ!$B$33:$B$776,V$180)+'СЕТ СН'!$F$12</f>
        <v>170.92888697000001</v>
      </c>
      <c r="W188" s="36">
        <f>SUMIFS(СВЦЭМ!$F$33:$F$776,СВЦЭМ!$A$33:$A$776,$A188,СВЦЭМ!$B$33:$B$776,W$180)+'СЕТ СН'!$F$12</f>
        <v>169.85770041000001</v>
      </c>
      <c r="X188" s="36">
        <f>SUMIFS(СВЦЭМ!$F$33:$F$776,СВЦЭМ!$A$33:$A$776,$A188,СВЦЭМ!$B$33:$B$776,X$180)+'СЕТ СН'!$F$12</f>
        <v>169.31462571</v>
      </c>
      <c r="Y188" s="36">
        <f>SUMIFS(СВЦЭМ!$F$33:$F$776,СВЦЭМ!$A$33:$A$776,$A188,СВЦЭМ!$B$33:$B$776,Y$180)+'СЕТ СН'!$F$12</f>
        <v>174.25968096</v>
      </c>
    </row>
    <row r="189" spans="1:27" ht="15.75" x14ac:dyDescent="0.2">
      <c r="A189" s="35">
        <f t="shared" si="5"/>
        <v>43870</v>
      </c>
      <c r="B189" s="36">
        <f>SUMIFS(СВЦЭМ!$F$33:$F$776,СВЦЭМ!$A$33:$A$776,$A189,СВЦЭМ!$B$33:$B$776,B$180)+'СЕТ СН'!$F$12</f>
        <v>182.92952514999999</v>
      </c>
      <c r="C189" s="36">
        <f>SUMIFS(СВЦЭМ!$F$33:$F$776,СВЦЭМ!$A$33:$A$776,$A189,СВЦЭМ!$B$33:$B$776,C$180)+'СЕТ СН'!$F$12</f>
        <v>186.95214897</v>
      </c>
      <c r="D189" s="36">
        <f>SUMIFS(СВЦЭМ!$F$33:$F$776,СВЦЭМ!$A$33:$A$776,$A189,СВЦЭМ!$B$33:$B$776,D$180)+'СЕТ СН'!$F$12</f>
        <v>189.98140086999999</v>
      </c>
      <c r="E189" s="36">
        <f>SUMIFS(СВЦЭМ!$F$33:$F$776,СВЦЭМ!$A$33:$A$776,$A189,СВЦЭМ!$B$33:$B$776,E$180)+'СЕТ СН'!$F$12</f>
        <v>191.25031319000001</v>
      </c>
      <c r="F189" s="36">
        <f>SUMIFS(СВЦЭМ!$F$33:$F$776,СВЦЭМ!$A$33:$A$776,$A189,СВЦЭМ!$B$33:$B$776,F$180)+'СЕТ СН'!$F$12</f>
        <v>189.70544459000001</v>
      </c>
      <c r="G189" s="36">
        <f>SUMIFS(СВЦЭМ!$F$33:$F$776,СВЦЭМ!$A$33:$A$776,$A189,СВЦЭМ!$B$33:$B$776,G$180)+'СЕТ СН'!$F$12</f>
        <v>187.30575517</v>
      </c>
      <c r="H189" s="36">
        <f>SUMIFS(СВЦЭМ!$F$33:$F$776,СВЦЭМ!$A$33:$A$776,$A189,СВЦЭМ!$B$33:$B$776,H$180)+'СЕТ СН'!$F$12</f>
        <v>182.55410083000001</v>
      </c>
      <c r="I189" s="36">
        <f>SUMIFS(СВЦЭМ!$F$33:$F$776,СВЦЭМ!$A$33:$A$776,$A189,СВЦЭМ!$B$33:$B$776,I$180)+'СЕТ СН'!$F$12</f>
        <v>177.65458588000001</v>
      </c>
      <c r="J189" s="36">
        <f>SUMIFS(СВЦЭМ!$F$33:$F$776,СВЦЭМ!$A$33:$A$776,$A189,СВЦЭМ!$B$33:$B$776,J$180)+'СЕТ СН'!$F$12</f>
        <v>171.41463193999999</v>
      </c>
      <c r="K189" s="36">
        <f>SUMIFS(СВЦЭМ!$F$33:$F$776,СВЦЭМ!$A$33:$A$776,$A189,СВЦЭМ!$B$33:$B$776,K$180)+'СЕТ СН'!$F$12</f>
        <v>167.02459711</v>
      </c>
      <c r="L189" s="36">
        <f>SUMIFS(СВЦЭМ!$F$33:$F$776,СВЦЭМ!$A$33:$A$776,$A189,СВЦЭМ!$B$33:$B$776,L$180)+'СЕТ СН'!$F$12</f>
        <v>166.56534066</v>
      </c>
      <c r="M189" s="36">
        <f>SUMIFS(СВЦЭМ!$F$33:$F$776,СВЦЭМ!$A$33:$A$776,$A189,СВЦЭМ!$B$33:$B$776,M$180)+'СЕТ СН'!$F$12</f>
        <v>169.86196871000001</v>
      </c>
      <c r="N189" s="36">
        <f>SUMIFS(СВЦЭМ!$F$33:$F$776,СВЦЭМ!$A$33:$A$776,$A189,СВЦЭМ!$B$33:$B$776,N$180)+'СЕТ СН'!$F$12</f>
        <v>172.44267969000001</v>
      </c>
      <c r="O189" s="36">
        <f>SUMIFS(СВЦЭМ!$F$33:$F$776,СВЦЭМ!$A$33:$A$776,$A189,СВЦЭМ!$B$33:$B$776,O$180)+'СЕТ СН'!$F$12</f>
        <v>174.92640614000001</v>
      </c>
      <c r="P189" s="36">
        <f>SUMIFS(СВЦЭМ!$F$33:$F$776,СВЦЭМ!$A$33:$A$776,$A189,СВЦЭМ!$B$33:$B$776,P$180)+'СЕТ СН'!$F$12</f>
        <v>176.47687397000001</v>
      </c>
      <c r="Q189" s="36">
        <f>SUMIFS(СВЦЭМ!$F$33:$F$776,СВЦЭМ!$A$33:$A$776,$A189,СВЦЭМ!$B$33:$B$776,Q$180)+'СЕТ СН'!$F$12</f>
        <v>177.99203494</v>
      </c>
      <c r="R189" s="36">
        <f>SUMIFS(СВЦЭМ!$F$33:$F$776,СВЦЭМ!$A$33:$A$776,$A189,СВЦЭМ!$B$33:$B$776,R$180)+'СЕТ СН'!$F$12</f>
        <v>177.10348999999999</v>
      </c>
      <c r="S189" s="36">
        <f>SUMIFS(СВЦЭМ!$F$33:$F$776,СВЦЭМ!$A$33:$A$776,$A189,СВЦЭМ!$B$33:$B$776,S$180)+'СЕТ СН'!$F$12</f>
        <v>175.73467475999999</v>
      </c>
      <c r="T189" s="36">
        <f>SUMIFS(СВЦЭМ!$F$33:$F$776,СВЦЭМ!$A$33:$A$776,$A189,СВЦЭМ!$B$33:$B$776,T$180)+'СЕТ СН'!$F$12</f>
        <v>174.31014092000001</v>
      </c>
      <c r="U189" s="36">
        <f>SUMIFS(СВЦЭМ!$F$33:$F$776,СВЦЭМ!$A$33:$A$776,$A189,СВЦЭМ!$B$33:$B$776,U$180)+'СЕТ СН'!$F$12</f>
        <v>173.65462005000001</v>
      </c>
      <c r="V189" s="36">
        <f>SUMIFS(СВЦЭМ!$F$33:$F$776,СВЦЭМ!$A$33:$A$776,$A189,СВЦЭМ!$B$33:$B$776,V$180)+'СЕТ СН'!$F$12</f>
        <v>174.31239776999999</v>
      </c>
      <c r="W189" s="36">
        <f>SUMIFS(СВЦЭМ!$F$33:$F$776,СВЦЭМ!$A$33:$A$776,$A189,СВЦЭМ!$B$33:$B$776,W$180)+'СЕТ СН'!$F$12</f>
        <v>175.46593035999999</v>
      </c>
      <c r="X189" s="36">
        <f>SUMIFS(СВЦЭМ!$F$33:$F$776,СВЦЭМ!$A$33:$A$776,$A189,СВЦЭМ!$B$33:$B$776,X$180)+'СЕТ СН'!$F$12</f>
        <v>175.14524319</v>
      </c>
      <c r="Y189" s="36">
        <f>SUMIFS(СВЦЭМ!$F$33:$F$776,СВЦЭМ!$A$33:$A$776,$A189,СВЦЭМ!$B$33:$B$776,Y$180)+'СЕТ СН'!$F$12</f>
        <v>177.82035413</v>
      </c>
    </row>
    <row r="190" spans="1:27" ht="15.75" x14ac:dyDescent="0.2">
      <c r="A190" s="35">
        <f t="shared" si="5"/>
        <v>43871</v>
      </c>
      <c r="B190" s="36">
        <f>SUMIFS(СВЦЭМ!$F$33:$F$776,СВЦЭМ!$A$33:$A$776,$A190,СВЦЭМ!$B$33:$B$776,B$180)+'СЕТ СН'!$F$12</f>
        <v>190.70403134</v>
      </c>
      <c r="C190" s="36">
        <f>SUMIFS(СВЦЭМ!$F$33:$F$776,СВЦЭМ!$A$33:$A$776,$A190,СВЦЭМ!$B$33:$B$776,C$180)+'СЕТ СН'!$F$12</f>
        <v>195.54821557</v>
      </c>
      <c r="D190" s="36">
        <f>SUMIFS(СВЦЭМ!$F$33:$F$776,СВЦЭМ!$A$33:$A$776,$A190,СВЦЭМ!$B$33:$B$776,D$180)+'СЕТ СН'!$F$12</f>
        <v>197.84154957999999</v>
      </c>
      <c r="E190" s="36">
        <f>SUMIFS(СВЦЭМ!$F$33:$F$776,СВЦЭМ!$A$33:$A$776,$A190,СВЦЭМ!$B$33:$B$776,E$180)+'СЕТ СН'!$F$12</f>
        <v>198.78525930999999</v>
      </c>
      <c r="F190" s="36">
        <f>SUMIFS(СВЦЭМ!$F$33:$F$776,СВЦЭМ!$A$33:$A$776,$A190,СВЦЭМ!$B$33:$B$776,F$180)+'СЕТ СН'!$F$12</f>
        <v>197.14056972</v>
      </c>
      <c r="G190" s="36">
        <f>SUMIFS(СВЦЭМ!$F$33:$F$776,СВЦЭМ!$A$33:$A$776,$A190,СВЦЭМ!$B$33:$B$776,G$180)+'СЕТ СН'!$F$12</f>
        <v>193.06763137999999</v>
      </c>
      <c r="H190" s="36">
        <f>SUMIFS(СВЦЭМ!$F$33:$F$776,СВЦЭМ!$A$33:$A$776,$A190,СВЦЭМ!$B$33:$B$776,H$180)+'СЕТ СН'!$F$12</f>
        <v>185.78321051</v>
      </c>
      <c r="I190" s="36">
        <f>SUMIFS(СВЦЭМ!$F$33:$F$776,СВЦЭМ!$A$33:$A$776,$A190,СВЦЭМ!$B$33:$B$776,I$180)+'СЕТ СН'!$F$12</f>
        <v>179.38223214999999</v>
      </c>
      <c r="J190" s="36">
        <f>SUMIFS(СВЦЭМ!$F$33:$F$776,СВЦЭМ!$A$33:$A$776,$A190,СВЦЭМ!$B$33:$B$776,J$180)+'СЕТ СН'!$F$12</f>
        <v>173.27955685000001</v>
      </c>
      <c r="K190" s="36">
        <f>SUMIFS(СВЦЭМ!$F$33:$F$776,СВЦЭМ!$A$33:$A$776,$A190,СВЦЭМ!$B$33:$B$776,K$180)+'СЕТ СН'!$F$12</f>
        <v>168.34607559</v>
      </c>
      <c r="L190" s="36">
        <f>SUMIFS(СВЦЭМ!$F$33:$F$776,СВЦЭМ!$A$33:$A$776,$A190,СВЦЭМ!$B$33:$B$776,L$180)+'СЕТ СН'!$F$12</f>
        <v>170.40569031999999</v>
      </c>
      <c r="M190" s="36">
        <f>SUMIFS(СВЦЭМ!$F$33:$F$776,СВЦЭМ!$A$33:$A$776,$A190,СВЦЭМ!$B$33:$B$776,M$180)+'СЕТ СН'!$F$12</f>
        <v>172.7012632</v>
      </c>
      <c r="N190" s="36">
        <f>SUMIFS(СВЦЭМ!$F$33:$F$776,СВЦЭМ!$A$33:$A$776,$A190,СВЦЭМ!$B$33:$B$776,N$180)+'СЕТ СН'!$F$12</f>
        <v>176.27597696999999</v>
      </c>
      <c r="O190" s="36">
        <f>SUMIFS(СВЦЭМ!$F$33:$F$776,СВЦЭМ!$A$33:$A$776,$A190,СВЦЭМ!$B$33:$B$776,O$180)+'СЕТ СН'!$F$12</f>
        <v>179.91388155000001</v>
      </c>
      <c r="P190" s="36">
        <f>SUMIFS(СВЦЭМ!$F$33:$F$776,СВЦЭМ!$A$33:$A$776,$A190,СВЦЭМ!$B$33:$B$776,P$180)+'СЕТ СН'!$F$12</f>
        <v>181.86332862</v>
      </c>
      <c r="Q190" s="36">
        <f>SUMIFS(СВЦЭМ!$F$33:$F$776,СВЦЭМ!$A$33:$A$776,$A190,СВЦЭМ!$B$33:$B$776,Q$180)+'СЕТ СН'!$F$12</f>
        <v>183.18992638</v>
      </c>
      <c r="R190" s="36">
        <f>SUMIFS(СВЦЭМ!$F$33:$F$776,СВЦЭМ!$A$33:$A$776,$A190,СВЦЭМ!$B$33:$B$776,R$180)+'СЕТ СН'!$F$12</f>
        <v>183.58567504999999</v>
      </c>
      <c r="S190" s="36">
        <f>SUMIFS(СВЦЭМ!$F$33:$F$776,СВЦЭМ!$A$33:$A$776,$A190,СВЦЭМ!$B$33:$B$776,S$180)+'СЕТ СН'!$F$12</f>
        <v>181.22262756999999</v>
      </c>
      <c r="T190" s="36">
        <f>SUMIFS(СВЦЭМ!$F$33:$F$776,СВЦЭМ!$A$33:$A$776,$A190,СВЦЭМ!$B$33:$B$776,T$180)+'СЕТ СН'!$F$12</f>
        <v>175.02675836</v>
      </c>
      <c r="U190" s="36">
        <f>SUMIFS(СВЦЭМ!$F$33:$F$776,СВЦЭМ!$A$33:$A$776,$A190,СВЦЭМ!$B$33:$B$776,U$180)+'СЕТ СН'!$F$12</f>
        <v>174.56070500999999</v>
      </c>
      <c r="V190" s="36">
        <f>SUMIFS(СВЦЭМ!$F$33:$F$776,СВЦЭМ!$A$33:$A$776,$A190,СВЦЭМ!$B$33:$B$776,V$180)+'СЕТ СН'!$F$12</f>
        <v>176.16692620000001</v>
      </c>
      <c r="W190" s="36">
        <f>SUMIFS(СВЦЭМ!$F$33:$F$776,СВЦЭМ!$A$33:$A$776,$A190,СВЦЭМ!$B$33:$B$776,W$180)+'СЕТ СН'!$F$12</f>
        <v>178.72316781000001</v>
      </c>
      <c r="X190" s="36">
        <f>SUMIFS(СВЦЭМ!$F$33:$F$776,СВЦЭМ!$A$33:$A$776,$A190,СВЦЭМ!$B$33:$B$776,X$180)+'СЕТ СН'!$F$12</f>
        <v>182.18186134999999</v>
      </c>
      <c r="Y190" s="36">
        <f>SUMIFS(СВЦЭМ!$F$33:$F$776,СВЦЭМ!$A$33:$A$776,$A190,СВЦЭМ!$B$33:$B$776,Y$180)+'СЕТ СН'!$F$12</f>
        <v>184.59750292999999</v>
      </c>
    </row>
    <row r="191" spans="1:27" ht="15.75" x14ac:dyDescent="0.2">
      <c r="A191" s="35">
        <f t="shared" si="5"/>
        <v>43872</v>
      </c>
      <c r="B191" s="36">
        <f>SUMIFS(СВЦЭМ!$F$33:$F$776,СВЦЭМ!$A$33:$A$776,$A191,СВЦЭМ!$B$33:$B$776,B$180)+'СЕТ СН'!$F$12</f>
        <v>183.11635544000001</v>
      </c>
      <c r="C191" s="36">
        <f>SUMIFS(СВЦЭМ!$F$33:$F$776,СВЦЭМ!$A$33:$A$776,$A191,СВЦЭМ!$B$33:$B$776,C$180)+'СЕТ СН'!$F$12</f>
        <v>187.51726694000001</v>
      </c>
      <c r="D191" s="36">
        <f>SUMIFS(СВЦЭМ!$F$33:$F$776,СВЦЭМ!$A$33:$A$776,$A191,СВЦЭМ!$B$33:$B$776,D$180)+'СЕТ СН'!$F$12</f>
        <v>189.57327376999999</v>
      </c>
      <c r="E191" s="36">
        <f>SUMIFS(СВЦЭМ!$F$33:$F$776,СВЦЭМ!$A$33:$A$776,$A191,СВЦЭМ!$B$33:$B$776,E$180)+'СЕТ СН'!$F$12</f>
        <v>190.06967254</v>
      </c>
      <c r="F191" s="36">
        <f>SUMIFS(СВЦЭМ!$F$33:$F$776,СВЦЭМ!$A$33:$A$776,$A191,СВЦЭМ!$B$33:$B$776,F$180)+'СЕТ СН'!$F$12</f>
        <v>188.32948617</v>
      </c>
      <c r="G191" s="36">
        <f>SUMIFS(СВЦЭМ!$F$33:$F$776,СВЦЭМ!$A$33:$A$776,$A191,СВЦЭМ!$B$33:$B$776,G$180)+'СЕТ СН'!$F$12</f>
        <v>184.88090439999999</v>
      </c>
      <c r="H191" s="36">
        <f>SUMIFS(СВЦЭМ!$F$33:$F$776,СВЦЭМ!$A$33:$A$776,$A191,СВЦЭМ!$B$33:$B$776,H$180)+'СЕТ СН'!$F$12</f>
        <v>179.23549455</v>
      </c>
      <c r="I191" s="36">
        <f>SUMIFS(СВЦЭМ!$F$33:$F$776,СВЦЭМ!$A$33:$A$776,$A191,СВЦЭМ!$B$33:$B$776,I$180)+'СЕТ СН'!$F$12</f>
        <v>173.12233309000001</v>
      </c>
      <c r="J191" s="36">
        <f>SUMIFS(СВЦЭМ!$F$33:$F$776,СВЦЭМ!$A$33:$A$776,$A191,СВЦЭМ!$B$33:$B$776,J$180)+'СЕТ СН'!$F$12</f>
        <v>169.25765483999999</v>
      </c>
      <c r="K191" s="36">
        <f>SUMIFS(СВЦЭМ!$F$33:$F$776,СВЦЭМ!$A$33:$A$776,$A191,СВЦЭМ!$B$33:$B$776,K$180)+'СЕТ СН'!$F$12</f>
        <v>165.77551922000001</v>
      </c>
      <c r="L191" s="36">
        <f>SUMIFS(СВЦЭМ!$F$33:$F$776,СВЦЭМ!$A$33:$A$776,$A191,СВЦЭМ!$B$33:$B$776,L$180)+'СЕТ СН'!$F$12</f>
        <v>167.83675932</v>
      </c>
      <c r="M191" s="36">
        <f>SUMIFS(СВЦЭМ!$F$33:$F$776,СВЦЭМ!$A$33:$A$776,$A191,СВЦЭМ!$B$33:$B$776,M$180)+'СЕТ СН'!$F$12</f>
        <v>171.42812667999999</v>
      </c>
      <c r="N191" s="36">
        <f>SUMIFS(СВЦЭМ!$F$33:$F$776,СВЦЭМ!$A$33:$A$776,$A191,СВЦЭМ!$B$33:$B$776,N$180)+'СЕТ СН'!$F$12</f>
        <v>175.58558540000001</v>
      </c>
      <c r="O191" s="36">
        <f>SUMIFS(СВЦЭМ!$F$33:$F$776,СВЦЭМ!$A$33:$A$776,$A191,СВЦЭМ!$B$33:$B$776,O$180)+'СЕТ СН'!$F$12</f>
        <v>181.82187834999999</v>
      </c>
      <c r="P191" s="36">
        <f>SUMIFS(СВЦЭМ!$F$33:$F$776,СВЦЭМ!$A$33:$A$776,$A191,СВЦЭМ!$B$33:$B$776,P$180)+'СЕТ СН'!$F$12</f>
        <v>186.08157125</v>
      </c>
      <c r="Q191" s="36">
        <f>SUMIFS(СВЦЭМ!$F$33:$F$776,СВЦЭМ!$A$33:$A$776,$A191,СВЦЭМ!$B$33:$B$776,Q$180)+'СЕТ СН'!$F$12</f>
        <v>188.01285838000001</v>
      </c>
      <c r="R191" s="36">
        <f>SUMIFS(СВЦЭМ!$F$33:$F$776,СВЦЭМ!$A$33:$A$776,$A191,СВЦЭМ!$B$33:$B$776,R$180)+'СЕТ СН'!$F$12</f>
        <v>183.73750257</v>
      </c>
      <c r="S191" s="36">
        <f>SUMIFS(СВЦЭМ!$F$33:$F$776,СВЦЭМ!$A$33:$A$776,$A191,СВЦЭМ!$B$33:$B$776,S$180)+'СЕТ СН'!$F$12</f>
        <v>178.30866089</v>
      </c>
      <c r="T191" s="36">
        <f>SUMIFS(СВЦЭМ!$F$33:$F$776,СВЦЭМ!$A$33:$A$776,$A191,СВЦЭМ!$B$33:$B$776,T$180)+'СЕТ СН'!$F$12</f>
        <v>173.21691895000001</v>
      </c>
      <c r="U191" s="36">
        <f>SUMIFS(СВЦЭМ!$F$33:$F$776,СВЦЭМ!$A$33:$A$776,$A191,СВЦЭМ!$B$33:$B$776,U$180)+'СЕТ СН'!$F$12</f>
        <v>172.35815423</v>
      </c>
      <c r="V191" s="36">
        <f>SUMIFS(СВЦЭМ!$F$33:$F$776,СВЦЭМ!$A$33:$A$776,$A191,СВЦЭМ!$B$33:$B$776,V$180)+'СЕТ СН'!$F$12</f>
        <v>173.07472627000001</v>
      </c>
      <c r="W191" s="36">
        <f>SUMIFS(СВЦЭМ!$F$33:$F$776,СВЦЭМ!$A$33:$A$776,$A191,СВЦЭМ!$B$33:$B$776,W$180)+'СЕТ СН'!$F$12</f>
        <v>176.32008875</v>
      </c>
      <c r="X191" s="36">
        <f>SUMIFS(СВЦЭМ!$F$33:$F$776,СВЦЭМ!$A$33:$A$776,$A191,СВЦЭМ!$B$33:$B$776,X$180)+'СЕТ СН'!$F$12</f>
        <v>178.81820909000001</v>
      </c>
      <c r="Y191" s="36">
        <f>SUMIFS(СВЦЭМ!$F$33:$F$776,СВЦЭМ!$A$33:$A$776,$A191,СВЦЭМ!$B$33:$B$776,Y$180)+'СЕТ СН'!$F$12</f>
        <v>179.18482082</v>
      </c>
    </row>
    <row r="192" spans="1:27" ht="15.75" x14ac:dyDescent="0.2">
      <c r="A192" s="35">
        <f t="shared" si="5"/>
        <v>43873</v>
      </c>
      <c r="B192" s="36">
        <f>SUMIFS(СВЦЭМ!$F$33:$F$776,СВЦЭМ!$A$33:$A$776,$A192,СВЦЭМ!$B$33:$B$776,B$180)+'СЕТ СН'!$F$12</f>
        <v>180.49302485000001</v>
      </c>
      <c r="C192" s="36">
        <f>SUMIFS(СВЦЭМ!$F$33:$F$776,СВЦЭМ!$A$33:$A$776,$A192,СВЦЭМ!$B$33:$B$776,C$180)+'СЕТ СН'!$F$12</f>
        <v>178.48278454999999</v>
      </c>
      <c r="D192" s="36">
        <f>SUMIFS(СВЦЭМ!$F$33:$F$776,СВЦЭМ!$A$33:$A$776,$A192,СВЦЭМ!$B$33:$B$776,D$180)+'СЕТ СН'!$F$12</f>
        <v>181.73855262000001</v>
      </c>
      <c r="E192" s="36">
        <f>SUMIFS(СВЦЭМ!$F$33:$F$776,СВЦЭМ!$A$33:$A$776,$A192,СВЦЭМ!$B$33:$B$776,E$180)+'СЕТ СН'!$F$12</f>
        <v>182.47695225999999</v>
      </c>
      <c r="F192" s="36">
        <f>SUMIFS(СВЦЭМ!$F$33:$F$776,СВЦЭМ!$A$33:$A$776,$A192,СВЦЭМ!$B$33:$B$776,F$180)+'СЕТ СН'!$F$12</f>
        <v>181.56158493999999</v>
      </c>
      <c r="G192" s="36">
        <f>SUMIFS(СВЦЭМ!$F$33:$F$776,СВЦЭМ!$A$33:$A$776,$A192,СВЦЭМ!$B$33:$B$776,G$180)+'СЕТ СН'!$F$12</f>
        <v>179.15114320999999</v>
      </c>
      <c r="H192" s="36">
        <f>SUMIFS(СВЦЭМ!$F$33:$F$776,СВЦЭМ!$A$33:$A$776,$A192,СВЦЭМ!$B$33:$B$776,H$180)+'СЕТ СН'!$F$12</f>
        <v>173.57961032</v>
      </c>
      <c r="I192" s="36">
        <f>SUMIFS(СВЦЭМ!$F$33:$F$776,СВЦЭМ!$A$33:$A$776,$A192,СВЦЭМ!$B$33:$B$776,I$180)+'СЕТ СН'!$F$12</f>
        <v>171.21737300999999</v>
      </c>
      <c r="J192" s="36">
        <f>SUMIFS(СВЦЭМ!$F$33:$F$776,СВЦЭМ!$A$33:$A$776,$A192,СВЦЭМ!$B$33:$B$776,J$180)+'СЕТ СН'!$F$12</f>
        <v>173.98991878000001</v>
      </c>
      <c r="K192" s="36">
        <f>SUMIFS(СВЦЭМ!$F$33:$F$776,СВЦЭМ!$A$33:$A$776,$A192,СВЦЭМ!$B$33:$B$776,K$180)+'СЕТ СН'!$F$12</f>
        <v>175.47498336000001</v>
      </c>
      <c r="L192" s="36">
        <f>SUMIFS(СВЦЭМ!$F$33:$F$776,СВЦЭМ!$A$33:$A$776,$A192,СВЦЭМ!$B$33:$B$776,L$180)+'СЕТ СН'!$F$12</f>
        <v>174.70135371000001</v>
      </c>
      <c r="M192" s="36">
        <f>SUMIFS(СВЦЭМ!$F$33:$F$776,СВЦЭМ!$A$33:$A$776,$A192,СВЦЭМ!$B$33:$B$776,M$180)+'СЕТ СН'!$F$12</f>
        <v>171.41605437000001</v>
      </c>
      <c r="N192" s="36">
        <f>SUMIFS(СВЦЭМ!$F$33:$F$776,СВЦЭМ!$A$33:$A$776,$A192,СВЦЭМ!$B$33:$B$776,N$180)+'СЕТ СН'!$F$12</f>
        <v>170.78414007000001</v>
      </c>
      <c r="O192" s="36">
        <f>SUMIFS(СВЦЭМ!$F$33:$F$776,СВЦЭМ!$A$33:$A$776,$A192,СВЦЭМ!$B$33:$B$776,O$180)+'СЕТ СН'!$F$12</f>
        <v>170.91403101</v>
      </c>
      <c r="P192" s="36">
        <f>SUMIFS(СВЦЭМ!$F$33:$F$776,СВЦЭМ!$A$33:$A$776,$A192,СВЦЭМ!$B$33:$B$776,P$180)+'СЕТ СН'!$F$12</f>
        <v>170.60246051999999</v>
      </c>
      <c r="Q192" s="36">
        <f>SUMIFS(СВЦЭМ!$F$33:$F$776,СВЦЭМ!$A$33:$A$776,$A192,СВЦЭМ!$B$33:$B$776,Q$180)+'СЕТ СН'!$F$12</f>
        <v>170.09995226999999</v>
      </c>
      <c r="R192" s="36">
        <f>SUMIFS(СВЦЭМ!$F$33:$F$776,СВЦЭМ!$A$33:$A$776,$A192,СВЦЭМ!$B$33:$B$776,R$180)+'СЕТ СН'!$F$12</f>
        <v>169.71514001</v>
      </c>
      <c r="S192" s="36">
        <f>SUMIFS(СВЦЭМ!$F$33:$F$776,СВЦЭМ!$A$33:$A$776,$A192,СВЦЭМ!$B$33:$B$776,S$180)+'СЕТ СН'!$F$12</f>
        <v>170.40182619000001</v>
      </c>
      <c r="T192" s="36">
        <f>SUMIFS(СВЦЭМ!$F$33:$F$776,СВЦЭМ!$A$33:$A$776,$A192,СВЦЭМ!$B$33:$B$776,T$180)+'СЕТ СН'!$F$12</f>
        <v>171.26850114999999</v>
      </c>
      <c r="U192" s="36">
        <f>SUMIFS(СВЦЭМ!$F$33:$F$776,СВЦЭМ!$A$33:$A$776,$A192,СВЦЭМ!$B$33:$B$776,U$180)+'СЕТ СН'!$F$12</f>
        <v>172.75752324999999</v>
      </c>
      <c r="V192" s="36">
        <f>SUMIFS(СВЦЭМ!$F$33:$F$776,СВЦЭМ!$A$33:$A$776,$A192,СВЦЭМ!$B$33:$B$776,V$180)+'СЕТ СН'!$F$12</f>
        <v>169.23488877</v>
      </c>
      <c r="W192" s="36">
        <f>SUMIFS(СВЦЭМ!$F$33:$F$776,СВЦЭМ!$A$33:$A$776,$A192,СВЦЭМ!$B$33:$B$776,W$180)+'СЕТ СН'!$F$12</f>
        <v>169.76388624000001</v>
      </c>
      <c r="X192" s="36">
        <f>SUMIFS(СВЦЭМ!$F$33:$F$776,СВЦЭМ!$A$33:$A$776,$A192,СВЦЭМ!$B$33:$B$776,X$180)+'СЕТ СН'!$F$12</f>
        <v>167.50712720999999</v>
      </c>
      <c r="Y192" s="36">
        <f>SUMIFS(СВЦЭМ!$F$33:$F$776,СВЦЭМ!$A$33:$A$776,$A192,СВЦЭМ!$B$33:$B$776,Y$180)+'СЕТ СН'!$F$12</f>
        <v>166.51449077000001</v>
      </c>
    </row>
    <row r="193" spans="1:25" ht="15.75" x14ac:dyDescent="0.2">
      <c r="A193" s="35">
        <f t="shared" si="5"/>
        <v>43874</v>
      </c>
      <c r="B193" s="36">
        <f>SUMIFS(СВЦЭМ!$F$33:$F$776,СВЦЭМ!$A$33:$A$776,$A193,СВЦЭМ!$B$33:$B$776,B$180)+'СЕТ СН'!$F$12</f>
        <v>175.17110607000001</v>
      </c>
      <c r="C193" s="36">
        <f>SUMIFS(СВЦЭМ!$F$33:$F$776,СВЦЭМ!$A$33:$A$776,$A193,СВЦЭМ!$B$33:$B$776,C$180)+'СЕТ СН'!$F$12</f>
        <v>178.80001055</v>
      </c>
      <c r="D193" s="36">
        <f>SUMIFS(СВЦЭМ!$F$33:$F$776,СВЦЭМ!$A$33:$A$776,$A193,СВЦЭМ!$B$33:$B$776,D$180)+'СЕТ СН'!$F$12</f>
        <v>181.41547469</v>
      </c>
      <c r="E193" s="36">
        <f>SUMIFS(СВЦЭМ!$F$33:$F$776,СВЦЭМ!$A$33:$A$776,$A193,СВЦЭМ!$B$33:$B$776,E$180)+'СЕТ СН'!$F$12</f>
        <v>183.61277792000001</v>
      </c>
      <c r="F193" s="36">
        <f>SUMIFS(СВЦЭМ!$F$33:$F$776,СВЦЭМ!$A$33:$A$776,$A193,СВЦЭМ!$B$33:$B$776,F$180)+'СЕТ СН'!$F$12</f>
        <v>182.60406871000001</v>
      </c>
      <c r="G193" s="36">
        <f>SUMIFS(СВЦЭМ!$F$33:$F$776,СВЦЭМ!$A$33:$A$776,$A193,СВЦЭМ!$B$33:$B$776,G$180)+'СЕТ СН'!$F$12</f>
        <v>180.26668101000001</v>
      </c>
      <c r="H193" s="36">
        <f>SUMIFS(СВЦЭМ!$F$33:$F$776,СВЦЭМ!$A$33:$A$776,$A193,СВЦЭМ!$B$33:$B$776,H$180)+'СЕТ СН'!$F$12</f>
        <v>175.31449309000001</v>
      </c>
      <c r="I193" s="36">
        <f>SUMIFS(СВЦЭМ!$F$33:$F$776,СВЦЭМ!$A$33:$A$776,$A193,СВЦЭМ!$B$33:$B$776,I$180)+'СЕТ СН'!$F$12</f>
        <v>170.63409738999999</v>
      </c>
      <c r="J193" s="36">
        <f>SUMIFS(СВЦЭМ!$F$33:$F$776,СВЦЭМ!$A$33:$A$776,$A193,СВЦЭМ!$B$33:$B$776,J$180)+'СЕТ СН'!$F$12</f>
        <v>169.78313062000001</v>
      </c>
      <c r="K193" s="36">
        <f>SUMIFS(СВЦЭМ!$F$33:$F$776,СВЦЭМ!$A$33:$A$776,$A193,СВЦЭМ!$B$33:$B$776,K$180)+'СЕТ СН'!$F$12</f>
        <v>166.56779567999999</v>
      </c>
      <c r="L193" s="36">
        <f>SUMIFS(СВЦЭМ!$F$33:$F$776,СВЦЭМ!$A$33:$A$776,$A193,СВЦЭМ!$B$33:$B$776,L$180)+'СЕТ СН'!$F$12</f>
        <v>165.90827060999999</v>
      </c>
      <c r="M193" s="36">
        <f>SUMIFS(СВЦЭМ!$F$33:$F$776,СВЦЭМ!$A$33:$A$776,$A193,СВЦЭМ!$B$33:$B$776,M$180)+'СЕТ СН'!$F$12</f>
        <v>168.07693001999999</v>
      </c>
      <c r="N193" s="36">
        <f>SUMIFS(СВЦЭМ!$F$33:$F$776,СВЦЭМ!$A$33:$A$776,$A193,СВЦЭМ!$B$33:$B$776,N$180)+'СЕТ СН'!$F$12</f>
        <v>172.29329404999999</v>
      </c>
      <c r="O193" s="36">
        <f>SUMIFS(СВЦЭМ!$F$33:$F$776,СВЦЭМ!$A$33:$A$776,$A193,СВЦЭМ!$B$33:$B$776,O$180)+'СЕТ СН'!$F$12</f>
        <v>173.78336325999999</v>
      </c>
      <c r="P193" s="36">
        <f>SUMIFS(СВЦЭМ!$F$33:$F$776,СВЦЭМ!$A$33:$A$776,$A193,СВЦЭМ!$B$33:$B$776,P$180)+'СЕТ СН'!$F$12</f>
        <v>174.89862399</v>
      </c>
      <c r="Q193" s="36">
        <f>SUMIFS(СВЦЭМ!$F$33:$F$776,СВЦЭМ!$A$33:$A$776,$A193,СВЦЭМ!$B$33:$B$776,Q$180)+'СЕТ СН'!$F$12</f>
        <v>175.38110065000001</v>
      </c>
      <c r="R193" s="36">
        <f>SUMIFS(СВЦЭМ!$F$33:$F$776,СВЦЭМ!$A$33:$A$776,$A193,СВЦЭМ!$B$33:$B$776,R$180)+'СЕТ СН'!$F$12</f>
        <v>175.35568893000001</v>
      </c>
      <c r="S193" s="36">
        <f>SUMIFS(СВЦЭМ!$F$33:$F$776,СВЦЭМ!$A$33:$A$776,$A193,СВЦЭМ!$B$33:$B$776,S$180)+'СЕТ СН'!$F$12</f>
        <v>172.28506390999999</v>
      </c>
      <c r="T193" s="36">
        <f>SUMIFS(СВЦЭМ!$F$33:$F$776,СВЦЭМ!$A$33:$A$776,$A193,СВЦЭМ!$B$33:$B$776,T$180)+'СЕТ СН'!$F$12</f>
        <v>164.89598629</v>
      </c>
      <c r="U193" s="36">
        <f>SUMIFS(СВЦЭМ!$F$33:$F$776,СВЦЭМ!$A$33:$A$776,$A193,СВЦЭМ!$B$33:$B$776,U$180)+'СЕТ СН'!$F$12</f>
        <v>163.00051101</v>
      </c>
      <c r="V193" s="36">
        <f>SUMIFS(СВЦЭМ!$F$33:$F$776,СВЦЭМ!$A$33:$A$776,$A193,СВЦЭМ!$B$33:$B$776,V$180)+'СЕТ СН'!$F$12</f>
        <v>161.90976506999999</v>
      </c>
      <c r="W193" s="36">
        <f>SUMIFS(СВЦЭМ!$F$33:$F$776,СВЦЭМ!$A$33:$A$776,$A193,СВЦЭМ!$B$33:$B$776,W$180)+'СЕТ СН'!$F$12</f>
        <v>165.58517544</v>
      </c>
      <c r="X193" s="36">
        <f>SUMIFS(СВЦЭМ!$F$33:$F$776,СВЦЭМ!$A$33:$A$776,$A193,СВЦЭМ!$B$33:$B$776,X$180)+'СЕТ СН'!$F$12</f>
        <v>168.15920595</v>
      </c>
      <c r="Y193" s="36">
        <f>SUMIFS(СВЦЭМ!$F$33:$F$776,СВЦЭМ!$A$33:$A$776,$A193,СВЦЭМ!$B$33:$B$776,Y$180)+'СЕТ СН'!$F$12</f>
        <v>172.66980741</v>
      </c>
    </row>
    <row r="194" spans="1:25" ht="15.75" x14ac:dyDescent="0.2">
      <c r="A194" s="35">
        <f t="shared" si="5"/>
        <v>43875</v>
      </c>
      <c r="B194" s="36">
        <f>SUMIFS(СВЦЭМ!$F$33:$F$776,СВЦЭМ!$A$33:$A$776,$A194,СВЦЭМ!$B$33:$B$776,B$180)+'СЕТ СН'!$F$12</f>
        <v>178.06445228000001</v>
      </c>
      <c r="C194" s="36">
        <f>SUMIFS(СВЦЭМ!$F$33:$F$776,СВЦЭМ!$A$33:$A$776,$A194,СВЦЭМ!$B$33:$B$776,C$180)+'СЕТ СН'!$F$12</f>
        <v>181.80899045000001</v>
      </c>
      <c r="D194" s="36">
        <f>SUMIFS(СВЦЭМ!$F$33:$F$776,СВЦЭМ!$A$33:$A$776,$A194,СВЦЭМ!$B$33:$B$776,D$180)+'СЕТ СН'!$F$12</f>
        <v>185.20328996999999</v>
      </c>
      <c r="E194" s="36">
        <f>SUMIFS(СВЦЭМ!$F$33:$F$776,СВЦЭМ!$A$33:$A$776,$A194,СВЦЭМ!$B$33:$B$776,E$180)+'СЕТ СН'!$F$12</f>
        <v>184.88632942000001</v>
      </c>
      <c r="F194" s="36">
        <f>SUMIFS(СВЦЭМ!$F$33:$F$776,СВЦЭМ!$A$33:$A$776,$A194,СВЦЭМ!$B$33:$B$776,F$180)+'СЕТ СН'!$F$12</f>
        <v>183.90243545000001</v>
      </c>
      <c r="G194" s="36">
        <f>SUMIFS(СВЦЭМ!$F$33:$F$776,СВЦЭМ!$A$33:$A$776,$A194,СВЦЭМ!$B$33:$B$776,G$180)+'СЕТ СН'!$F$12</f>
        <v>181.80123419</v>
      </c>
      <c r="H194" s="36">
        <f>SUMIFS(СВЦЭМ!$F$33:$F$776,СВЦЭМ!$A$33:$A$776,$A194,СВЦЭМ!$B$33:$B$776,H$180)+'СЕТ СН'!$F$12</f>
        <v>175.5917996</v>
      </c>
      <c r="I194" s="36">
        <f>SUMIFS(СВЦЭМ!$F$33:$F$776,СВЦЭМ!$A$33:$A$776,$A194,СВЦЭМ!$B$33:$B$776,I$180)+'СЕТ СН'!$F$12</f>
        <v>171.10211595000001</v>
      </c>
      <c r="J194" s="36">
        <f>SUMIFS(СВЦЭМ!$F$33:$F$776,СВЦЭМ!$A$33:$A$776,$A194,СВЦЭМ!$B$33:$B$776,J$180)+'СЕТ СН'!$F$12</f>
        <v>168.08844642</v>
      </c>
      <c r="K194" s="36">
        <f>SUMIFS(СВЦЭМ!$F$33:$F$776,СВЦЭМ!$A$33:$A$776,$A194,СВЦЭМ!$B$33:$B$776,K$180)+'СЕТ СН'!$F$12</f>
        <v>164.38264765</v>
      </c>
      <c r="L194" s="36">
        <f>SUMIFS(СВЦЭМ!$F$33:$F$776,СВЦЭМ!$A$33:$A$776,$A194,СВЦЭМ!$B$33:$B$776,L$180)+'СЕТ СН'!$F$12</f>
        <v>163.98453028</v>
      </c>
      <c r="M194" s="36">
        <f>SUMIFS(СВЦЭМ!$F$33:$F$776,СВЦЭМ!$A$33:$A$776,$A194,СВЦЭМ!$B$33:$B$776,M$180)+'СЕТ СН'!$F$12</f>
        <v>163.98112209999999</v>
      </c>
      <c r="N194" s="36">
        <f>SUMIFS(СВЦЭМ!$F$33:$F$776,СВЦЭМ!$A$33:$A$776,$A194,СВЦЭМ!$B$33:$B$776,N$180)+'СЕТ СН'!$F$12</f>
        <v>168.43000022000001</v>
      </c>
      <c r="O194" s="36">
        <f>SUMIFS(СВЦЭМ!$F$33:$F$776,СВЦЭМ!$A$33:$A$776,$A194,СВЦЭМ!$B$33:$B$776,O$180)+'СЕТ СН'!$F$12</f>
        <v>170.47905374999999</v>
      </c>
      <c r="P194" s="36">
        <f>SUMIFS(СВЦЭМ!$F$33:$F$776,СВЦЭМ!$A$33:$A$776,$A194,СВЦЭМ!$B$33:$B$776,P$180)+'СЕТ СН'!$F$12</f>
        <v>172.38206123000001</v>
      </c>
      <c r="Q194" s="36">
        <f>SUMIFS(СВЦЭМ!$F$33:$F$776,СВЦЭМ!$A$33:$A$776,$A194,СВЦЭМ!$B$33:$B$776,Q$180)+'СЕТ СН'!$F$12</f>
        <v>173.36211119999999</v>
      </c>
      <c r="R194" s="36">
        <f>SUMIFS(СВЦЭМ!$F$33:$F$776,СВЦЭМ!$A$33:$A$776,$A194,СВЦЭМ!$B$33:$B$776,R$180)+'СЕТ СН'!$F$12</f>
        <v>172.09014151</v>
      </c>
      <c r="S194" s="36">
        <f>SUMIFS(СВЦЭМ!$F$33:$F$776,СВЦЭМ!$A$33:$A$776,$A194,СВЦЭМ!$B$33:$B$776,S$180)+'СЕТ СН'!$F$12</f>
        <v>168.44455726999999</v>
      </c>
      <c r="T194" s="36">
        <f>SUMIFS(СВЦЭМ!$F$33:$F$776,СВЦЭМ!$A$33:$A$776,$A194,СВЦЭМ!$B$33:$B$776,T$180)+'СЕТ СН'!$F$12</f>
        <v>164.88197216</v>
      </c>
      <c r="U194" s="36">
        <f>SUMIFS(СВЦЭМ!$F$33:$F$776,СВЦЭМ!$A$33:$A$776,$A194,СВЦЭМ!$B$33:$B$776,U$180)+'СЕТ СН'!$F$12</f>
        <v>163.98872972999999</v>
      </c>
      <c r="V194" s="36">
        <f>SUMIFS(СВЦЭМ!$F$33:$F$776,СВЦЭМ!$A$33:$A$776,$A194,СВЦЭМ!$B$33:$B$776,V$180)+'СЕТ СН'!$F$12</f>
        <v>164.63469386</v>
      </c>
      <c r="W194" s="36">
        <f>SUMIFS(СВЦЭМ!$F$33:$F$776,СВЦЭМ!$A$33:$A$776,$A194,СВЦЭМ!$B$33:$B$776,W$180)+'СЕТ СН'!$F$12</f>
        <v>168.38691878</v>
      </c>
      <c r="X194" s="36">
        <f>SUMIFS(СВЦЭМ!$F$33:$F$776,СВЦЭМ!$A$33:$A$776,$A194,СВЦЭМ!$B$33:$B$776,X$180)+'СЕТ СН'!$F$12</f>
        <v>171.83674715000001</v>
      </c>
      <c r="Y194" s="36">
        <f>SUMIFS(СВЦЭМ!$F$33:$F$776,СВЦЭМ!$A$33:$A$776,$A194,СВЦЭМ!$B$33:$B$776,Y$180)+'СЕТ СН'!$F$12</f>
        <v>172.71584960000001</v>
      </c>
    </row>
    <row r="195" spans="1:25" ht="15.75" x14ac:dyDescent="0.2">
      <c r="A195" s="35">
        <f t="shared" si="5"/>
        <v>43876</v>
      </c>
      <c r="B195" s="36">
        <f>SUMIFS(СВЦЭМ!$F$33:$F$776,СВЦЭМ!$A$33:$A$776,$A195,СВЦЭМ!$B$33:$B$776,B$180)+'СЕТ СН'!$F$12</f>
        <v>154.10087365000001</v>
      </c>
      <c r="C195" s="36">
        <f>SUMIFS(СВЦЭМ!$F$33:$F$776,СВЦЭМ!$A$33:$A$776,$A195,СВЦЭМ!$B$33:$B$776,C$180)+'СЕТ СН'!$F$12</f>
        <v>157.49910700999999</v>
      </c>
      <c r="D195" s="36">
        <f>SUMIFS(СВЦЭМ!$F$33:$F$776,СВЦЭМ!$A$33:$A$776,$A195,СВЦЭМ!$B$33:$B$776,D$180)+'СЕТ СН'!$F$12</f>
        <v>162.52482501</v>
      </c>
      <c r="E195" s="36">
        <f>SUMIFS(СВЦЭМ!$F$33:$F$776,СВЦЭМ!$A$33:$A$776,$A195,СВЦЭМ!$B$33:$B$776,E$180)+'СЕТ СН'!$F$12</f>
        <v>165.56039587000001</v>
      </c>
      <c r="F195" s="36">
        <f>SUMIFS(СВЦЭМ!$F$33:$F$776,СВЦЭМ!$A$33:$A$776,$A195,СВЦЭМ!$B$33:$B$776,F$180)+'СЕТ СН'!$F$12</f>
        <v>165.45118328999999</v>
      </c>
      <c r="G195" s="36">
        <f>SUMIFS(СВЦЭМ!$F$33:$F$776,СВЦЭМ!$A$33:$A$776,$A195,СВЦЭМ!$B$33:$B$776,G$180)+'СЕТ СН'!$F$12</f>
        <v>162.76759749000001</v>
      </c>
      <c r="H195" s="36">
        <f>SUMIFS(СВЦЭМ!$F$33:$F$776,СВЦЭМ!$A$33:$A$776,$A195,СВЦЭМ!$B$33:$B$776,H$180)+'СЕТ СН'!$F$12</f>
        <v>161.54719772999999</v>
      </c>
      <c r="I195" s="36">
        <f>SUMIFS(СВЦЭМ!$F$33:$F$776,СВЦЭМ!$A$33:$A$776,$A195,СВЦЭМ!$B$33:$B$776,I$180)+'СЕТ СН'!$F$12</f>
        <v>161.88162224000001</v>
      </c>
      <c r="J195" s="36">
        <f>SUMIFS(СВЦЭМ!$F$33:$F$776,СВЦЭМ!$A$33:$A$776,$A195,СВЦЭМ!$B$33:$B$776,J$180)+'СЕТ СН'!$F$12</f>
        <v>165.88981154000001</v>
      </c>
      <c r="K195" s="36">
        <f>SUMIFS(СВЦЭМ!$F$33:$F$776,СВЦЭМ!$A$33:$A$776,$A195,СВЦЭМ!$B$33:$B$776,K$180)+'СЕТ СН'!$F$12</f>
        <v>167.95832351000001</v>
      </c>
      <c r="L195" s="36">
        <f>SUMIFS(СВЦЭМ!$F$33:$F$776,СВЦЭМ!$A$33:$A$776,$A195,СВЦЭМ!$B$33:$B$776,L$180)+'СЕТ СН'!$F$12</f>
        <v>169.28134610999999</v>
      </c>
      <c r="M195" s="36">
        <f>SUMIFS(СВЦЭМ!$F$33:$F$776,СВЦЭМ!$A$33:$A$776,$A195,СВЦЭМ!$B$33:$B$776,M$180)+'СЕТ СН'!$F$12</f>
        <v>166.62561407999999</v>
      </c>
      <c r="N195" s="36">
        <f>SUMIFS(СВЦЭМ!$F$33:$F$776,СВЦЭМ!$A$33:$A$776,$A195,СВЦЭМ!$B$33:$B$776,N$180)+'СЕТ СН'!$F$12</f>
        <v>165.85455608999999</v>
      </c>
      <c r="O195" s="36">
        <f>SUMIFS(СВЦЭМ!$F$33:$F$776,СВЦЭМ!$A$33:$A$776,$A195,СВЦЭМ!$B$33:$B$776,O$180)+'СЕТ СН'!$F$12</f>
        <v>165.81773353</v>
      </c>
      <c r="P195" s="36">
        <f>SUMIFS(СВЦЭМ!$F$33:$F$776,СВЦЭМ!$A$33:$A$776,$A195,СВЦЭМ!$B$33:$B$776,P$180)+'СЕТ СН'!$F$12</f>
        <v>163.42325344</v>
      </c>
      <c r="Q195" s="36">
        <f>SUMIFS(СВЦЭМ!$F$33:$F$776,СВЦЭМ!$A$33:$A$776,$A195,СВЦЭМ!$B$33:$B$776,Q$180)+'СЕТ СН'!$F$12</f>
        <v>160.786587</v>
      </c>
      <c r="R195" s="36">
        <f>SUMIFS(СВЦЭМ!$F$33:$F$776,СВЦЭМ!$A$33:$A$776,$A195,СВЦЭМ!$B$33:$B$776,R$180)+'СЕТ СН'!$F$12</f>
        <v>162.11412558999999</v>
      </c>
      <c r="S195" s="36">
        <f>SUMIFS(СВЦЭМ!$F$33:$F$776,СВЦЭМ!$A$33:$A$776,$A195,СВЦЭМ!$B$33:$B$776,S$180)+'СЕТ СН'!$F$12</f>
        <v>163.33078610000001</v>
      </c>
      <c r="T195" s="36">
        <f>SUMIFS(СВЦЭМ!$F$33:$F$776,СВЦЭМ!$A$33:$A$776,$A195,СВЦЭМ!$B$33:$B$776,T$180)+'СЕТ СН'!$F$12</f>
        <v>166.44026805999999</v>
      </c>
      <c r="U195" s="36">
        <f>SUMIFS(СВЦЭМ!$F$33:$F$776,СВЦЭМ!$A$33:$A$776,$A195,СВЦЭМ!$B$33:$B$776,U$180)+'СЕТ СН'!$F$12</f>
        <v>167.28244570000001</v>
      </c>
      <c r="V195" s="36">
        <f>SUMIFS(СВЦЭМ!$F$33:$F$776,СВЦЭМ!$A$33:$A$776,$A195,СВЦЭМ!$B$33:$B$776,V$180)+'СЕТ СН'!$F$12</f>
        <v>163.99098404</v>
      </c>
      <c r="W195" s="36">
        <f>SUMIFS(СВЦЭМ!$F$33:$F$776,СВЦЭМ!$A$33:$A$776,$A195,СВЦЭМ!$B$33:$B$776,W$180)+'СЕТ СН'!$F$12</f>
        <v>163.58477031000001</v>
      </c>
      <c r="X195" s="36">
        <f>SUMIFS(СВЦЭМ!$F$33:$F$776,СВЦЭМ!$A$33:$A$776,$A195,СВЦЭМ!$B$33:$B$776,X$180)+'СЕТ СН'!$F$12</f>
        <v>162.31256779</v>
      </c>
      <c r="Y195" s="36">
        <f>SUMIFS(СВЦЭМ!$F$33:$F$776,СВЦЭМ!$A$33:$A$776,$A195,СВЦЭМ!$B$33:$B$776,Y$180)+'СЕТ СН'!$F$12</f>
        <v>156.55242677000001</v>
      </c>
    </row>
    <row r="196" spans="1:25" ht="15.75" x14ac:dyDescent="0.2">
      <c r="A196" s="35">
        <f t="shared" si="5"/>
        <v>43877</v>
      </c>
      <c r="B196" s="36">
        <f>SUMIFS(СВЦЭМ!$F$33:$F$776,СВЦЭМ!$A$33:$A$776,$A196,СВЦЭМ!$B$33:$B$776,B$180)+'СЕТ СН'!$F$12</f>
        <v>176.72479999000001</v>
      </c>
      <c r="C196" s="36">
        <f>SUMIFS(СВЦЭМ!$F$33:$F$776,СВЦЭМ!$A$33:$A$776,$A196,СВЦЭМ!$B$33:$B$776,C$180)+'СЕТ СН'!$F$12</f>
        <v>183.05913903000001</v>
      </c>
      <c r="D196" s="36">
        <f>SUMIFS(СВЦЭМ!$F$33:$F$776,СВЦЭМ!$A$33:$A$776,$A196,СВЦЭМ!$B$33:$B$776,D$180)+'СЕТ СН'!$F$12</f>
        <v>185.35436619000001</v>
      </c>
      <c r="E196" s="36">
        <f>SUMIFS(СВЦЭМ!$F$33:$F$776,СВЦЭМ!$A$33:$A$776,$A196,СВЦЭМ!$B$33:$B$776,E$180)+'СЕТ СН'!$F$12</f>
        <v>187.17363437</v>
      </c>
      <c r="F196" s="36">
        <f>SUMIFS(СВЦЭМ!$F$33:$F$776,СВЦЭМ!$A$33:$A$776,$A196,СВЦЭМ!$B$33:$B$776,F$180)+'СЕТ СН'!$F$12</f>
        <v>187.35274401999999</v>
      </c>
      <c r="G196" s="36">
        <f>SUMIFS(СВЦЭМ!$F$33:$F$776,СВЦЭМ!$A$33:$A$776,$A196,СВЦЭМ!$B$33:$B$776,G$180)+'СЕТ СН'!$F$12</f>
        <v>185.18586149999999</v>
      </c>
      <c r="H196" s="36">
        <f>SUMIFS(СВЦЭМ!$F$33:$F$776,СВЦЭМ!$A$33:$A$776,$A196,СВЦЭМ!$B$33:$B$776,H$180)+'СЕТ СН'!$F$12</f>
        <v>179.81351508</v>
      </c>
      <c r="I196" s="36">
        <f>SUMIFS(СВЦЭМ!$F$33:$F$776,СВЦЭМ!$A$33:$A$776,$A196,СВЦЭМ!$B$33:$B$776,I$180)+'СЕТ СН'!$F$12</f>
        <v>174.08615560999999</v>
      </c>
      <c r="J196" s="36">
        <f>SUMIFS(СВЦЭМ!$F$33:$F$776,СВЦЭМ!$A$33:$A$776,$A196,СВЦЭМ!$B$33:$B$776,J$180)+'СЕТ СН'!$F$12</f>
        <v>167.39499479</v>
      </c>
      <c r="K196" s="36">
        <f>SUMIFS(СВЦЭМ!$F$33:$F$776,СВЦЭМ!$A$33:$A$776,$A196,СВЦЭМ!$B$33:$B$776,K$180)+'СЕТ СН'!$F$12</f>
        <v>162.92793648</v>
      </c>
      <c r="L196" s="36">
        <f>SUMIFS(СВЦЭМ!$F$33:$F$776,СВЦЭМ!$A$33:$A$776,$A196,СВЦЭМ!$B$33:$B$776,L$180)+'СЕТ СН'!$F$12</f>
        <v>160.72585912</v>
      </c>
      <c r="M196" s="36">
        <f>SUMIFS(СВЦЭМ!$F$33:$F$776,СВЦЭМ!$A$33:$A$776,$A196,СВЦЭМ!$B$33:$B$776,M$180)+'СЕТ СН'!$F$12</f>
        <v>162.55136707</v>
      </c>
      <c r="N196" s="36">
        <f>SUMIFS(СВЦЭМ!$F$33:$F$776,СВЦЭМ!$A$33:$A$776,$A196,СВЦЭМ!$B$33:$B$776,N$180)+'СЕТ СН'!$F$12</f>
        <v>165.15564334000001</v>
      </c>
      <c r="O196" s="36">
        <f>SUMIFS(СВЦЭМ!$F$33:$F$776,СВЦЭМ!$A$33:$A$776,$A196,СВЦЭМ!$B$33:$B$776,O$180)+'СЕТ СН'!$F$12</f>
        <v>167.5527117</v>
      </c>
      <c r="P196" s="36">
        <f>SUMIFS(СВЦЭМ!$F$33:$F$776,СВЦЭМ!$A$33:$A$776,$A196,СВЦЭМ!$B$33:$B$776,P$180)+'СЕТ СН'!$F$12</f>
        <v>170.54953362000001</v>
      </c>
      <c r="Q196" s="36">
        <f>SUMIFS(СВЦЭМ!$F$33:$F$776,СВЦЭМ!$A$33:$A$776,$A196,СВЦЭМ!$B$33:$B$776,Q$180)+'СЕТ СН'!$F$12</f>
        <v>172.05848524999999</v>
      </c>
      <c r="R196" s="36">
        <f>SUMIFS(СВЦЭМ!$F$33:$F$776,СВЦЭМ!$A$33:$A$776,$A196,СВЦЭМ!$B$33:$B$776,R$180)+'СЕТ СН'!$F$12</f>
        <v>170.60645703</v>
      </c>
      <c r="S196" s="36">
        <f>SUMIFS(СВЦЭМ!$F$33:$F$776,СВЦЭМ!$A$33:$A$776,$A196,СВЦЭМ!$B$33:$B$776,S$180)+'СЕТ СН'!$F$12</f>
        <v>168.64400886000001</v>
      </c>
      <c r="T196" s="36">
        <f>SUMIFS(СВЦЭМ!$F$33:$F$776,СВЦЭМ!$A$33:$A$776,$A196,СВЦЭМ!$B$33:$B$776,T$180)+'СЕТ СН'!$F$12</f>
        <v>162.69186619999999</v>
      </c>
      <c r="U196" s="36">
        <f>SUMIFS(СВЦЭМ!$F$33:$F$776,СВЦЭМ!$A$33:$A$776,$A196,СВЦЭМ!$B$33:$B$776,U$180)+'СЕТ СН'!$F$12</f>
        <v>163.00756086999999</v>
      </c>
      <c r="V196" s="36">
        <f>SUMIFS(СВЦЭМ!$F$33:$F$776,СВЦЭМ!$A$33:$A$776,$A196,СВЦЭМ!$B$33:$B$776,V$180)+'СЕТ СН'!$F$12</f>
        <v>164.09445051</v>
      </c>
      <c r="W196" s="36">
        <f>SUMIFS(СВЦЭМ!$F$33:$F$776,СВЦЭМ!$A$33:$A$776,$A196,СВЦЭМ!$B$33:$B$776,W$180)+'СЕТ СН'!$F$12</f>
        <v>167.88466994000001</v>
      </c>
      <c r="X196" s="36">
        <f>SUMIFS(СВЦЭМ!$F$33:$F$776,СВЦЭМ!$A$33:$A$776,$A196,СВЦЭМ!$B$33:$B$776,X$180)+'СЕТ СН'!$F$12</f>
        <v>165.452144</v>
      </c>
      <c r="Y196" s="36">
        <f>SUMIFS(СВЦЭМ!$F$33:$F$776,СВЦЭМ!$A$33:$A$776,$A196,СВЦЭМ!$B$33:$B$776,Y$180)+'СЕТ СН'!$F$12</f>
        <v>170.17017247999999</v>
      </c>
    </row>
    <row r="197" spans="1:25" ht="15.75" x14ac:dyDescent="0.2">
      <c r="A197" s="35">
        <f t="shared" si="5"/>
        <v>43878</v>
      </c>
      <c r="B197" s="36">
        <f>SUMIFS(СВЦЭМ!$F$33:$F$776,СВЦЭМ!$A$33:$A$776,$A197,СВЦЭМ!$B$33:$B$776,B$180)+'СЕТ СН'!$F$12</f>
        <v>175.48433016999999</v>
      </c>
      <c r="C197" s="36">
        <f>SUMIFS(СВЦЭМ!$F$33:$F$776,СВЦЭМ!$A$33:$A$776,$A197,СВЦЭМ!$B$33:$B$776,C$180)+'СЕТ СН'!$F$12</f>
        <v>178.39786093999999</v>
      </c>
      <c r="D197" s="36">
        <f>SUMIFS(СВЦЭМ!$F$33:$F$776,СВЦЭМ!$A$33:$A$776,$A197,СВЦЭМ!$B$33:$B$776,D$180)+'СЕТ СН'!$F$12</f>
        <v>181.20992827000001</v>
      </c>
      <c r="E197" s="36">
        <f>SUMIFS(СВЦЭМ!$F$33:$F$776,СВЦЭМ!$A$33:$A$776,$A197,СВЦЭМ!$B$33:$B$776,E$180)+'СЕТ СН'!$F$12</f>
        <v>182.67746807</v>
      </c>
      <c r="F197" s="36">
        <f>SUMIFS(СВЦЭМ!$F$33:$F$776,СВЦЭМ!$A$33:$A$776,$A197,СВЦЭМ!$B$33:$B$776,F$180)+'СЕТ СН'!$F$12</f>
        <v>182.25357002999999</v>
      </c>
      <c r="G197" s="36">
        <f>SUMIFS(СВЦЭМ!$F$33:$F$776,СВЦЭМ!$A$33:$A$776,$A197,СВЦЭМ!$B$33:$B$776,G$180)+'СЕТ СН'!$F$12</f>
        <v>178.94926468</v>
      </c>
      <c r="H197" s="36">
        <f>SUMIFS(СВЦЭМ!$F$33:$F$776,СВЦЭМ!$A$33:$A$776,$A197,СВЦЭМ!$B$33:$B$776,H$180)+'СЕТ СН'!$F$12</f>
        <v>171.75227057000001</v>
      </c>
      <c r="I197" s="36">
        <f>SUMIFS(СВЦЭМ!$F$33:$F$776,СВЦЭМ!$A$33:$A$776,$A197,СВЦЭМ!$B$33:$B$776,I$180)+'СЕТ СН'!$F$12</f>
        <v>165.98253058</v>
      </c>
      <c r="J197" s="36">
        <f>SUMIFS(СВЦЭМ!$F$33:$F$776,СВЦЭМ!$A$33:$A$776,$A197,СВЦЭМ!$B$33:$B$776,J$180)+'СЕТ СН'!$F$12</f>
        <v>171.11013442000001</v>
      </c>
      <c r="K197" s="36">
        <f>SUMIFS(СВЦЭМ!$F$33:$F$776,СВЦЭМ!$A$33:$A$776,$A197,СВЦЭМ!$B$33:$B$776,K$180)+'СЕТ СН'!$F$12</f>
        <v>165.44148240999999</v>
      </c>
      <c r="L197" s="36">
        <f>SUMIFS(СВЦЭМ!$F$33:$F$776,СВЦЭМ!$A$33:$A$776,$A197,СВЦЭМ!$B$33:$B$776,L$180)+'СЕТ СН'!$F$12</f>
        <v>164.0744808</v>
      </c>
      <c r="M197" s="36">
        <f>SUMIFS(СВЦЭМ!$F$33:$F$776,СВЦЭМ!$A$33:$A$776,$A197,СВЦЭМ!$B$33:$B$776,M$180)+'СЕТ СН'!$F$12</f>
        <v>166.44678970000001</v>
      </c>
      <c r="N197" s="36">
        <f>SUMIFS(СВЦЭМ!$F$33:$F$776,СВЦЭМ!$A$33:$A$776,$A197,СВЦЭМ!$B$33:$B$776,N$180)+'СЕТ СН'!$F$12</f>
        <v>169.61150853000001</v>
      </c>
      <c r="O197" s="36">
        <f>SUMIFS(СВЦЭМ!$F$33:$F$776,СВЦЭМ!$A$33:$A$776,$A197,СВЦЭМ!$B$33:$B$776,O$180)+'СЕТ СН'!$F$12</f>
        <v>171.37389633999999</v>
      </c>
      <c r="P197" s="36">
        <f>SUMIFS(СВЦЭМ!$F$33:$F$776,СВЦЭМ!$A$33:$A$776,$A197,СВЦЭМ!$B$33:$B$776,P$180)+'СЕТ СН'!$F$12</f>
        <v>175.22551383999999</v>
      </c>
      <c r="Q197" s="36">
        <f>SUMIFS(СВЦЭМ!$F$33:$F$776,СВЦЭМ!$A$33:$A$776,$A197,СВЦЭМ!$B$33:$B$776,Q$180)+'СЕТ СН'!$F$12</f>
        <v>179.12010029000001</v>
      </c>
      <c r="R197" s="36">
        <f>SUMIFS(СВЦЭМ!$F$33:$F$776,СВЦЭМ!$A$33:$A$776,$A197,СВЦЭМ!$B$33:$B$776,R$180)+'СЕТ СН'!$F$12</f>
        <v>178.67924012</v>
      </c>
      <c r="S197" s="36">
        <f>SUMIFS(СВЦЭМ!$F$33:$F$776,СВЦЭМ!$A$33:$A$776,$A197,СВЦЭМ!$B$33:$B$776,S$180)+'СЕТ СН'!$F$12</f>
        <v>175.0085201</v>
      </c>
      <c r="T197" s="36">
        <f>SUMIFS(СВЦЭМ!$F$33:$F$776,СВЦЭМ!$A$33:$A$776,$A197,СВЦЭМ!$B$33:$B$776,T$180)+'СЕТ СН'!$F$12</f>
        <v>167.10174622</v>
      </c>
      <c r="U197" s="36">
        <f>SUMIFS(СВЦЭМ!$F$33:$F$776,СВЦЭМ!$A$33:$A$776,$A197,СВЦЭМ!$B$33:$B$776,U$180)+'СЕТ СН'!$F$12</f>
        <v>164.54028124000001</v>
      </c>
      <c r="V197" s="36">
        <f>SUMIFS(СВЦЭМ!$F$33:$F$776,СВЦЭМ!$A$33:$A$776,$A197,СВЦЭМ!$B$33:$B$776,V$180)+'СЕТ СН'!$F$12</f>
        <v>165.41294372999999</v>
      </c>
      <c r="W197" s="36">
        <f>SUMIFS(СВЦЭМ!$F$33:$F$776,СВЦЭМ!$A$33:$A$776,$A197,СВЦЭМ!$B$33:$B$776,W$180)+'СЕТ СН'!$F$12</f>
        <v>170.07876014999999</v>
      </c>
      <c r="X197" s="36">
        <f>SUMIFS(СВЦЭМ!$F$33:$F$776,СВЦЭМ!$A$33:$A$776,$A197,СВЦЭМ!$B$33:$B$776,X$180)+'СЕТ СН'!$F$12</f>
        <v>172.33344342999999</v>
      </c>
      <c r="Y197" s="36">
        <f>SUMIFS(СВЦЭМ!$F$33:$F$776,СВЦЭМ!$A$33:$A$776,$A197,СВЦЭМ!$B$33:$B$776,Y$180)+'СЕТ СН'!$F$12</f>
        <v>179.85090452</v>
      </c>
    </row>
    <row r="198" spans="1:25" ht="15.75" x14ac:dyDescent="0.2">
      <c r="A198" s="35">
        <f t="shared" si="5"/>
        <v>43879</v>
      </c>
      <c r="B198" s="36">
        <f>SUMIFS(СВЦЭМ!$F$33:$F$776,СВЦЭМ!$A$33:$A$776,$A198,СВЦЭМ!$B$33:$B$776,B$180)+'СЕТ СН'!$F$12</f>
        <v>170.81139264999999</v>
      </c>
      <c r="C198" s="36">
        <f>SUMIFS(СВЦЭМ!$F$33:$F$776,СВЦЭМ!$A$33:$A$776,$A198,СВЦЭМ!$B$33:$B$776,C$180)+'СЕТ СН'!$F$12</f>
        <v>177.38867757</v>
      </c>
      <c r="D198" s="36">
        <f>SUMIFS(СВЦЭМ!$F$33:$F$776,СВЦЭМ!$A$33:$A$776,$A198,СВЦЭМ!$B$33:$B$776,D$180)+'СЕТ СН'!$F$12</f>
        <v>179.09959714999999</v>
      </c>
      <c r="E198" s="36">
        <f>SUMIFS(СВЦЭМ!$F$33:$F$776,СВЦЭМ!$A$33:$A$776,$A198,СВЦЭМ!$B$33:$B$776,E$180)+'СЕТ СН'!$F$12</f>
        <v>180.62441564</v>
      </c>
      <c r="F198" s="36">
        <f>SUMIFS(СВЦЭМ!$F$33:$F$776,СВЦЭМ!$A$33:$A$776,$A198,СВЦЭМ!$B$33:$B$776,F$180)+'СЕТ СН'!$F$12</f>
        <v>178.90178942</v>
      </c>
      <c r="G198" s="36">
        <f>SUMIFS(СВЦЭМ!$F$33:$F$776,СВЦЭМ!$A$33:$A$776,$A198,СВЦЭМ!$B$33:$B$776,G$180)+'СЕТ СН'!$F$12</f>
        <v>176.11092728</v>
      </c>
      <c r="H198" s="36">
        <f>SUMIFS(СВЦЭМ!$F$33:$F$776,СВЦЭМ!$A$33:$A$776,$A198,СВЦЭМ!$B$33:$B$776,H$180)+'СЕТ СН'!$F$12</f>
        <v>170.06390690000001</v>
      </c>
      <c r="I198" s="36">
        <f>SUMIFS(СВЦЭМ!$F$33:$F$776,СВЦЭМ!$A$33:$A$776,$A198,СВЦЭМ!$B$33:$B$776,I$180)+'СЕТ СН'!$F$12</f>
        <v>163.95803683</v>
      </c>
      <c r="J198" s="36">
        <f>SUMIFS(СВЦЭМ!$F$33:$F$776,СВЦЭМ!$A$33:$A$776,$A198,СВЦЭМ!$B$33:$B$776,J$180)+'СЕТ СН'!$F$12</f>
        <v>162.90069856</v>
      </c>
      <c r="K198" s="36">
        <f>SUMIFS(СВЦЭМ!$F$33:$F$776,СВЦЭМ!$A$33:$A$776,$A198,СВЦЭМ!$B$33:$B$776,K$180)+'СЕТ СН'!$F$12</f>
        <v>163.08485439</v>
      </c>
      <c r="L198" s="36">
        <f>SUMIFS(СВЦЭМ!$F$33:$F$776,СВЦЭМ!$A$33:$A$776,$A198,СВЦЭМ!$B$33:$B$776,L$180)+'СЕТ СН'!$F$12</f>
        <v>163.12916421</v>
      </c>
      <c r="M198" s="36">
        <f>SUMIFS(СВЦЭМ!$F$33:$F$776,СВЦЭМ!$A$33:$A$776,$A198,СВЦЭМ!$B$33:$B$776,M$180)+'СЕТ СН'!$F$12</f>
        <v>166.4299072</v>
      </c>
      <c r="N198" s="36">
        <f>SUMIFS(СВЦЭМ!$F$33:$F$776,СВЦЭМ!$A$33:$A$776,$A198,СВЦЭМ!$B$33:$B$776,N$180)+'СЕТ СН'!$F$12</f>
        <v>173.03788051999999</v>
      </c>
      <c r="O198" s="36">
        <f>SUMIFS(СВЦЭМ!$F$33:$F$776,СВЦЭМ!$A$33:$A$776,$A198,СВЦЭМ!$B$33:$B$776,O$180)+'СЕТ СН'!$F$12</f>
        <v>181.29883383999999</v>
      </c>
      <c r="P198" s="36">
        <f>SUMIFS(СВЦЭМ!$F$33:$F$776,СВЦЭМ!$A$33:$A$776,$A198,СВЦЭМ!$B$33:$B$776,P$180)+'СЕТ СН'!$F$12</f>
        <v>184.69010041999999</v>
      </c>
      <c r="Q198" s="36">
        <f>SUMIFS(СВЦЭМ!$F$33:$F$776,СВЦЭМ!$A$33:$A$776,$A198,СВЦЭМ!$B$33:$B$776,Q$180)+'СЕТ СН'!$F$12</f>
        <v>186.60307319</v>
      </c>
      <c r="R198" s="36">
        <f>SUMIFS(СВЦЭМ!$F$33:$F$776,СВЦЭМ!$A$33:$A$776,$A198,СВЦЭМ!$B$33:$B$776,R$180)+'СЕТ СН'!$F$12</f>
        <v>185.59129000999999</v>
      </c>
      <c r="S198" s="36">
        <f>SUMIFS(СВЦЭМ!$F$33:$F$776,СВЦЭМ!$A$33:$A$776,$A198,СВЦЭМ!$B$33:$B$776,S$180)+'СЕТ СН'!$F$12</f>
        <v>182.21622958</v>
      </c>
      <c r="T198" s="36">
        <f>SUMIFS(СВЦЭМ!$F$33:$F$776,СВЦЭМ!$A$33:$A$776,$A198,СВЦЭМ!$B$33:$B$776,T$180)+'СЕТ СН'!$F$12</f>
        <v>174.76793092</v>
      </c>
      <c r="U198" s="36">
        <f>SUMIFS(СВЦЭМ!$F$33:$F$776,СВЦЭМ!$A$33:$A$776,$A198,СВЦЭМ!$B$33:$B$776,U$180)+'СЕТ СН'!$F$12</f>
        <v>172.14251736</v>
      </c>
      <c r="V198" s="36">
        <f>SUMIFS(СВЦЭМ!$F$33:$F$776,СВЦЭМ!$A$33:$A$776,$A198,СВЦЭМ!$B$33:$B$776,V$180)+'СЕТ СН'!$F$12</f>
        <v>170.23554758</v>
      </c>
      <c r="W198" s="36">
        <f>SUMIFS(СВЦЭМ!$F$33:$F$776,СВЦЭМ!$A$33:$A$776,$A198,СВЦЭМ!$B$33:$B$776,W$180)+'СЕТ СН'!$F$12</f>
        <v>172.71329571000001</v>
      </c>
      <c r="X198" s="36">
        <f>SUMIFS(СВЦЭМ!$F$33:$F$776,СВЦЭМ!$A$33:$A$776,$A198,СВЦЭМ!$B$33:$B$776,X$180)+'СЕТ СН'!$F$12</f>
        <v>172.34842691</v>
      </c>
      <c r="Y198" s="36">
        <f>SUMIFS(СВЦЭМ!$F$33:$F$776,СВЦЭМ!$A$33:$A$776,$A198,СВЦЭМ!$B$33:$B$776,Y$180)+'СЕТ СН'!$F$12</f>
        <v>177.81859781</v>
      </c>
    </row>
    <row r="199" spans="1:25" ht="15.75" x14ac:dyDescent="0.2">
      <c r="A199" s="35">
        <f t="shared" si="5"/>
        <v>43880</v>
      </c>
      <c r="B199" s="36">
        <f>SUMIFS(СВЦЭМ!$F$33:$F$776,СВЦЭМ!$A$33:$A$776,$A199,СВЦЭМ!$B$33:$B$776,B$180)+'СЕТ СН'!$F$12</f>
        <v>182.42518534999999</v>
      </c>
      <c r="C199" s="36">
        <f>SUMIFS(СВЦЭМ!$F$33:$F$776,СВЦЭМ!$A$33:$A$776,$A199,СВЦЭМ!$B$33:$B$776,C$180)+'СЕТ СН'!$F$12</f>
        <v>182.93355923999999</v>
      </c>
      <c r="D199" s="36">
        <f>SUMIFS(СВЦЭМ!$F$33:$F$776,СВЦЭМ!$A$33:$A$776,$A199,СВЦЭМ!$B$33:$B$776,D$180)+'СЕТ СН'!$F$12</f>
        <v>186.35080024000001</v>
      </c>
      <c r="E199" s="36">
        <f>SUMIFS(СВЦЭМ!$F$33:$F$776,СВЦЭМ!$A$33:$A$776,$A199,СВЦЭМ!$B$33:$B$776,E$180)+'СЕТ СН'!$F$12</f>
        <v>187.75505747</v>
      </c>
      <c r="F199" s="36">
        <f>SUMIFS(СВЦЭМ!$F$33:$F$776,СВЦЭМ!$A$33:$A$776,$A199,СВЦЭМ!$B$33:$B$776,F$180)+'СЕТ СН'!$F$12</f>
        <v>186.22213524</v>
      </c>
      <c r="G199" s="36">
        <f>SUMIFS(СВЦЭМ!$F$33:$F$776,СВЦЭМ!$A$33:$A$776,$A199,СВЦЭМ!$B$33:$B$776,G$180)+'СЕТ СН'!$F$12</f>
        <v>184.93808915</v>
      </c>
      <c r="H199" s="36">
        <f>SUMIFS(СВЦЭМ!$F$33:$F$776,СВЦЭМ!$A$33:$A$776,$A199,СВЦЭМ!$B$33:$B$776,H$180)+'СЕТ СН'!$F$12</f>
        <v>178.71405529</v>
      </c>
      <c r="I199" s="36">
        <f>SUMIFS(СВЦЭМ!$F$33:$F$776,СВЦЭМ!$A$33:$A$776,$A199,СВЦЭМ!$B$33:$B$776,I$180)+'СЕТ СН'!$F$12</f>
        <v>172.06674787</v>
      </c>
      <c r="J199" s="36">
        <f>SUMIFS(СВЦЭМ!$F$33:$F$776,СВЦЭМ!$A$33:$A$776,$A199,СВЦЭМ!$B$33:$B$776,J$180)+'СЕТ СН'!$F$12</f>
        <v>166.28704962</v>
      </c>
      <c r="K199" s="36">
        <f>SUMIFS(СВЦЭМ!$F$33:$F$776,СВЦЭМ!$A$33:$A$776,$A199,СВЦЭМ!$B$33:$B$776,K$180)+'СЕТ СН'!$F$12</f>
        <v>161.95518702000001</v>
      </c>
      <c r="L199" s="36">
        <f>SUMIFS(СВЦЭМ!$F$33:$F$776,СВЦЭМ!$A$33:$A$776,$A199,СВЦЭМ!$B$33:$B$776,L$180)+'СЕТ СН'!$F$12</f>
        <v>162.10417194999999</v>
      </c>
      <c r="M199" s="36">
        <f>SUMIFS(СВЦЭМ!$F$33:$F$776,СВЦЭМ!$A$33:$A$776,$A199,СВЦЭМ!$B$33:$B$776,M$180)+'СЕТ СН'!$F$12</f>
        <v>163.78639369000001</v>
      </c>
      <c r="N199" s="36">
        <f>SUMIFS(СВЦЭМ!$F$33:$F$776,СВЦЭМ!$A$33:$A$776,$A199,СВЦЭМ!$B$33:$B$776,N$180)+'СЕТ СН'!$F$12</f>
        <v>167.87418087</v>
      </c>
      <c r="O199" s="36">
        <f>SUMIFS(СВЦЭМ!$F$33:$F$776,СВЦЭМ!$A$33:$A$776,$A199,СВЦЭМ!$B$33:$B$776,O$180)+'СЕТ СН'!$F$12</f>
        <v>172.24338152000001</v>
      </c>
      <c r="P199" s="36">
        <f>SUMIFS(СВЦЭМ!$F$33:$F$776,СВЦЭМ!$A$33:$A$776,$A199,СВЦЭМ!$B$33:$B$776,P$180)+'СЕТ СН'!$F$12</f>
        <v>175.95638306000001</v>
      </c>
      <c r="Q199" s="36">
        <f>SUMIFS(СВЦЭМ!$F$33:$F$776,СВЦЭМ!$A$33:$A$776,$A199,СВЦЭМ!$B$33:$B$776,Q$180)+'СЕТ СН'!$F$12</f>
        <v>176.97746701</v>
      </c>
      <c r="R199" s="36">
        <f>SUMIFS(СВЦЭМ!$F$33:$F$776,СВЦЭМ!$A$33:$A$776,$A199,СВЦЭМ!$B$33:$B$776,R$180)+'СЕТ СН'!$F$12</f>
        <v>175.66864566999999</v>
      </c>
      <c r="S199" s="36">
        <f>SUMIFS(СВЦЭМ!$F$33:$F$776,СВЦЭМ!$A$33:$A$776,$A199,СВЦЭМ!$B$33:$B$776,S$180)+'СЕТ СН'!$F$12</f>
        <v>170.58562886999999</v>
      </c>
      <c r="T199" s="36">
        <f>SUMIFS(СВЦЭМ!$F$33:$F$776,СВЦЭМ!$A$33:$A$776,$A199,СВЦЭМ!$B$33:$B$776,T$180)+'СЕТ СН'!$F$12</f>
        <v>163.50136784</v>
      </c>
      <c r="U199" s="36">
        <f>SUMIFS(СВЦЭМ!$F$33:$F$776,СВЦЭМ!$A$33:$A$776,$A199,СВЦЭМ!$B$33:$B$776,U$180)+'СЕТ СН'!$F$12</f>
        <v>162.14822978999999</v>
      </c>
      <c r="V199" s="36">
        <f>SUMIFS(СВЦЭМ!$F$33:$F$776,СВЦЭМ!$A$33:$A$776,$A199,СВЦЭМ!$B$33:$B$776,V$180)+'СЕТ СН'!$F$12</f>
        <v>165.93826908</v>
      </c>
      <c r="W199" s="36">
        <f>SUMIFS(СВЦЭМ!$F$33:$F$776,СВЦЭМ!$A$33:$A$776,$A199,СВЦЭМ!$B$33:$B$776,W$180)+'СЕТ СН'!$F$12</f>
        <v>164.32905751000001</v>
      </c>
      <c r="X199" s="36">
        <f>SUMIFS(СВЦЭМ!$F$33:$F$776,СВЦЭМ!$A$33:$A$776,$A199,СВЦЭМ!$B$33:$B$776,X$180)+'СЕТ СН'!$F$12</f>
        <v>164.67185103</v>
      </c>
      <c r="Y199" s="36">
        <f>SUMIFS(СВЦЭМ!$F$33:$F$776,СВЦЭМ!$A$33:$A$776,$A199,СВЦЭМ!$B$33:$B$776,Y$180)+'СЕТ СН'!$F$12</f>
        <v>172.66123830000001</v>
      </c>
    </row>
    <row r="200" spans="1:25" ht="15.75" x14ac:dyDescent="0.2">
      <c r="A200" s="35">
        <f t="shared" si="5"/>
        <v>43881</v>
      </c>
      <c r="B200" s="36">
        <f>SUMIFS(СВЦЭМ!$F$33:$F$776,СВЦЭМ!$A$33:$A$776,$A200,СВЦЭМ!$B$33:$B$776,B$180)+'СЕТ СН'!$F$12</f>
        <v>173.32671830999999</v>
      </c>
      <c r="C200" s="36">
        <f>SUMIFS(СВЦЭМ!$F$33:$F$776,СВЦЭМ!$A$33:$A$776,$A200,СВЦЭМ!$B$33:$B$776,C$180)+'СЕТ СН'!$F$12</f>
        <v>175.03186518999999</v>
      </c>
      <c r="D200" s="36">
        <f>SUMIFS(СВЦЭМ!$F$33:$F$776,СВЦЭМ!$A$33:$A$776,$A200,СВЦЭМ!$B$33:$B$776,D$180)+'СЕТ СН'!$F$12</f>
        <v>177.68442755999999</v>
      </c>
      <c r="E200" s="36">
        <f>SUMIFS(СВЦЭМ!$F$33:$F$776,СВЦЭМ!$A$33:$A$776,$A200,СВЦЭМ!$B$33:$B$776,E$180)+'СЕТ СН'!$F$12</f>
        <v>181.18973786999999</v>
      </c>
      <c r="F200" s="36">
        <f>SUMIFS(СВЦЭМ!$F$33:$F$776,СВЦЭМ!$A$33:$A$776,$A200,СВЦЭМ!$B$33:$B$776,F$180)+'СЕТ СН'!$F$12</f>
        <v>181.87707578999999</v>
      </c>
      <c r="G200" s="36">
        <f>SUMIFS(СВЦЭМ!$F$33:$F$776,СВЦЭМ!$A$33:$A$776,$A200,СВЦЭМ!$B$33:$B$776,G$180)+'СЕТ СН'!$F$12</f>
        <v>180.07088575</v>
      </c>
      <c r="H200" s="36">
        <f>SUMIFS(СВЦЭМ!$F$33:$F$776,СВЦЭМ!$A$33:$A$776,$A200,СВЦЭМ!$B$33:$B$776,H$180)+'СЕТ СН'!$F$12</f>
        <v>174.14258405999999</v>
      </c>
      <c r="I200" s="36">
        <f>SUMIFS(СВЦЭМ!$F$33:$F$776,СВЦЭМ!$A$33:$A$776,$A200,СВЦЭМ!$B$33:$B$776,I$180)+'СЕТ СН'!$F$12</f>
        <v>167.11772295</v>
      </c>
      <c r="J200" s="36">
        <f>SUMIFS(СВЦЭМ!$F$33:$F$776,СВЦЭМ!$A$33:$A$776,$A200,СВЦЭМ!$B$33:$B$776,J$180)+'СЕТ СН'!$F$12</f>
        <v>159.75193024999999</v>
      </c>
      <c r="K200" s="36">
        <f>SUMIFS(СВЦЭМ!$F$33:$F$776,СВЦЭМ!$A$33:$A$776,$A200,СВЦЭМ!$B$33:$B$776,K$180)+'СЕТ СН'!$F$12</f>
        <v>156.55996793</v>
      </c>
      <c r="L200" s="36">
        <f>SUMIFS(СВЦЭМ!$F$33:$F$776,СВЦЭМ!$A$33:$A$776,$A200,СВЦЭМ!$B$33:$B$776,L$180)+'СЕТ СН'!$F$12</f>
        <v>156.81735327000001</v>
      </c>
      <c r="M200" s="36">
        <f>SUMIFS(СВЦЭМ!$F$33:$F$776,СВЦЭМ!$A$33:$A$776,$A200,СВЦЭМ!$B$33:$B$776,M$180)+'СЕТ СН'!$F$12</f>
        <v>158.83876273000001</v>
      </c>
      <c r="N200" s="36">
        <f>SUMIFS(СВЦЭМ!$F$33:$F$776,СВЦЭМ!$A$33:$A$776,$A200,СВЦЭМ!$B$33:$B$776,N$180)+'СЕТ СН'!$F$12</f>
        <v>164.32161293999999</v>
      </c>
      <c r="O200" s="36">
        <f>SUMIFS(СВЦЭМ!$F$33:$F$776,СВЦЭМ!$A$33:$A$776,$A200,СВЦЭМ!$B$33:$B$776,O$180)+'СЕТ СН'!$F$12</f>
        <v>168.69604942000001</v>
      </c>
      <c r="P200" s="36">
        <f>SUMIFS(СВЦЭМ!$F$33:$F$776,СВЦЭМ!$A$33:$A$776,$A200,СВЦЭМ!$B$33:$B$776,P$180)+'СЕТ СН'!$F$12</f>
        <v>171.98807747000001</v>
      </c>
      <c r="Q200" s="36">
        <f>SUMIFS(СВЦЭМ!$F$33:$F$776,СВЦЭМ!$A$33:$A$776,$A200,СВЦЭМ!$B$33:$B$776,Q$180)+'СЕТ СН'!$F$12</f>
        <v>175.24714524000001</v>
      </c>
      <c r="R200" s="36">
        <f>SUMIFS(СВЦЭМ!$F$33:$F$776,СВЦЭМ!$A$33:$A$776,$A200,СВЦЭМ!$B$33:$B$776,R$180)+'СЕТ СН'!$F$12</f>
        <v>174.13006161000001</v>
      </c>
      <c r="S200" s="36">
        <f>SUMIFS(СВЦЭМ!$F$33:$F$776,СВЦЭМ!$A$33:$A$776,$A200,СВЦЭМ!$B$33:$B$776,S$180)+'СЕТ СН'!$F$12</f>
        <v>167.38209291000001</v>
      </c>
      <c r="T200" s="36">
        <f>SUMIFS(СВЦЭМ!$F$33:$F$776,СВЦЭМ!$A$33:$A$776,$A200,СВЦЭМ!$B$33:$B$776,T$180)+'СЕТ СН'!$F$12</f>
        <v>161.42177957000001</v>
      </c>
      <c r="U200" s="36">
        <f>SUMIFS(СВЦЭМ!$F$33:$F$776,СВЦЭМ!$A$33:$A$776,$A200,СВЦЭМ!$B$33:$B$776,U$180)+'СЕТ СН'!$F$12</f>
        <v>157.41296106999999</v>
      </c>
      <c r="V200" s="36">
        <f>SUMIFS(СВЦЭМ!$F$33:$F$776,СВЦЭМ!$A$33:$A$776,$A200,СВЦЭМ!$B$33:$B$776,V$180)+'СЕТ СН'!$F$12</f>
        <v>158.15053492000001</v>
      </c>
      <c r="W200" s="36">
        <f>SUMIFS(СВЦЭМ!$F$33:$F$776,СВЦЭМ!$A$33:$A$776,$A200,СВЦЭМ!$B$33:$B$776,W$180)+'СЕТ СН'!$F$12</f>
        <v>162.26143440999999</v>
      </c>
      <c r="X200" s="36">
        <f>SUMIFS(СВЦЭМ!$F$33:$F$776,СВЦЭМ!$A$33:$A$776,$A200,СВЦЭМ!$B$33:$B$776,X$180)+'СЕТ СН'!$F$12</f>
        <v>165.99835281</v>
      </c>
      <c r="Y200" s="36">
        <f>SUMIFS(СВЦЭМ!$F$33:$F$776,СВЦЭМ!$A$33:$A$776,$A200,СВЦЭМ!$B$33:$B$776,Y$180)+'СЕТ СН'!$F$12</f>
        <v>168.44955221000001</v>
      </c>
    </row>
    <row r="201" spans="1:25" ht="15.75" x14ac:dyDescent="0.2">
      <c r="A201" s="35">
        <f t="shared" si="5"/>
        <v>43882</v>
      </c>
      <c r="B201" s="36">
        <f>SUMIFS(СВЦЭМ!$F$33:$F$776,СВЦЭМ!$A$33:$A$776,$A201,СВЦЭМ!$B$33:$B$776,B$180)+'СЕТ СН'!$F$12</f>
        <v>171.18458294000001</v>
      </c>
      <c r="C201" s="36">
        <f>SUMIFS(СВЦЭМ!$F$33:$F$776,СВЦЭМ!$A$33:$A$776,$A201,СВЦЭМ!$B$33:$B$776,C$180)+'СЕТ СН'!$F$12</f>
        <v>176.08320634</v>
      </c>
      <c r="D201" s="36">
        <f>SUMIFS(СВЦЭМ!$F$33:$F$776,СВЦЭМ!$A$33:$A$776,$A201,СВЦЭМ!$B$33:$B$776,D$180)+'СЕТ СН'!$F$12</f>
        <v>178.92062122999999</v>
      </c>
      <c r="E201" s="36">
        <f>SUMIFS(СВЦЭМ!$F$33:$F$776,СВЦЭМ!$A$33:$A$776,$A201,СВЦЭМ!$B$33:$B$776,E$180)+'СЕТ СН'!$F$12</f>
        <v>179.69286464999999</v>
      </c>
      <c r="F201" s="36">
        <f>SUMIFS(СВЦЭМ!$F$33:$F$776,СВЦЭМ!$A$33:$A$776,$A201,СВЦЭМ!$B$33:$B$776,F$180)+'СЕТ СН'!$F$12</f>
        <v>177.14213439</v>
      </c>
      <c r="G201" s="36">
        <f>SUMIFS(СВЦЭМ!$F$33:$F$776,СВЦЭМ!$A$33:$A$776,$A201,СВЦЭМ!$B$33:$B$776,G$180)+'СЕТ СН'!$F$12</f>
        <v>172.29661136999999</v>
      </c>
      <c r="H201" s="36">
        <f>SUMIFS(СВЦЭМ!$F$33:$F$776,СВЦЭМ!$A$33:$A$776,$A201,СВЦЭМ!$B$33:$B$776,H$180)+'СЕТ СН'!$F$12</f>
        <v>168.23748069000001</v>
      </c>
      <c r="I201" s="36">
        <f>SUMIFS(СВЦЭМ!$F$33:$F$776,СВЦЭМ!$A$33:$A$776,$A201,СВЦЭМ!$B$33:$B$776,I$180)+'СЕТ СН'!$F$12</f>
        <v>164.57579712</v>
      </c>
      <c r="J201" s="36">
        <f>SUMIFS(СВЦЭМ!$F$33:$F$776,СВЦЭМ!$A$33:$A$776,$A201,СВЦЭМ!$B$33:$B$776,J$180)+'СЕТ СН'!$F$12</f>
        <v>159.97542245</v>
      </c>
      <c r="K201" s="36">
        <f>SUMIFS(СВЦЭМ!$F$33:$F$776,СВЦЭМ!$A$33:$A$776,$A201,СВЦЭМ!$B$33:$B$776,K$180)+'СЕТ СН'!$F$12</f>
        <v>158.8674379</v>
      </c>
      <c r="L201" s="36">
        <f>SUMIFS(СВЦЭМ!$F$33:$F$776,СВЦЭМ!$A$33:$A$776,$A201,СВЦЭМ!$B$33:$B$776,L$180)+'СЕТ СН'!$F$12</f>
        <v>159.59415299</v>
      </c>
      <c r="M201" s="36">
        <f>SUMIFS(СВЦЭМ!$F$33:$F$776,СВЦЭМ!$A$33:$A$776,$A201,СВЦЭМ!$B$33:$B$776,M$180)+'СЕТ СН'!$F$12</f>
        <v>162.25508574</v>
      </c>
      <c r="N201" s="36">
        <f>SUMIFS(СВЦЭМ!$F$33:$F$776,СВЦЭМ!$A$33:$A$776,$A201,СВЦЭМ!$B$33:$B$776,N$180)+'СЕТ СН'!$F$12</f>
        <v>166.40910621</v>
      </c>
      <c r="O201" s="36">
        <f>SUMIFS(СВЦЭМ!$F$33:$F$776,СВЦЭМ!$A$33:$A$776,$A201,СВЦЭМ!$B$33:$B$776,O$180)+'СЕТ СН'!$F$12</f>
        <v>170.80733749000001</v>
      </c>
      <c r="P201" s="36">
        <f>SUMIFS(СВЦЭМ!$F$33:$F$776,СВЦЭМ!$A$33:$A$776,$A201,СВЦЭМ!$B$33:$B$776,P$180)+'СЕТ СН'!$F$12</f>
        <v>173.28978137999999</v>
      </c>
      <c r="Q201" s="36">
        <f>SUMIFS(СВЦЭМ!$F$33:$F$776,СВЦЭМ!$A$33:$A$776,$A201,СВЦЭМ!$B$33:$B$776,Q$180)+'СЕТ СН'!$F$12</f>
        <v>174.76227560999999</v>
      </c>
      <c r="R201" s="36">
        <f>SUMIFS(СВЦЭМ!$F$33:$F$776,СВЦЭМ!$A$33:$A$776,$A201,СВЦЭМ!$B$33:$B$776,R$180)+'СЕТ СН'!$F$12</f>
        <v>174.11160921999999</v>
      </c>
      <c r="S201" s="36">
        <f>SUMIFS(СВЦЭМ!$F$33:$F$776,СВЦЭМ!$A$33:$A$776,$A201,СВЦЭМ!$B$33:$B$776,S$180)+'СЕТ СН'!$F$12</f>
        <v>170.35267311999999</v>
      </c>
      <c r="T201" s="36">
        <f>SUMIFS(СВЦЭМ!$F$33:$F$776,СВЦЭМ!$A$33:$A$776,$A201,СВЦЭМ!$B$33:$B$776,T$180)+'СЕТ СН'!$F$12</f>
        <v>163.62997902999999</v>
      </c>
      <c r="U201" s="36">
        <f>SUMIFS(СВЦЭМ!$F$33:$F$776,СВЦЭМ!$A$33:$A$776,$A201,СВЦЭМ!$B$33:$B$776,U$180)+'СЕТ СН'!$F$12</f>
        <v>158.89076304</v>
      </c>
      <c r="V201" s="36">
        <f>SUMIFS(СВЦЭМ!$F$33:$F$776,СВЦЭМ!$A$33:$A$776,$A201,СВЦЭМ!$B$33:$B$776,V$180)+'СЕТ СН'!$F$12</f>
        <v>152.31522150000001</v>
      </c>
      <c r="W201" s="36">
        <f>SUMIFS(СВЦЭМ!$F$33:$F$776,СВЦЭМ!$A$33:$A$776,$A201,СВЦЭМ!$B$33:$B$776,W$180)+'СЕТ СН'!$F$12</f>
        <v>153.47348092999999</v>
      </c>
      <c r="X201" s="36">
        <f>SUMIFS(СВЦЭМ!$F$33:$F$776,СВЦЭМ!$A$33:$A$776,$A201,СВЦЭМ!$B$33:$B$776,X$180)+'СЕТ СН'!$F$12</f>
        <v>155.20555979</v>
      </c>
      <c r="Y201" s="36">
        <f>SUMIFS(СВЦЭМ!$F$33:$F$776,СВЦЭМ!$A$33:$A$776,$A201,СВЦЭМ!$B$33:$B$776,Y$180)+'СЕТ СН'!$F$12</f>
        <v>159.60283355000001</v>
      </c>
    </row>
    <row r="202" spans="1:25" ht="15.75" x14ac:dyDescent="0.2">
      <c r="A202" s="35">
        <f t="shared" si="5"/>
        <v>43883</v>
      </c>
      <c r="B202" s="36">
        <f>SUMIFS(СВЦЭМ!$F$33:$F$776,СВЦЭМ!$A$33:$A$776,$A202,СВЦЭМ!$B$33:$B$776,B$180)+'СЕТ СН'!$F$12</f>
        <v>165.98588193000001</v>
      </c>
      <c r="C202" s="36">
        <f>SUMIFS(СВЦЭМ!$F$33:$F$776,СВЦЭМ!$A$33:$A$776,$A202,СВЦЭМ!$B$33:$B$776,C$180)+'СЕТ СН'!$F$12</f>
        <v>169.48376261999999</v>
      </c>
      <c r="D202" s="36">
        <f>SUMIFS(СВЦЭМ!$F$33:$F$776,СВЦЭМ!$A$33:$A$776,$A202,СВЦЭМ!$B$33:$B$776,D$180)+'СЕТ СН'!$F$12</f>
        <v>170.50009041999999</v>
      </c>
      <c r="E202" s="36">
        <f>SUMIFS(СВЦЭМ!$F$33:$F$776,СВЦЭМ!$A$33:$A$776,$A202,СВЦЭМ!$B$33:$B$776,E$180)+'СЕТ СН'!$F$12</f>
        <v>170.76911695999999</v>
      </c>
      <c r="F202" s="36">
        <f>SUMIFS(СВЦЭМ!$F$33:$F$776,СВЦЭМ!$A$33:$A$776,$A202,СВЦЭМ!$B$33:$B$776,F$180)+'СЕТ СН'!$F$12</f>
        <v>170.09428935</v>
      </c>
      <c r="G202" s="36">
        <f>SUMIFS(СВЦЭМ!$F$33:$F$776,СВЦЭМ!$A$33:$A$776,$A202,СВЦЭМ!$B$33:$B$776,G$180)+'СЕТ СН'!$F$12</f>
        <v>168.43381908999999</v>
      </c>
      <c r="H202" s="36">
        <f>SUMIFS(СВЦЭМ!$F$33:$F$776,СВЦЭМ!$A$33:$A$776,$A202,СВЦЭМ!$B$33:$B$776,H$180)+'СЕТ СН'!$F$12</f>
        <v>163.98103422</v>
      </c>
      <c r="I202" s="36">
        <f>SUMIFS(СВЦЭМ!$F$33:$F$776,СВЦЭМ!$A$33:$A$776,$A202,СВЦЭМ!$B$33:$B$776,I$180)+'СЕТ СН'!$F$12</f>
        <v>157.37164253</v>
      </c>
      <c r="J202" s="36">
        <f>SUMIFS(СВЦЭМ!$F$33:$F$776,СВЦЭМ!$A$33:$A$776,$A202,СВЦЭМ!$B$33:$B$776,J$180)+'СЕТ СН'!$F$12</f>
        <v>158.34500396999999</v>
      </c>
      <c r="K202" s="36">
        <f>SUMIFS(СВЦЭМ!$F$33:$F$776,СВЦЭМ!$A$33:$A$776,$A202,СВЦЭМ!$B$33:$B$776,K$180)+'СЕТ СН'!$F$12</f>
        <v>160.28881921999999</v>
      </c>
      <c r="L202" s="36">
        <f>SUMIFS(СВЦЭМ!$F$33:$F$776,СВЦЭМ!$A$33:$A$776,$A202,СВЦЭМ!$B$33:$B$776,L$180)+'СЕТ СН'!$F$12</f>
        <v>162.41060729</v>
      </c>
      <c r="M202" s="36">
        <f>SUMIFS(СВЦЭМ!$F$33:$F$776,СВЦЭМ!$A$33:$A$776,$A202,СВЦЭМ!$B$33:$B$776,M$180)+'СЕТ СН'!$F$12</f>
        <v>164.14385684000001</v>
      </c>
      <c r="N202" s="36">
        <f>SUMIFS(СВЦЭМ!$F$33:$F$776,СВЦЭМ!$A$33:$A$776,$A202,СВЦЭМ!$B$33:$B$776,N$180)+'СЕТ СН'!$F$12</f>
        <v>164.58286631999999</v>
      </c>
      <c r="O202" s="36">
        <f>SUMIFS(СВЦЭМ!$F$33:$F$776,СВЦЭМ!$A$33:$A$776,$A202,СВЦЭМ!$B$33:$B$776,O$180)+'СЕТ СН'!$F$12</f>
        <v>164.56452526999999</v>
      </c>
      <c r="P202" s="36">
        <f>SUMIFS(СВЦЭМ!$F$33:$F$776,СВЦЭМ!$A$33:$A$776,$A202,СВЦЭМ!$B$33:$B$776,P$180)+'СЕТ СН'!$F$12</f>
        <v>163.31089295999999</v>
      </c>
      <c r="Q202" s="36">
        <f>SUMIFS(СВЦЭМ!$F$33:$F$776,СВЦЭМ!$A$33:$A$776,$A202,СВЦЭМ!$B$33:$B$776,Q$180)+'СЕТ СН'!$F$12</f>
        <v>162.45429586</v>
      </c>
      <c r="R202" s="36">
        <f>SUMIFS(СВЦЭМ!$F$33:$F$776,СВЦЭМ!$A$33:$A$776,$A202,СВЦЭМ!$B$33:$B$776,R$180)+'СЕТ СН'!$F$12</f>
        <v>161.37058583999999</v>
      </c>
      <c r="S202" s="36">
        <f>SUMIFS(СВЦЭМ!$F$33:$F$776,СВЦЭМ!$A$33:$A$776,$A202,СВЦЭМ!$B$33:$B$776,S$180)+'СЕТ СН'!$F$12</f>
        <v>161.72228446</v>
      </c>
      <c r="T202" s="36">
        <f>SUMIFS(СВЦЭМ!$F$33:$F$776,СВЦЭМ!$A$33:$A$776,$A202,СВЦЭМ!$B$33:$B$776,T$180)+'СЕТ СН'!$F$12</f>
        <v>162.38643923000001</v>
      </c>
      <c r="U202" s="36">
        <f>SUMIFS(СВЦЭМ!$F$33:$F$776,СВЦЭМ!$A$33:$A$776,$A202,СВЦЭМ!$B$33:$B$776,U$180)+'СЕТ СН'!$F$12</f>
        <v>163.20559415</v>
      </c>
      <c r="V202" s="36">
        <f>SUMIFS(СВЦЭМ!$F$33:$F$776,СВЦЭМ!$A$33:$A$776,$A202,СВЦЭМ!$B$33:$B$776,V$180)+'СЕТ СН'!$F$12</f>
        <v>164.95926295000001</v>
      </c>
      <c r="W202" s="36">
        <f>SUMIFS(СВЦЭМ!$F$33:$F$776,СВЦЭМ!$A$33:$A$776,$A202,СВЦЭМ!$B$33:$B$776,W$180)+'СЕТ СН'!$F$12</f>
        <v>164.40100842000001</v>
      </c>
      <c r="X202" s="36">
        <f>SUMIFS(СВЦЭМ!$F$33:$F$776,СВЦЭМ!$A$33:$A$776,$A202,СВЦЭМ!$B$33:$B$776,X$180)+'СЕТ СН'!$F$12</f>
        <v>162.37531872</v>
      </c>
      <c r="Y202" s="36">
        <f>SUMIFS(СВЦЭМ!$F$33:$F$776,СВЦЭМ!$A$33:$A$776,$A202,СВЦЭМ!$B$33:$B$776,Y$180)+'СЕТ СН'!$F$12</f>
        <v>160.29129094999999</v>
      </c>
    </row>
    <row r="203" spans="1:25" ht="15.75" x14ac:dyDescent="0.2">
      <c r="A203" s="35">
        <f t="shared" si="5"/>
        <v>43884</v>
      </c>
      <c r="B203" s="36">
        <f>SUMIFS(СВЦЭМ!$F$33:$F$776,СВЦЭМ!$A$33:$A$776,$A203,СВЦЭМ!$B$33:$B$776,B$180)+'СЕТ СН'!$F$12</f>
        <v>167.39630806</v>
      </c>
      <c r="C203" s="36">
        <f>SUMIFS(СВЦЭМ!$F$33:$F$776,СВЦЭМ!$A$33:$A$776,$A203,СВЦЭМ!$B$33:$B$776,C$180)+'СЕТ СН'!$F$12</f>
        <v>171.27832949</v>
      </c>
      <c r="D203" s="36">
        <f>SUMIFS(СВЦЭМ!$F$33:$F$776,СВЦЭМ!$A$33:$A$776,$A203,СВЦЭМ!$B$33:$B$776,D$180)+'СЕТ СН'!$F$12</f>
        <v>173.66664463999999</v>
      </c>
      <c r="E203" s="36">
        <f>SUMIFS(СВЦЭМ!$F$33:$F$776,СВЦЭМ!$A$33:$A$776,$A203,СВЦЭМ!$B$33:$B$776,E$180)+'СЕТ СН'!$F$12</f>
        <v>174.77419832000001</v>
      </c>
      <c r="F203" s="36">
        <f>SUMIFS(СВЦЭМ!$F$33:$F$776,СВЦЭМ!$A$33:$A$776,$A203,СВЦЭМ!$B$33:$B$776,F$180)+'СЕТ СН'!$F$12</f>
        <v>175.25925895</v>
      </c>
      <c r="G203" s="36">
        <f>SUMIFS(СВЦЭМ!$F$33:$F$776,СВЦЭМ!$A$33:$A$776,$A203,СВЦЭМ!$B$33:$B$776,G$180)+'СЕТ СН'!$F$12</f>
        <v>175.66558710000001</v>
      </c>
      <c r="H203" s="36">
        <f>SUMIFS(СВЦЭМ!$F$33:$F$776,СВЦЭМ!$A$33:$A$776,$A203,СВЦЭМ!$B$33:$B$776,H$180)+'СЕТ СН'!$F$12</f>
        <v>173.26644127</v>
      </c>
      <c r="I203" s="36">
        <f>SUMIFS(СВЦЭМ!$F$33:$F$776,СВЦЭМ!$A$33:$A$776,$A203,СВЦЭМ!$B$33:$B$776,I$180)+'СЕТ СН'!$F$12</f>
        <v>170.80410262999999</v>
      </c>
      <c r="J203" s="36">
        <f>SUMIFS(СВЦЭМ!$F$33:$F$776,СВЦЭМ!$A$33:$A$776,$A203,СВЦЭМ!$B$33:$B$776,J$180)+'СЕТ СН'!$F$12</f>
        <v>164.95647592</v>
      </c>
      <c r="K203" s="36">
        <f>SUMIFS(СВЦЭМ!$F$33:$F$776,СВЦЭМ!$A$33:$A$776,$A203,СВЦЭМ!$B$33:$B$776,K$180)+'СЕТ СН'!$F$12</f>
        <v>156.21833436</v>
      </c>
      <c r="L203" s="36">
        <f>SUMIFS(СВЦЭМ!$F$33:$F$776,СВЦЭМ!$A$33:$A$776,$A203,СВЦЭМ!$B$33:$B$776,L$180)+'СЕТ СН'!$F$12</f>
        <v>152.20662257000001</v>
      </c>
      <c r="M203" s="36">
        <f>SUMIFS(СВЦЭМ!$F$33:$F$776,СВЦЭМ!$A$33:$A$776,$A203,СВЦЭМ!$B$33:$B$776,M$180)+'СЕТ СН'!$F$12</f>
        <v>153.46460010000001</v>
      </c>
      <c r="N203" s="36">
        <f>SUMIFS(СВЦЭМ!$F$33:$F$776,СВЦЭМ!$A$33:$A$776,$A203,СВЦЭМ!$B$33:$B$776,N$180)+'СЕТ СН'!$F$12</f>
        <v>157.34125652</v>
      </c>
      <c r="O203" s="36">
        <f>SUMIFS(СВЦЭМ!$F$33:$F$776,СВЦЭМ!$A$33:$A$776,$A203,СВЦЭМ!$B$33:$B$776,O$180)+'СЕТ СН'!$F$12</f>
        <v>160.31162762</v>
      </c>
      <c r="P203" s="36">
        <f>SUMIFS(СВЦЭМ!$F$33:$F$776,СВЦЭМ!$A$33:$A$776,$A203,СВЦЭМ!$B$33:$B$776,P$180)+'СЕТ СН'!$F$12</f>
        <v>161.85101064</v>
      </c>
      <c r="Q203" s="36">
        <f>SUMIFS(СВЦЭМ!$F$33:$F$776,СВЦЭМ!$A$33:$A$776,$A203,СВЦЭМ!$B$33:$B$776,Q$180)+'СЕТ СН'!$F$12</f>
        <v>163.94535815</v>
      </c>
      <c r="R203" s="36">
        <f>SUMIFS(СВЦЭМ!$F$33:$F$776,СВЦЭМ!$A$33:$A$776,$A203,СВЦЭМ!$B$33:$B$776,R$180)+'СЕТ СН'!$F$12</f>
        <v>163.67611726999999</v>
      </c>
      <c r="S203" s="36">
        <f>SUMIFS(СВЦЭМ!$F$33:$F$776,СВЦЭМ!$A$33:$A$776,$A203,СВЦЭМ!$B$33:$B$776,S$180)+'СЕТ СН'!$F$12</f>
        <v>161.66301300999999</v>
      </c>
      <c r="T203" s="36">
        <f>SUMIFS(СВЦЭМ!$F$33:$F$776,СВЦЭМ!$A$33:$A$776,$A203,СВЦЭМ!$B$33:$B$776,T$180)+'СЕТ СН'!$F$12</f>
        <v>157.04252246999999</v>
      </c>
      <c r="U203" s="36">
        <f>SUMIFS(СВЦЭМ!$F$33:$F$776,СВЦЭМ!$A$33:$A$776,$A203,СВЦЭМ!$B$33:$B$776,U$180)+'СЕТ СН'!$F$12</f>
        <v>153.68981113000001</v>
      </c>
      <c r="V203" s="36">
        <f>SUMIFS(СВЦЭМ!$F$33:$F$776,СВЦЭМ!$A$33:$A$776,$A203,СВЦЭМ!$B$33:$B$776,V$180)+'СЕТ СН'!$F$12</f>
        <v>155.96949164</v>
      </c>
      <c r="W203" s="36">
        <f>SUMIFS(СВЦЭМ!$F$33:$F$776,СВЦЭМ!$A$33:$A$776,$A203,СВЦЭМ!$B$33:$B$776,W$180)+'СЕТ СН'!$F$12</f>
        <v>158.34247934000001</v>
      </c>
      <c r="X203" s="36">
        <f>SUMIFS(СВЦЭМ!$F$33:$F$776,СВЦЭМ!$A$33:$A$776,$A203,СВЦЭМ!$B$33:$B$776,X$180)+'СЕТ СН'!$F$12</f>
        <v>162.37382511000001</v>
      </c>
      <c r="Y203" s="36">
        <f>SUMIFS(СВЦЭМ!$F$33:$F$776,СВЦЭМ!$A$33:$A$776,$A203,СВЦЭМ!$B$33:$B$776,Y$180)+'СЕТ СН'!$F$12</f>
        <v>166.27883303999999</v>
      </c>
    </row>
    <row r="204" spans="1:25" ht="15.75" x14ac:dyDescent="0.2">
      <c r="A204" s="35">
        <f t="shared" si="5"/>
        <v>43885</v>
      </c>
      <c r="B204" s="36">
        <f>SUMIFS(СВЦЭМ!$F$33:$F$776,СВЦЭМ!$A$33:$A$776,$A204,СВЦЭМ!$B$33:$B$776,B$180)+'СЕТ СН'!$F$12</f>
        <v>166.26724428</v>
      </c>
      <c r="C204" s="36">
        <f>SUMIFS(СВЦЭМ!$F$33:$F$776,СВЦЭМ!$A$33:$A$776,$A204,СВЦЭМ!$B$33:$B$776,C$180)+'СЕТ СН'!$F$12</f>
        <v>168.7671977</v>
      </c>
      <c r="D204" s="36">
        <f>SUMIFS(СВЦЭМ!$F$33:$F$776,СВЦЭМ!$A$33:$A$776,$A204,СВЦЭМ!$B$33:$B$776,D$180)+'СЕТ СН'!$F$12</f>
        <v>172.00172135</v>
      </c>
      <c r="E204" s="36">
        <f>SUMIFS(СВЦЭМ!$F$33:$F$776,СВЦЭМ!$A$33:$A$776,$A204,СВЦЭМ!$B$33:$B$776,E$180)+'СЕТ СН'!$F$12</f>
        <v>175.55734673000001</v>
      </c>
      <c r="F204" s="36">
        <f>SUMIFS(СВЦЭМ!$F$33:$F$776,СВЦЭМ!$A$33:$A$776,$A204,СВЦЭМ!$B$33:$B$776,F$180)+'СЕТ СН'!$F$12</f>
        <v>175.9607417</v>
      </c>
      <c r="G204" s="36">
        <f>SUMIFS(СВЦЭМ!$F$33:$F$776,СВЦЭМ!$A$33:$A$776,$A204,СВЦЭМ!$B$33:$B$776,G$180)+'СЕТ СН'!$F$12</f>
        <v>175.43648615999999</v>
      </c>
      <c r="H204" s="36">
        <f>SUMIFS(СВЦЭМ!$F$33:$F$776,СВЦЭМ!$A$33:$A$776,$A204,СВЦЭМ!$B$33:$B$776,H$180)+'СЕТ СН'!$F$12</f>
        <v>173.70852721</v>
      </c>
      <c r="I204" s="36">
        <f>SUMIFS(СВЦЭМ!$F$33:$F$776,СВЦЭМ!$A$33:$A$776,$A204,СВЦЭМ!$B$33:$B$776,I$180)+'СЕТ СН'!$F$12</f>
        <v>169.81009624999999</v>
      </c>
      <c r="J204" s="36">
        <f>SUMIFS(СВЦЭМ!$F$33:$F$776,СВЦЭМ!$A$33:$A$776,$A204,СВЦЭМ!$B$33:$B$776,J$180)+'СЕТ СН'!$F$12</f>
        <v>163.20415084000001</v>
      </c>
      <c r="K204" s="36">
        <f>SUMIFS(СВЦЭМ!$F$33:$F$776,СВЦЭМ!$A$33:$A$776,$A204,СВЦЭМ!$B$33:$B$776,K$180)+'СЕТ СН'!$F$12</f>
        <v>156.77865133</v>
      </c>
      <c r="L204" s="36">
        <f>SUMIFS(СВЦЭМ!$F$33:$F$776,СВЦЭМ!$A$33:$A$776,$A204,СВЦЭМ!$B$33:$B$776,L$180)+'СЕТ СН'!$F$12</f>
        <v>155.87945572000001</v>
      </c>
      <c r="M204" s="36">
        <f>SUMIFS(СВЦЭМ!$F$33:$F$776,СВЦЭМ!$A$33:$A$776,$A204,СВЦЭМ!$B$33:$B$776,M$180)+'СЕТ СН'!$F$12</f>
        <v>156.65034120999999</v>
      </c>
      <c r="N204" s="36">
        <f>SUMIFS(СВЦЭМ!$F$33:$F$776,СВЦЭМ!$A$33:$A$776,$A204,СВЦЭМ!$B$33:$B$776,N$180)+'СЕТ СН'!$F$12</f>
        <v>158.86104345999999</v>
      </c>
      <c r="O204" s="36">
        <f>SUMIFS(СВЦЭМ!$F$33:$F$776,СВЦЭМ!$A$33:$A$776,$A204,СВЦЭМ!$B$33:$B$776,O$180)+'СЕТ СН'!$F$12</f>
        <v>162.65521211000001</v>
      </c>
      <c r="P204" s="36">
        <f>SUMIFS(СВЦЭМ!$F$33:$F$776,СВЦЭМ!$A$33:$A$776,$A204,СВЦЭМ!$B$33:$B$776,P$180)+'СЕТ СН'!$F$12</f>
        <v>164.70801198999999</v>
      </c>
      <c r="Q204" s="36">
        <f>SUMIFS(СВЦЭМ!$F$33:$F$776,СВЦЭМ!$A$33:$A$776,$A204,СВЦЭМ!$B$33:$B$776,Q$180)+'СЕТ СН'!$F$12</f>
        <v>164.60146757000001</v>
      </c>
      <c r="R204" s="36">
        <f>SUMIFS(СВЦЭМ!$F$33:$F$776,СВЦЭМ!$A$33:$A$776,$A204,СВЦЭМ!$B$33:$B$776,R$180)+'СЕТ СН'!$F$12</f>
        <v>164.21540931000001</v>
      </c>
      <c r="S204" s="36">
        <f>SUMIFS(СВЦЭМ!$F$33:$F$776,СВЦЭМ!$A$33:$A$776,$A204,СВЦЭМ!$B$33:$B$776,S$180)+'СЕТ СН'!$F$12</f>
        <v>161.58430204000001</v>
      </c>
      <c r="T204" s="36">
        <f>SUMIFS(СВЦЭМ!$F$33:$F$776,СВЦЭМ!$A$33:$A$776,$A204,СВЦЭМ!$B$33:$B$776,T$180)+'СЕТ СН'!$F$12</f>
        <v>156.09040218000001</v>
      </c>
      <c r="U204" s="36">
        <f>SUMIFS(СВЦЭМ!$F$33:$F$776,СВЦЭМ!$A$33:$A$776,$A204,СВЦЭМ!$B$33:$B$776,U$180)+'СЕТ СН'!$F$12</f>
        <v>151.30464172999999</v>
      </c>
      <c r="V204" s="36">
        <f>SUMIFS(СВЦЭМ!$F$33:$F$776,СВЦЭМ!$A$33:$A$776,$A204,СВЦЭМ!$B$33:$B$776,V$180)+'СЕТ СН'!$F$12</f>
        <v>152.94675906000001</v>
      </c>
      <c r="W204" s="36">
        <f>SUMIFS(СВЦЭМ!$F$33:$F$776,СВЦЭМ!$A$33:$A$776,$A204,СВЦЭМ!$B$33:$B$776,W$180)+'СЕТ СН'!$F$12</f>
        <v>156.19006836</v>
      </c>
      <c r="X204" s="36">
        <f>SUMIFS(СВЦЭМ!$F$33:$F$776,СВЦЭМ!$A$33:$A$776,$A204,СВЦЭМ!$B$33:$B$776,X$180)+'СЕТ СН'!$F$12</f>
        <v>158.36909935</v>
      </c>
      <c r="Y204" s="36">
        <f>SUMIFS(СВЦЭМ!$F$33:$F$776,СВЦЭМ!$A$33:$A$776,$A204,СВЦЭМ!$B$33:$B$776,Y$180)+'СЕТ СН'!$F$12</f>
        <v>163.50264670000001</v>
      </c>
    </row>
    <row r="205" spans="1:25" ht="15.75" x14ac:dyDescent="0.2">
      <c r="A205" s="35">
        <f t="shared" si="5"/>
        <v>43886</v>
      </c>
      <c r="B205" s="36">
        <f>SUMIFS(СВЦЭМ!$F$33:$F$776,СВЦЭМ!$A$33:$A$776,$A205,СВЦЭМ!$B$33:$B$776,B$180)+'СЕТ СН'!$F$12</f>
        <v>172.75530900000001</v>
      </c>
      <c r="C205" s="36">
        <f>SUMIFS(СВЦЭМ!$F$33:$F$776,СВЦЭМ!$A$33:$A$776,$A205,СВЦЭМ!$B$33:$B$776,C$180)+'СЕТ СН'!$F$12</f>
        <v>174.58980854000001</v>
      </c>
      <c r="D205" s="36">
        <f>SUMIFS(СВЦЭМ!$F$33:$F$776,СВЦЭМ!$A$33:$A$776,$A205,СВЦЭМ!$B$33:$B$776,D$180)+'СЕТ СН'!$F$12</f>
        <v>178.30685828</v>
      </c>
      <c r="E205" s="36">
        <f>SUMIFS(СВЦЭМ!$F$33:$F$776,СВЦЭМ!$A$33:$A$776,$A205,СВЦЭМ!$B$33:$B$776,E$180)+'СЕТ СН'!$F$12</f>
        <v>181.81037430000001</v>
      </c>
      <c r="F205" s="36">
        <f>SUMIFS(СВЦЭМ!$F$33:$F$776,СВЦЭМ!$A$33:$A$776,$A205,СВЦЭМ!$B$33:$B$776,F$180)+'СЕТ СН'!$F$12</f>
        <v>179.52866320999999</v>
      </c>
      <c r="G205" s="36">
        <f>SUMIFS(СВЦЭМ!$F$33:$F$776,СВЦЭМ!$A$33:$A$776,$A205,СВЦЭМ!$B$33:$B$776,G$180)+'СЕТ СН'!$F$12</f>
        <v>175.26938325</v>
      </c>
      <c r="H205" s="36">
        <f>SUMIFS(СВЦЭМ!$F$33:$F$776,СВЦЭМ!$A$33:$A$776,$A205,СВЦЭМ!$B$33:$B$776,H$180)+'СЕТ СН'!$F$12</f>
        <v>169.71503516000001</v>
      </c>
      <c r="I205" s="36">
        <f>SUMIFS(СВЦЭМ!$F$33:$F$776,СВЦЭМ!$A$33:$A$776,$A205,СВЦЭМ!$B$33:$B$776,I$180)+'СЕТ СН'!$F$12</f>
        <v>164.46036144000001</v>
      </c>
      <c r="J205" s="36">
        <f>SUMIFS(СВЦЭМ!$F$33:$F$776,СВЦЭМ!$A$33:$A$776,$A205,СВЦЭМ!$B$33:$B$776,J$180)+'СЕТ СН'!$F$12</f>
        <v>159.56006012</v>
      </c>
      <c r="K205" s="36">
        <f>SUMIFS(СВЦЭМ!$F$33:$F$776,СВЦЭМ!$A$33:$A$776,$A205,СВЦЭМ!$B$33:$B$776,K$180)+'СЕТ СН'!$F$12</f>
        <v>155.63696424</v>
      </c>
      <c r="L205" s="36">
        <f>SUMIFS(СВЦЭМ!$F$33:$F$776,СВЦЭМ!$A$33:$A$776,$A205,СВЦЭМ!$B$33:$B$776,L$180)+'СЕТ СН'!$F$12</f>
        <v>155.58935081000001</v>
      </c>
      <c r="M205" s="36">
        <f>SUMIFS(СВЦЭМ!$F$33:$F$776,СВЦЭМ!$A$33:$A$776,$A205,СВЦЭМ!$B$33:$B$776,M$180)+'СЕТ СН'!$F$12</f>
        <v>157.76526742999999</v>
      </c>
      <c r="N205" s="36">
        <f>SUMIFS(СВЦЭМ!$F$33:$F$776,СВЦЭМ!$A$33:$A$776,$A205,СВЦЭМ!$B$33:$B$776,N$180)+'СЕТ СН'!$F$12</f>
        <v>160.09162219999999</v>
      </c>
      <c r="O205" s="36">
        <f>SUMIFS(СВЦЭМ!$F$33:$F$776,СВЦЭМ!$A$33:$A$776,$A205,СВЦЭМ!$B$33:$B$776,O$180)+'СЕТ СН'!$F$12</f>
        <v>163.79561229000001</v>
      </c>
      <c r="P205" s="36">
        <f>SUMIFS(СВЦЭМ!$F$33:$F$776,СВЦЭМ!$A$33:$A$776,$A205,СВЦЭМ!$B$33:$B$776,P$180)+'СЕТ СН'!$F$12</f>
        <v>170.66343803999999</v>
      </c>
      <c r="Q205" s="36">
        <f>SUMIFS(СВЦЭМ!$F$33:$F$776,СВЦЭМ!$A$33:$A$776,$A205,СВЦЭМ!$B$33:$B$776,Q$180)+'СЕТ СН'!$F$12</f>
        <v>174.44742550000001</v>
      </c>
      <c r="R205" s="36">
        <f>SUMIFS(СВЦЭМ!$F$33:$F$776,СВЦЭМ!$A$33:$A$776,$A205,СВЦЭМ!$B$33:$B$776,R$180)+'СЕТ СН'!$F$12</f>
        <v>174.13253517999999</v>
      </c>
      <c r="S205" s="36">
        <f>SUMIFS(СВЦЭМ!$F$33:$F$776,СВЦЭМ!$A$33:$A$776,$A205,СВЦЭМ!$B$33:$B$776,S$180)+'СЕТ СН'!$F$12</f>
        <v>166.09351685999999</v>
      </c>
      <c r="T205" s="36">
        <f>SUMIFS(СВЦЭМ!$F$33:$F$776,СВЦЭМ!$A$33:$A$776,$A205,СВЦЭМ!$B$33:$B$776,T$180)+'СЕТ СН'!$F$12</f>
        <v>159.10140938000001</v>
      </c>
      <c r="U205" s="36">
        <f>SUMIFS(СВЦЭМ!$F$33:$F$776,СВЦЭМ!$A$33:$A$776,$A205,СВЦЭМ!$B$33:$B$776,U$180)+'СЕТ СН'!$F$12</f>
        <v>153.92069950999999</v>
      </c>
      <c r="V205" s="36">
        <f>SUMIFS(СВЦЭМ!$F$33:$F$776,СВЦЭМ!$A$33:$A$776,$A205,СВЦЭМ!$B$33:$B$776,V$180)+'СЕТ СН'!$F$12</f>
        <v>153.30649921</v>
      </c>
      <c r="W205" s="36">
        <f>SUMIFS(СВЦЭМ!$F$33:$F$776,СВЦЭМ!$A$33:$A$776,$A205,СВЦЭМ!$B$33:$B$776,W$180)+'СЕТ СН'!$F$12</f>
        <v>158.96169775000001</v>
      </c>
      <c r="X205" s="36">
        <f>SUMIFS(СВЦЭМ!$F$33:$F$776,СВЦЭМ!$A$33:$A$776,$A205,СВЦЭМ!$B$33:$B$776,X$180)+'СЕТ СН'!$F$12</f>
        <v>163.74744451000001</v>
      </c>
      <c r="Y205" s="36">
        <f>SUMIFS(СВЦЭМ!$F$33:$F$776,СВЦЭМ!$A$33:$A$776,$A205,СВЦЭМ!$B$33:$B$776,Y$180)+'СЕТ СН'!$F$12</f>
        <v>168.67423814</v>
      </c>
    </row>
    <row r="206" spans="1:25" ht="15.75" x14ac:dyDescent="0.2">
      <c r="A206" s="35">
        <f t="shared" si="5"/>
        <v>43887</v>
      </c>
      <c r="B206" s="36">
        <f>SUMIFS(СВЦЭМ!$F$33:$F$776,СВЦЭМ!$A$33:$A$776,$A206,СВЦЭМ!$B$33:$B$776,B$180)+'СЕТ СН'!$F$12</f>
        <v>174.03849023000001</v>
      </c>
      <c r="C206" s="36">
        <f>SUMIFS(СВЦЭМ!$F$33:$F$776,СВЦЭМ!$A$33:$A$776,$A206,СВЦЭМ!$B$33:$B$776,C$180)+'СЕТ СН'!$F$12</f>
        <v>178.77960128000001</v>
      </c>
      <c r="D206" s="36">
        <f>SUMIFS(СВЦЭМ!$F$33:$F$776,СВЦЭМ!$A$33:$A$776,$A206,СВЦЭМ!$B$33:$B$776,D$180)+'СЕТ СН'!$F$12</f>
        <v>180.62895467999999</v>
      </c>
      <c r="E206" s="36">
        <f>SUMIFS(СВЦЭМ!$F$33:$F$776,СВЦЭМ!$A$33:$A$776,$A206,СВЦЭМ!$B$33:$B$776,E$180)+'СЕТ СН'!$F$12</f>
        <v>183.44522529</v>
      </c>
      <c r="F206" s="36">
        <f>SUMIFS(СВЦЭМ!$F$33:$F$776,СВЦЭМ!$A$33:$A$776,$A206,СВЦЭМ!$B$33:$B$776,F$180)+'СЕТ СН'!$F$12</f>
        <v>181.47796177000001</v>
      </c>
      <c r="G206" s="36">
        <f>SUMIFS(СВЦЭМ!$F$33:$F$776,СВЦЭМ!$A$33:$A$776,$A206,СВЦЭМ!$B$33:$B$776,G$180)+'СЕТ СН'!$F$12</f>
        <v>176.53775204999999</v>
      </c>
      <c r="H206" s="36">
        <f>SUMIFS(СВЦЭМ!$F$33:$F$776,СВЦЭМ!$A$33:$A$776,$A206,СВЦЭМ!$B$33:$B$776,H$180)+'СЕТ СН'!$F$12</f>
        <v>169.00064183000001</v>
      </c>
      <c r="I206" s="36">
        <f>SUMIFS(СВЦЭМ!$F$33:$F$776,СВЦЭМ!$A$33:$A$776,$A206,СВЦЭМ!$B$33:$B$776,I$180)+'СЕТ СН'!$F$12</f>
        <v>163.80643105999999</v>
      </c>
      <c r="J206" s="36">
        <f>SUMIFS(СВЦЭМ!$F$33:$F$776,СВЦЭМ!$A$33:$A$776,$A206,СВЦЭМ!$B$33:$B$776,J$180)+'СЕТ СН'!$F$12</f>
        <v>157.2174407</v>
      </c>
      <c r="K206" s="36">
        <f>SUMIFS(СВЦЭМ!$F$33:$F$776,СВЦЭМ!$A$33:$A$776,$A206,СВЦЭМ!$B$33:$B$776,K$180)+'СЕТ СН'!$F$12</f>
        <v>154.09481489999999</v>
      </c>
      <c r="L206" s="36">
        <f>SUMIFS(СВЦЭМ!$F$33:$F$776,СВЦЭМ!$A$33:$A$776,$A206,СВЦЭМ!$B$33:$B$776,L$180)+'СЕТ СН'!$F$12</f>
        <v>155.63696995999999</v>
      </c>
      <c r="M206" s="36">
        <f>SUMIFS(СВЦЭМ!$F$33:$F$776,СВЦЭМ!$A$33:$A$776,$A206,СВЦЭМ!$B$33:$B$776,M$180)+'СЕТ СН'!$F$12</f>
        <v>157.21428162999999</v>
      </c>
      <c r="N206" s="36">
        <f>SUMIFS(СВЦЭМ!$F$33:$F$776,СВЦЭМ!$A$33:$A$776,$A206,СВЦЭМ!$B$33:$B$776,N$180)+'СЕТ СН'!$F$12</f>
        <v>159.51575477</v>
      </c>
      <c r="O206" s="36">
        <f>SUMIFS(СВЦЭМ!$F$33:$F$776,СВЦЭМ!$A$33:$A$776,$A206,СВЦЭМ!$B$33:$B$776,O$180)+'СЕТ СН'!$F$12</f>
        <v>162.57839059</v>
      </c>
      <c r="P206" s="36">
        <f>SUMIFS(СВЦЭМ!$F$33:$F$776,СВЦЭМ!$A$33:$A$776,$A206,СВЦЭМ!$B$33:$B$776,P$180)+'СЕТ СН'!$F$12</f>
        <v>165.12617702</v>
      </c>
      <c r="Q206" s="36">
        <f>SUMIFS(СВЦЭМ!$F$33:$F$776,СВЦЭМ!$A$33:$A$776,$A206,СВЦЭМ!$B$33:$B$776,Q$180)+'СЕТ СН'!$F$12</f>
        <v>166.45194276999999</v>
      </c>
      <c r="R206" s="36">
        <f>SUMIFS(СВЦЭМ!$F$33:$F$776,СВЦЭМ!$A$33:$A$776,$A206,СВЦЭМ!$B$33:$B$776,R$180)+'СЕТ СН'!$F$12</f>
        <v>164.75882988000001</v>
      </c>
      <c r="S206" s="36">
        <f>SUMIFS(СВЦЭМ!$F$33:$F$776,СВЦЭМ!$A$33:$A$776,$A206,СВЦЭМ!$B$33:$B$776,S$180)+'СЕТ СН'!$F$12</f>
        <v>161.34372162</v>
      </c>
      <c r="T206" s="36">
        <f>SUMIFS(СВЦЭМ!$F$33:$F$776,СВЦЭМ!$A$33:$A$776,$A206,СВЦЭМ!$B$33:$B$776,T$180)+'СЕТ СН'!$F$12</f>
        <v>156.24896086000001</v>
      </c>
      <c r="U206" s="36">
        <f>SUMIFS(СВЦЭМ!$F$33:$F$776,СВЦЭМ!$A$33:$A$776,$A206,СВЦЭМ!$B$33:$B$776,U$180)+'СЕТ СН'!$F$12</f>
        <v>154.50515604</v>
      </c>
      <c r="V206" s="36">
        <f>SUMIFS(СВЦЭМ!$F$33:$F$776,СВЦЭМ!$A$33:$A$776,$A206,СВЦЭМ!$B$33:$B$776,V$180)+'СЕТ СН'!$F$12</f>
        <v>155.33841032000001</v>
      </c>
      <c r="W206" s="36">
        <f>SUMIFS(СВЦЭМ!$F$33:$F$776,СВЦЭМ!$A$33:$A$776,$A206,СВЦЭМ!$B$33:$B$776,W$180)+'СЕТ СН'!$F$12</f>
        <v>157.45321214000001</v>
      </c>
      <c r="X206" s="36">
        <f>SUMIFS(СВЦЭМ!$F$33:$F$776,СВЦЭМ!$A$33:$A$776,$A206,СВЦЭМ!$B$33:$B$776,X$180)+'СЕТ СН'!$F$12</f>
        <v>160.95307278999999</v>
      </c>
      <c r="Y206" s="36">
        <f>SUMIFS(СВЦЭМ!$F$33:$F$776,СВЦЭМ!$A$33:$A$776,$A206,СВЦЭМ!$B$33:$B$776,Y$180)+'СЕТ СН'!$F$12</f>
        <v>165.04458833999999</v>
      </c>
    </row>
    <row r="207" spans="1:25" ht="15.75" x14ac:dyDescent="0.2">
      <c r="A207" s="35">
        <f t="shared" si="5"/>
        <v>43888</v>
      </c>
      <c r="B207" s="36">
        <f>SUMIFS(СВЦЭМ!$F$33:$F$776,СВЦЭМ!$A$33:$A$776,$A207,СВЦЭМ!$B$33:$B$776,B$180)+'СЕТ СН'!$F$12</f>
        <v>175.00784339000001</v>
      </c>
      <c r="C207" s="36">
        <f>SUMIFS(СВЦЭМ!$F$33:$F$776,СВЦЭМ!$A$33:$A$776,$A207,СВЦЭМ!$B$33:$B$776,C$180)+'СЕТ СН'!$F$12</f>
        <v>178.31519195999999</v>
      </c>
      <c r="D207" s="36">
        <f>SUMIFS(СВЦЭМ!$F$33:$F$776,СВЦЭМ!$A$33:$A$776,$A207,СВЦЭМ!$B$33:$B$776,D$180)+'СЕТ СН'!$F$12</f>
        <v>179.98793280000001</v>
      </c>
      <c r="E207" s="36">
        <f>SUMIFS(СВЦЭМ!$F$33:$F$776,СВЦЭМ!$A$33:$A$776,$A207,СВЦЭМ!$B$33:$B$776,E$180)+'СЕТ СН'!$F$12</f>
        <v>182.45130652</v>
      </c>
      <c r="F207" s="36">
        <f>SUMIFS(СВЦЭМ!$F$33:$F$776,СВЦЭМ!$A$33:$A$776,$A207,СВЦЭМ!$B$33:$B$776,F$180)+'СЕТ СН'!$F$12</f>
        <v>179.80968820999999</v>
      </c>
      <c r="G207" s="36">
        <f>SUMIFS(СВЦЭМ!$F$33:$F$776,СВЦЭМ!$A$33:$A$776,$A207,СВЦЭМ!$B$33:$B$776,G$180)+'СЕТ СН'!$F$12</f>
        <v>174.16968170999999</v>
      </c>
      <c r="H207" s="36">
        <f>SUMIFS(СВЦЭМ!$F$33:$F$776,СВЦЭМ!$A$33:$A$776,$A207,СВЦЭМ!$B$33:$B$776,H$180)+'СЕТ СН'!$F$12</f>
        <v>168.62512204000001</v>
      </c>
      <c r="I207" s="36">
        <f>SUMIFS(СВЦЭМ!$F$33:$F$776,СВЦЭМ!$A$33:$A$776,$A207,СВЦЭМ!$B$33:$B$776,I$180)+'СЕТ СН'!$F$12</f>
        <v>163.26143089000001</v>
      </c>
      <c r="J207" s="36">
        <f>SUMIFS(СВЦЭМ!$F$33:$F$776,СВЦЭМ!$A$33:$A$776,$A207,СВЦЭМ!$B$33:$B$776,J$180)+'СЕТ СН'!$F$12</f>
        <v>158.50934968000001</v>
      </c>
      <c r="K207" s="36">
        <f>SUMIFS(СВЦЭМ!$F$33:$F$776,СВЦЭМ!$A$33:$A$776,$A207,СВЦЭМ!$B$33:$B$776,K$180)+'СЕТ СН'!$F$12</f>
        <v>154.51012818000001</v>
      </c>
      <c r="L207" s="36">
        <f>SUMIFS(СВЦЭМ!$F$33:$F$776,СВЦЭМ!$A$33:$A$776,$A207,СВЦЭМ!$B$33:$B$776,L$180)+'СЕТ СН'!$F$12</f>
        <v>155.26223515000001</v>
      </c>
      <c r="M207" s="36">
        <f>SUMIFS(СВЦЭМ!$F$33:$F$776,СВЦЭМ!$A$33:$A$776,$A207,СВЦЭМ!$B$33:$B$776,M$180)+'СЕТ СН'!$F$12</f>
        <v>158.32019912999999</v>
      </c>
      <c r="N207" s="36">
        <f>SUMIFS(СВЦЭМ!$F$33:$F$776,СВЦЭМ!$A$33:$A$776,$A207,СВЦЭМ!$B$33:$B$776,N$180)+'СЕТ СН'!$F$12</f>
        <v>159.08474817999999</v>
      </c>
      <c r="O207" s="36">
        <f>SUMIFS(СВЦЭМ!$F$33:$F$776,СВЦЭМ!$A$33:$A$776,$A207,СВЦЭМ!$B$33:$B$776,O$180)+'СЕТ СН'!$F$12</f>
        <v>162.51772825</v>
      </c>
      <c r="P207" s="36">
        <f>SUMIFS(СВЦЭМ!$F$33:$F$776,СВЦЭМ!$A$33:$A$776,$A207,СВЦЭМ!$B$33:$B$776,P$180)+'СЕТ СН'!$F$12</f>
        <v>165.63945269000001</v>
      </c>
      <c r="Q207" s="36">
        <f>SUMIFS(СВЦЭМ!$F$33:$F$776,СВЦЭМ!$A$33:$A$776,$A207,СВЦЭМ!$B$33:$B$776,Q$180)+'СЕТ СН'!$F$12</f>
        <v>167.96306386000001</v>
      </c>
      <c r="R207" s="36">
        <f>SUMIFS(СВЦЭМ!$F$33:$F$776,СВЦЭМ!$A$33:$A$776,$A207,СВЦЭМ!$B$33:$B$776,R$180)+'СЕТ СН'!$F$12</f>
        <v>168.73775054000001</v>
      </c>
      <c r="S207" s="36">
        <f>SUMIFS(СВЦЭМ!$F$33:$F$776,СВЦЭМ!$A$33:$A$776,$A207,СВЦЭМ!$B$33:$B$776,S$180)+'СЕТ СН'!$F$12</f>
        <v>165.75706393999999</v>
      </c>
      <c r="T207" s="36">
        <f>SUMIFS(СВЦЭМ!$F$33:$F$776,СВЦЭМ!$A$33:$A$776,$A207,СВЦЭМ!$B$33:$B$776,T$180)+'СЕТ СН'!$F$12</f>
        <v>158.18343881999999</v>
      </c>
      <c r="U207" s="36">
        <f>SUMIFS(СВЦЭМ!$F$33:$F$776,СВЦЭМ!$A$33:$A$776,$A207,СВЦЭМ!$B$33:$B$776,U$180)+'СЕТ СН'!$F$12</f>
        <v>157.33038313</v>
      </c>
      <c r="V207" s="36">
        <f>SUMIFS(СВЦЭМ!$F$33:$F$776,СВЦЭМ!$A$33:$A$776,$A207,СВЦЭМ!$B$33:$B$776,V$180)+'СЕТ СН'!$F$12</f>
        <v>157.65790709000001</v>
      </c>
      <c r="W207" s="36">
        <f>SUMIFS(СВЦЭМ!$F$33:$F$776,СВЦЭМ!$A$33:$A$776,$A207,СВЦЭМ!$B$33:$B$776,W$180)+'СЕТ СН'!$F$12</f>
        <v>160.63707452</v>
      </c>
      <c r="X207" s="36">
        <f>SUMIFS(СВЦЭМ!$F$33:$F$776,СВЦЭМ!$A$33:$A$776,$A207,СВЦЭМ!$B$33:$B$776,X$180)+'СЕТ СН'!$F$12</f>
        <v>161.97196258</v>
      </c>
      <c r="Y207" s="36">
        <f>SUMIFS(СВЦЭМ!$F$33:$F$776,СВЦЭМ!$A$33:$A$776,$A207,СВЦЭМ!$B$33:$B$776,Y$180)+'СЕТ СН'!$F$12</f>
        <v>167.15668830999999</v>
      </c>
    </row>
    <row r="208" spans="1:25" ht="15.75" x14ac:dyDescent="0.2">
      <c r="A208" s="35">
        <f t="shared" si="5"/>
        <v>43889</v>
      </c>
      <c r="B208" s="36">
        <f>SUMIFS(СВЦЭМ!$F$33:$F$776,СВЦЭМ!$A$33:$A$776,$A208,СВЦЭМ!$B$33:$B$776,B$180)+'СЕТ СН'!$F$12</f>
        <v>170.37145000999999</v>
      </c>
      <c r="C208" s="36">
        <f>SUMIFS(СВЦЭМ!$F$33:$F$776,СВЦЭМ!$A$33:$A$776,$A208,СВЦЭМ!$B$33:$B$776,C$180)+'СЕТ СН'!$F$12</f>
        <v>176.45995109</v>
      </c>
      <c r="D208" s="36">
        <f>SUMIFS(СВЦЭМ!$F$33:$F$776,СВЦЭМ!$A$33:$A$776,$A208,СВЦЭМ!$B$33:$B$776,D$180)+'СЕТ СН'!$F$12</f>
        <v>179.49293169000001</v>
      </c>
      <c r="E208" s="36">
        <f>SUMIFS(СВЦЭМ!$F$33:$F$776,СВЦЭМ!$A$33:$A$776,$A208,СВЦЭМ!$B$33:$B$776,E$180)+'СЕТ СН'!$F$12</f>
        <v>179.94688166</v>
      </c>
      <c r="F208" s="36">
        <f>SUMIFS(СВЦЭМ!$F$33:$F$776,СВЦЭМ!$A$33:$A$776,$A208,СВЦЭМ!$B$33:$B$776,F$180)+'СЕТ СН'!$F$12</f>
        <v>177.44801869</v>
      </c>
      <c r="G208" s="36">
        <f>SUMIFS(СВЦЭМ!$F$33:$F$776,СВЦЭМ!$A$33:$A$776,$A208,СВЦЭМ!$B$33:$B$776,G$180)+'СЕТ СН'!$F$12</f>
        <v>173.67508264</v>
      </c>
      <c r="H208" s="36">
        <f>SUMIFS(СВЦЭМ!$F$33:$F$776,СВЦЭМ!$A$33:$A$776,$A208,СВЦЭМ!$B$33:$B$776,H$180)+'СЕТ СН'!$F$12</f>
        <v>163.98304393000001</v>
      </c>
      <c r="I208" s="36">
        <f>SUMIFS(СВЦЭМ!$F$33:$F$776,СВЦЭМ!$A$33:$A$776,$A208,СВЦЭМ!$B$33:$B$776,I$180)+'СЕТ СН'!$F$12</f>
        <v>159.06763194999999</v>
      </c>
      <c r="J208" s="36">
        <f>SUMIFS(СВЦЭМ!$F$33:$F$776,СВЦЭМ!$A$33:$A$776,$A208,СВЦЭМ!$B$33:$B$776,J$180)+'СЕТ СН'!$F$12</f>
        <v>158.26754869999999</v>
      </c>
      <c r="K208" s="36">
        <f>SUMIFS(СВЦЭМ!$F$33:$F$776,СВЦЭМ!$A$33:$A$776,$A208,СВЦЭМ!$B$33:$B$776,K$180)+'СЕТ СН'!$F$12</f>
        <v>156.52965298999999</v>
      </c>
      <c r="L208" s="36">
        <f>SUMIFS(СВЦЭМ!$F$33:$F$776,СВЦЭМ!$A$33:$A$776,$A208,СВЦЭМ!$B$33:$B$776,L$180)+'СЕТ СН'!$F$12</f>
        <v>157.02088817000001</v>
      </c>
      <c r="M208" s="36">
        <f>SUMIFS(СВЦЭМ!$F$33:$F$776,СВЦЭМ!$A$33:$A$776,$A208,СВЦЭМ!$B$33:$B$776,M$180)+'СЕТ СН'!$F$12</f>
        <v>158.14427925000001</v>
      </c>
      <c r="N208" s="36">
        <f>SUMIFS(СВЦЭМ!$F$33:$F$776,СВЦЭМ!$A$33:$A$776,$A208,СВЦЭМ!$B$33:$B$776,N$180)+'СЕТ СН'!$F$12</f>
        <v>157.73788052</v>
      </c>
      <c r="O208" s="36">
        <f>SUMIFS(СВЦЭМ!$F$33:$F$776,СВЦЭМ!$A$33:$A$776,$A208,СВЦЭМ!$B$33:$B$776,O$180)+'СЕТ СН'!$F$12</f>
        <v>160.70802406000001</v>
      </c>
      <c r="P208" s="36">
        <f>SUMIFS(СВЦЭМ!$F$33:$F$776,СВЦЭМ!$A$33:$A$776,$A208,СВЦЭМ!$B$33:$B$776,P$180)+'СЕТ СН'!$F$12</f>
        <v>162.93338842</v>
      </c>
      <c r="Q208" s="36">
        <f>SUMIFS(СВЦЭМ!$F$33:$F$776,СВЦЭМ!$A$33:$A$776,$A208,СВЦЭМ!$B$33:$B$776,Q$180)+'СЕТ СН'!$F$12</f>
        <v>163.33334873000001</v>
      </c>
      <c r="R208" s="36">
        <f>SUMIFS(СВЦЭМ!$F$33:$F$776,СВЦЭМ!$A$33:$A$776,$A208,СВЦЭМ!$B$33:$B$776,R$180)+'СЕТ СН'!$F$12</f>
        <v>160.91385023000001</v>
      </c>
      <c r="S208" s="36">
        <f>SUMIFS(СВЦЭМ!$F$33:$F$776,СВЦЭМ!$A$33:$A$776,$A208,СВЦЭМ!$B$33:$B$776,S$180)+'СЕТ СН'!$F$12</f>
        <v>155.64746661999999</v>
      </c>
      <c r="T208" s="36">
        <f>SUMIFS(СВЦЭМ!$F$33:$F$776,СВЦЭМ!$A$33:$A$776,$A208,СВЦЭМ!$B$33:$B$776,T$180)+'СЕТ СН'!$F$12</f>
        <v>154.80613437</v>
      </c>
      <c r="U208" s="36">
        <f>SUMIFS(СВЦЭМ!$F$33:$F$776,СВЦЭМ!$A$33:$A$776,$A208,СВЦЭМ!$B$33:$B$776,U$180)+'СЕТ СН'!$F$12</f>
        <v>155.11580569</v>
      </c>
      <c r="V208" s="36">
        <f>SUMIFS(СВЦЭМ!$F$33:$F$776,СВЦЭМ!$A$33:$A$776,$A208,СВЦЭМ!$B$33:$B$776,V$180)+'СЕТ СН'!$F$12</f>
        <v>156.56085708000001</v>
      </c>
      <c r="W208" s="36">
        <f>SUMIFS(СВЦЭМ!$F$33:$F$776,СВЦЭМ!$A$33:$A$776,$A208,СВЦЭМ!$B$33:$B$776,W$180)+'СЕТ СН'!$F$12</f>
        <v>159.63302675</v>
      </c>
      <c r="X208" s="36">
        <f>SUMIFS(СВЦЭМ!$F$33:$F$776,СВЦЭМ!$A$33:$A$776,$A208,СВЦЭМ!$B$33:$B$776,X$180)+'СЕТ СН'!$F$12</f>
        <v>159.99714743000001</v>
      </c>
      <c r="Y208" s="36">
        <f>SUMIFS(СВЦЭМ!$F$33:$F$776,СВЦЭМ!$A$33:$A$776,$A208,СВЦЭМ!$B$33:$B$776,Y$180)+'СЕТ СН'!$F$12</f>
        <v>162.98793132</v>
      </c>
    </row>
    <row r="209" spans="1:27" ht="15.75" x14ac:dyDescent="0.2">
      <c r="A209" s="35">
        <f t="shared" si="5"/>
        <v>43890</v>
      </c>
      <c r="B209" s="36">
        <f>SUMIFS(СВЦЭМ!$F$33:$F$776,СВЦЭМ!$A$33:$A$776,$A209,СВЦЭМ!$B$33:$B$776,B$180)+'СЕТ СН'!$F$12</f>
        <v>169.06742027000001</v>
      </c>
      <c r="C209" s="36">
        <f>SUMIFS(СВЦЭМ!$F$33:$F$776,СВЦЭМ!$A$33:$A$776,$A209,СВЦЭМ!$B$33:$B$776,C$180)+'СЕТ СН'!$F$12</f>
        <v>169.10643254999999</v>
      </c>
      <c r="D209" s="36">
        <f>SUMIFS(СВЦЭМ!$F$33:$F$776,СВЦЭМ!$A$33:$A$776,$A209,СВЦЭМ!$B$33:$B$776,D$180)+'СЕТ СН'!$F$12</f>
        <v>173.26545113</v>
      </c>
      <c r="E209" s="36">
        <f>SUMIFS(СВЦЭМ!$F$33:$F$776,СВЦЭМ!$A$33:$A$776,$A209,СВЦЭМ!$B$33:$B$776,E$180)+'СЕТ СН'!$F$12</f>
        <v>176.4728274</v>
      </c>
      <c r="F209" s="36">
        <f>SUMIFS(СВЦЭМ!$F$33:$F$776,СВЦЭМ!$A$33:$A$776,$A209,СВЦЭМ!$B$33:$B$776,F$180)+'СЕТ СН'!$F$12</f>
        <v>178.09585701</v>
      </c>
      <c r="G209" s="36">
        <f>SUMIFS(СВЦЭМ!$F$33:$F$776,СВЦЭМ!$A$33:$A$776,$A209,СВЦЭМ!$B$33:$B$776,G$180)+'СЕТ СН'!$F$12</f>
        <v>178.15357886999999</v>
      </c>
      <c r="H209" s="36">
        <f>SUMIFS(СВЦЭМ!$F$33:$F$776,СВЦЭМ!$A$33:$A$776,$A209,СВЦЭМ!$B$33:$B$776,H$180)+'СЕТ СН'!$F$12</f>
        <v>172.86075063999999</v>
      </c>
      <c r="I209" s="36">
        <f>SUMIFS(СВЦЭМ!$F$33:$F$776,СВЦЭМ!$A$33:$A$776,$A209,СВЦЭМ!$B$33:$B$776,I$180)+'СЕТ СН'!$F$12</f>
        <v>166.24058227</v>
      </c>
      <c r="J209" s="36">
        <f>SUMIFS(СВЦЭМ!$F$33:$F$776,СВЦЭМ!$A$33:$A$776,$A209,СВЦЭМ!$B$33:$B$776,J$180)+'СЕТ СН'!$F$12</f>
        <v>159.45319344999999</v>
      </c>
      <c r="K209" s="36">
        <f>SUMIFS(СВЦЭМ!$F$33:$F$776,СВЦЭМ!$A$33:$A$776,$A209,СВЦЭМ!$B$33:$B$776,K$180)+'СЕТ СН'!$F$12</f>
        <v>160.26792735000001</v>
      </c>
      <c r="L209" s="36">
        <f>SUMIFS(СВЦЭМ!$F$33:$F$776,СВЦЭМ!$A$33:$A$776,$A209,СВЦЭМ!$B$33:$B$776,L$180)+'СЕТ СН'!$F$12</f>
        <v>158.91865005</v>
      </c>
      <c r="M209" s="36">
        <f>SUMIFS(СВЦЭМ!$F$33:$F$776,СВЦЭМ!$A$33:$A$776,$A209,СВЦЭМ!$B$33:$B$776,M$180)+'СЕТ СН'!$F$12</f>
        <v>159.57789012000001</v>
      </c>
      <c r="N209" s="36">
        <f>SUMIFS(СВЦЭМ!$F$33:$F$776,СВЦЭМ!$A$33:$A$776,$A209,СВЦЭМ!$B$33:$B$776,N$180)+'СЕТ СН'!$F$12</f>
        <v>160.63332273</v>
      </c>
      <c r="O209" s="36">
        <f>SUMIFS(СВЦЭМ!$F$33:$F$776,СВЦЭМ!$A$33:$A$776,$A209,СВЦЭМ!$B$33:$B$776,O$180)+'СЕТ СН'!$F$12</f>
        <v>161.52544280000001</v>
      </c>
      <c r="P209" s="36">
        <f>SUMIFS(СВЦЭМ!$F$33:$F$776,СВЦЭМ!$A$33:$A$776,$A209,СВЦЭМ!$B$33:$B$776,P$180)+'СЕТ СН'!$F$12</f>
        <v>163.88968743000001</v>
      </c>
      <c r="Q209" s="36">
        <f>SUMIFS(СВЦЭМ!$F$33:$F$776,СВЦЭМ!$A$33:$A$776,$A209,СВЦЭМ!$B$33:$B$776,Q$180)+'СЕТ СН'!$F$12</f>
        <v>165.91675604</v>
      </c>
      <c r="R209" s="36">
        <f>SUMIFS(СВЦЭМ!$F$33:$F$776,СВЦЭМ!$A$33:$A$776,$A209,СВЦЭМ!$B$33:$B$776,R$180)+'СЕТ СН'!$F$12</f>
        <v>165.14137611999999</v>
      </c>
      <c r="S209" s="36">
        <f>SUMIFS(СВЦЭМ!$F$33:$F$776,СВЦЭМ!$A$33:$A$776,$A209,СВЦЭМ!$B$33:$B$776,S$180)+'СЕТ СН'!$F$12</f>
        <v>164.25292490999999</v>
      </c>
      <c r="T209" s="36">
        <f>SUMIFS(СВЦЭМ!$F$33:$F$776,СВЦЭМ!$A$33:$A$776,$A209,СВЦЭМ!$B$33:$B$776,T$180)+'СЕТ СН'!$F$12</f>
        <v>160.96062382</v>
      </c>
      <c r="U209" s="36">
        <f>SUMIFS(СВЦЭМ!$F$33:$F$776,СВЦЭМ!$A$33:$A$776,$A209,СВЦЭМ!$B$33:$B$776,U$180)+'СЕТ СН'!$F$12</f>
        <v>161.35445949999999</v>
      </c>
      <c r="V209" s="36">
        <f>SUMIFS(СВЦЭМ!$F$33:$F$776,СВЦЭМ!$A$33:$A$776,$A209,СВЦЭМ!$B$33:$B$776,V$180)+'СЕТ СН'!$F$12</f>
        <v>159.88897510000001</v>
      </c>
      <c r="W209" s="36">
        <f>SUMIFS(СВЦЭМ!$F$33:$F$776,СВЦЭМ!$A$33:$A$776,$A209,СВЦЭМ!$B$33:$B$776,W$180)+'СЕТ СН'!$F$12</f>
        <v>162.01410121000001</v>
      </c>
      <c r="X209" s="36">
        <f>SUMIFS(СВЦЭМ!$F$33:$F$776,СВЦЭМ!$A$33:$A$776,$A209,СВЦЭМ!$B$33:$B$776,X$180)+'СЕТ СН'!$F$12</f>
        <v>162.74946127000001</v>
      </c>
      <c r="Y209" s="36">
        <f>SUMIFS(СВЦЭМ!$F$33:$F$776,СВЦЭМ!$A$33:$A$776,$A209,СВЦЭМ!$B$33:$B$776,Y$180)+'СЕТ СН'!$F$12</f>
        <v>165.62404351000001</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30" t="s">
        <v>7</v>
      </c>
      <c r="B211" s="124" t="s">
        <v>88</v>
      </c>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6"/>
    </row>
    <row r="212" spans="1:27" ht="12.75" hidden="1" customHeight="1" x14ac:dyDescent="0.2">
      <c r="A212" s="131"/>
      <c r="B212" s="127"/>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9"/>
    </row>
    <row r="213" spans="1:27" s="46" customFormat="1" ht="12.75" hidden="1" customHeight="1" x14ac:dyDescent="0.2">
      <c r="A213" s="132"/>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01.02.2020</v>
      </c>
      <c r="B214" s="36">
        <f>SUMIFS(СВЦЭМ!$G$34:$G$777,СВЦЭМ!$A$34:$A$777,$A214,СВЦЭМ!$B$33:$B$776,B$213)+'СЕТ СН'!$F$12</f>
        <v>0</v>
      </c>
      <c r="C214" s="36">
        <f>SUMIFS(СВЦЭМ!$G$34:$G$777,СВЦЭМ!$A$34:$A$777,$A214,СВЦЭМ!$B$33:$B$776,C$213)+'СЕТ СН'!$F$12</f>
        <v>0</v>
      </c>
      <c r="D214" s="36">
        <f>SUMIFS(СВЦЭМ!$G$34:$G$777,СВЦЭМ!$A$34:$A$777,$A214,СВЦЭМ!$B$33:$B$776,D$213)+'СЕТ СН'!$F$12</f>
        <v>0</v>
      </c>
      <c r="E214" s="36">
        <f>SUMIFS(СВЦЭМ!$G$34:$G$777,СВЦЭМ!$A$34:$A$777,$A214,СВЦЭМ!$B$33:$B$776,E$213)+'СЕТ СН'!$F$12</f>
        <v>0</v>
      </c>
      <c r="F214" s="36">
        <f>SUMIFS(СВЦЭМ!$G$34:$G$777,СВЦЭМ!$A$34:$A$777,$A214,СВЦЭМ!$B$33:$B$776,F$213)+'СЕТ СН'!$F$12</f>
        <v>0</v>
      </c>
      <c r="G214" s="36">
        <f>SUMIFS(СВЦЭМ!$G$34:$G$777,СВЦЭМ!$A$34:$A$777,$A214,СВЦЭМ!$B$33:$B$776,G$213)+'СЕТ СН'!$F$12</f>
        <v>0</v>
      </c>
      <c r="H214" s="36">
        <f>SUMIFS(СВЦЭМ!$G$34:$G$777,СВЦЭМ!$A$34:$A$777,$A214,СВЦЭМ!$B$33:$B$776,H$213)+'СЕТ СН'!$F$12</f>
        <v>0</v>
      </c>
      <c r="I214" s="36">
        <f>SUMIFS(СВЦЭМ!$G$34:$G$777,СВЦЭМ!$A$34:$A$777,$A214,СВЦЭМ!$B$33:$B$776,I$213)+'СЕТ СН'!$F$12</f>
        <v>0</v>
      </c>
      <c r="J214" s="36">
        <f>SUMIFS(СВЦЭМ!$G$34:$G$777,СВЦЭМ!$A$34:$A$777,$A214,СВЦЭМ!$B$33:$B$776,J$213)+'СЕТ СН'!$F$12</f>
        <v>0</v>
      </c>
      <c r="K214" s="36">
        <f>SUMIFS(СВЦЭМ!$G$34:$G$777,СВЦЭМ!$A$34:$A$777,$A214,СВЦЭМ!$B$33:$B$776,K$213)+'СЕТ СН'!$F$12</f>
        <v>0</v>
      </c>
      <c r="L214" s="36">
        <f>SUMIFS(СВЦЭМ!$G$34:$G$777,СВЦЭМ!$A$34:$A$777,$A214,СВЦЭМ!$B$33:$B$776,L$213)+'СЕТ СН'!$F$12</f>
        <v>0</v>
      </c>
      <c r="M214" s="36">
        <f>SUMIFS(СВЦЭМ!$G$34:$G$777,СВЦЭМ!$A$34:$A$777,$A214,СВЦЭМ!$B$33:$B$776,M$213)+'СЕТ СН'!$F$12</f>
        <v>0</v>
      </c>
      <c r="N214" s="36">
        <f>SUMIFS(СВЦЭМ!$G$34:$G$777,СВЦЭМ!$A$34:$A$777,$A214,СВЦЭМ!$B$33:$B$776,N$213)+'СЕТ СН'!$F$12</f>
        <v>0</v>
      </c>
      <c r="O214" s="36">
        <f>SUMIFS(СВЦЭМ!$G$34:$G$777,СВЦЭМ!$A$34:$A$777,$A214,СВЦЭМ!$B$33:$B$776,O$213)+'СЕТ СН'!$F$12</f>
        <v>0</v>
      </c>
      <c r="P214" s="36">
        <f>SUMIFS(СВЦЭМ!$G$34:$G$777,СВЦЭМ!$A$34:$A$777,$A214,СВЦЭМ!$B$33:$B$776,P$213)+'СЕТ СН'!$F$12</f>
        <v>0</v>
      </c>
      <c r="Q214" s="36">
        <f>SUMIFS(СВЦЭМ!$G$34:$G$777,СВЦЭМ!$A$34:$A$777,$A214,СВЦЭМ!$B$33:$B$776,Q$213)+'СЕТ СН'!$F$12</f>
        <v>0</v>
      </c>
      <c r="R214" s="36">
        <f>SUMIFS(СВЦЭМ!$G$34:$G$777,СВЦЭМ!$A$34:$A$777,$A214,СВЦЭМ!$B$33:$B$776,R$213)+'СЕТ СН'!$F$12</f>
        <v>0</v>
      </c>
      <c r="S214" s="36">
        <f>SUMIFS(СВЦЭМ!$G$34:$G$777,СВЦЭМ!$A$34:$A$777,$A214,СВЦЭМ!$B$33:$B$776,S$213)+'СЕТ СН'!$F$12</f>
        <v>0</v>
      </c>
      <c r="T214" s="36">
        <f>SUMIFS(СВЦЭМ!$G$34:$G$777,СВЦЭМ!$A$34:$A$777,$A214,СВЦЭМ!$B$33:$B$776,T$213)+'СЕТ СН'!$F$12</f>
        <v>0</v>
      </c>
      <c r="U214" s="36">
        <f>SUMIFS(СВЦЭМ!$G$34:$G$777,СВЦЭМ!$A$34:$A$777,$A214,СВЦЭМ!$B$33:$B$776,U$213)+'СЕТ СН'!$F$12</f>
        <v>0</v>
      </c>
      <c r="V214" s="36">
        <f>SUMIFS(СВЦЭМ!$G$34:$G$777,СВЦЭМ!$A$34:$A$777,$A214,СВЦЭМ!$B$33:$B$776,V$213)+'СЕТ СН'!$F$12</f>
        <v>0</v>
      </c>
      <c r="W214" s="36">
        <f>SUMIFS(СВЦЭМ!$G$34:$G$777,СВЦЭМ!$A$34:$A$777,$A214,СВЦЭМ!$B$33:$B$776,W$213)+'СЕТ СН'!$F$12</f>
        <v>0</v>
      </c>
      <c r="X214" s="36">
        <f>SUMIFS(СВЦЭМ!$G$34:$G$777,СВЦЭМ!$A$34:$A$777,$A214,СВЦЭМ!$B$33:$B$776,X$213)+'СЕТ СН'!$F$12</f>
        <v>0</v>
      </c>
      <c r="Y214" s="36">
        <f>SUMIFS(СВЦЭМ!$G$34:$G$777,СВЦЭМ!$A$34:$A$777,$A214,СВЦЭМ!$B$33:$B$776,Y$213)+'СЕТ СН'!$F$12</f>
        <v>0</v>
      </c>
      <c r="AA214" s="45"/>
    </row>
    <row r="215" spans="1:27" ht="15.75" hidden="1" x14ac:dyDescent="0.2">
      <c r="A215" s="35">
        <f>A214+1</f>
        <v>43863</v>
      </c>
      <c r="B215" s="36">
        <f>SUMIFS(СВЦЭМ!$G$34:$G$777,СВЦЭМ!$A$34:$A$777,$A215,СВЦЭМ!$B$33:$B$776,B$213)+'СЕТ СН'!$F$12</f>
        <v>0</v>
      </c>
      <c r="C215" s="36">
        <f>SUMIFS(СВЦЭМ!$G$34:$G$777,СВЦЭМ!$A$34:$A$777,$A215,СВЦЭМ!$B$33:$B$776,C$213)+'СЕТ СН'!$F$12</f>
        <v>0</v>
      </c>
      <c r="D215" s="36">
        <f>SUMIFS(СВЦЭМ!$G$34:$G$777,СВЦЭМ!$A$34:$A$777,$A215,СВЦЭМ!$B$33:$B$776,D$213)+'СЕТ СН'!$F$12</f>
        <v>0</v>
      </c>
      <c r="E215" s="36">
        <f>SUMIFS(СВЦЭМ!$G$34:$G$777,СВЦЭМ!$A$34:$A$777,$A215,СВЦЭМ!$B$33:$B$776,E$213)+'СЕТ СН'!$F$12</f>
        <v>0</v>
      </c>
      <c r="F215" s="36">
        <f>SUMIFS(СВЦЭМ!$G$34:$G$777,СВЦЭМ!$A$34:$A$777,$A215,СВЦЭМ!$B$33:$B$776,F$213)+'СЕТ СН'!$F$12</f>
        <v>0</v>
      </c>
      <c r="G215" s="36">
        <f>SUMIFS(СВЦЭМ!$G$34:$G$777,СВЦЭМ!$A$34:$A$777,$A215,СВЦЭМ!$B$33:$B$776,G$213)+'СЕТ СН'!$F$12</f>
        <v>0</v>
      </c>
      <c r="H215" s="36">
        <f>SUMIFS(СВЦЭМ!$G$34:$G$777,СВЦЭМ!$A$34:$A$777,$A215,СВЦЭМ!$B$33:$B$776,H$213)+'СЕТ СН'!$F$12</f>
        <v>0</v>
      </c>
      <c r="I215" s="36">
        <f>SUMIFS(СВЦЭМ!$G$34:$G$777,СВЦЭМ!$A$34:$A$777,$A215,СВЦЭМ!$B$33:$B$776,I$213)+'СЕТ СН'!$F$12</f>
        <v>0</v>
      </c>
      <c r="J215" s="36">
        <f>SUMIFS(СВЦЭМ!$G$34:$G$777,СВЦЭМ!$A$34:$A$777,$A215,СВЦЭМ!$B$33:$B$776,J$213)+'СЕТ СН'!$F$12</f>
        <v>0</v>
      </c>
      <c r="K215" s="36">
        <f>SUMIFS(СВЦЭМ!$G$34:$G$777,СВЦЭМ!$A$34:$A$777,$A215,СВЦЭМ!$B$33:$B$776,K$213)+'СЕТ СН'!$F$12</f>
        <v>0</v>
      </c>
      <c r="L215" s="36">
        <f>SUMIFS(СВЦЭМ!$G$34:$G$777,СВЦЭМ!$A$34:$A$777,$A215,СВЦЭМ!$B$33:$B$776,L$213)+'СЕТ СН'!$F$12</f>
        <v>0</v>
      </c>
      <c r="M215" s="36">
        <f>SUMIFS(СВЦЭМ!$G$34:$G$777,СВЦЭМ!$A$34:$A$777,$A215,СВЦЭМ!$B$33:$B$776,M$213)+'СЕТ СН'!$F$12</f>
        <v>0</v>
      </c>
      <c r="N215" s="36">
        <f>SUMIFS(СВЦЭМ!$G$34:$G$777,СВЦЭМ!$A$34:$A$777,$A215,СВЦЭМ!$B$33:$B$776,N$213)+'СЕТ СН'!$F$12</f>
        <v>0</v>
      </c>
      <c r="O215" s="36">
        <f>SUMIFS(СВЦЭМ!$G$34:$G$777,СВЦЭМ!$A$34:$A$777,$A215,СВЦЭМ!$B$33:$B$776,O$213)+'СЕТ СН'!$F$12</f>
        <v>0</v>
      </c>
      <c r="P215" s="36">
        <f>SUMIFS(СВЦЭМ!$G$34:$G$777,СВЦЭМ!$A$34:$A$777,$A215,СВЦЭМ!$B$33:$B$776,P$213)+'СЕТ СН'!$F$12</f>
        <v>0</v>
      </c>
      <c r="Q215" s="36">
        <f>SUMIFS(СВЦЭМ!$G$34:$G$777,СВЦЭМ!$A$34:$A$777,$A215,СВЦЭМ!$B$33:$B$776,Q$213)+'СЕТ СН'!$F$12</f>
        <v>0</v>
      </c>
      <c r="R215" s="36">
        <f>SUMIFS(СВЦЭМ!$G$34:$G$777,СВЦЭМ!$A$34:$A$777,$A215,СВЦЭМ!$B$33:$B$776,R$213)+'СЕТ СН'!$F$12</f>
        <v>0</v>
      </c>
      <c r="S215" s="36">
        <f>SUMIFS(СВЦЭМ!$G$34:$G$777,СВЦЭМ!$A$34:$A$777,$A215,СВЦЭМ!$B$33:$B$776,S$213)+'СЕТ СН'!$F$12</f>
        <v>0</v>
      </c>
      <c r="T215" s="36">
        <f>SUMIFS(СВЦЭМ!$G$34:$G$777,СВЦЭМ!$A$34:$A$777,$A215,СВЦЭМ!$B$33:$B$776,T$213)+'СЕТ СН'!$F$12</f>
        <v>0</v>
      </c>
      <c r="U215" s="36">
        <f>SUMIFS(СВЦЭМ!$G$34:$G$777,СВЦЭМ!$A$34:$A$777,$A215,СВЦЭМ!$B$33:$B$776,U$213)+'СЕТ СН'!$F$12</f>
        <v>0</v>
      </c>
      <c r="V215" s="36">
        <f>SUMIFS(СВЦЭМ!$G$34:$G$777,СВЦЭМ!$A$34:$A$777,$A215,СВЦЭМ!$B$33:$B$776,V$213)+'СЕТ СН'!$F$12</f>
        <v>0</v>
      </c>
      <c r="W215" s="36">
        <f>SUMIFS(СВЦЭМ!$G$34:$G$777,СВЦЭМ!$A$34:$A$777,$A215,СВЦЭМ!$B$33:$B$776,W$213)+'СЕТ СН'!$F$12</f>
        <v>0</v>
      </c>
      <c r="X215" s="36">
        <f>SUMIFS(СВЦЭМ!$G$34:$G$777,СВЦЭМ!$A$34:$A$777,$A215,СВЦЭМ!$B$33:$B$776,X$213)+'СЕТ СН'!$F$12</f>
        <v>0</v>
      </c>
      <c r="Y215" s="36">
        <f>SUMIFS(СВЦЭМ!$G$34:$G$777,СВЦЭМ!$A$34:$A$777,$A215,СВЦЭМ!$B$33:$B$776,Y$213)+'СЕТ СН'!$F$12</f>
        <v>0</v>
      </c>
    </row>
    <row r="216" spans="1:27" ht="15.75" hidden="1" x14ac:dyDescent="0.2">
      <c r="A216" s="35">
        <f t="shared" ref="A216:A244" si="6">A215+1</f>
        <v>43864</v>
      </c>
      <c r="B216" s="36">
        <f>SUMIFS(СВЦЭМ!$G$34:$G$777,СВЦЭМ!$A$34:$A$777,$A216,СВЦЭМ!$B$33:$B$776,B$213)+'СЕТ СН'!$F$12</f>
        <v>0</v>
      </c>
      <c r="C216" s="36">
        <f>SUMIFS(СВЦЭМ!$G$34:$G$777,СВЦЭМ!$A$34:$A$777,$A216,СВЦЭМ!$B$33:$B$776,C$213)+'СЕТ СН'!$F$12</f>
        <v>0</v>
      </c>
      <c r="D216" s="36">
        <f>SUMIFS(СВЦЭМ!$G$34:$G$777,СВЦЭМ!$A$34:$A$777,$A216,СВЦЭМ!$B$33:$B$776,D$213)+'СЕТ СН'!$F$12</f>
        <v>0</v>
      </c>
      <c r="E216" s="36">
        <f>SUMIFS(СВЦЭМ!$G$34:$G$777,СВЦЭМ!$A$34:$A$777,$A216,СВЦЭМ!$B$33:$B$776,E$213)+'СЕТ СН'!$F$12</f>
        <v>0</v>
      </c>
      <c r="F216" s="36">
        <f>SUMIFS(СВЦЭМ!$G$34:$G$777,СВЦЭМ!$A$34:$A$777,$A216,СВЦЭМ!$B$33:$B$776,F$213)+'СЕТ СН'!$F$12</f>
        <v>0</v>
      </c>
      <c r="G216" s="36">
        <f>SUMIFS(СВЦЭМ!$G$34:$G$777,СВЦЭМ!$A$34:$A$777,$A216,СВЦЭМ!$B$33:$B$776,G$213)+'СЕТ СН'!$F$12</f>
        <v>0</v>
      </c>
      <c r="H216" s="36">
        <f>SUMIFS(СВЦЭМ!$G$34:$G$777,СВЦЭМ!$A$34:$A$777,$A216,СВЦЭМ!$B$33:$B$776,H$213)+'СЕТ СН'!$F$12</f>
        <v>0</v>
      </c>
      <c r="I216" s="36">
        <f>SUMIFS(СВЦЭМ!$G$34:$G$777,СВЦЭМ!$A$34:$A$777,$A216,СВЦЭМ!$B$33:$B$776,I$213)+'СЕТ СН'!$F$12</f>
        <v>0</v>
      </c>
      <c r="J216" s="36">
        <f>SUMIFS(СВЦЭМ!$G$34:$G$777,СВЦЭМ!$A$34:$A$777,$A216,СВЦЭМ!$B$33:$B$776,J$213)+'СЕТ СН'!$F$12</f>
        <v>0</v>
      </c>
      <c r="K216" s="36">
        <f>SUMIFS(СВЦЭМ!$G$34:$G$777,СВЦЭМ!$A$34:$A$777,$A216,СВЦЭМ!$B$33:$B$776,K$213)+'СЕТ СН'!$F$12</f>
        <v>0</v>
      </c>
      <c r="L216" s="36">
        <f>SUMIFS(СВЦЭМ!$G$34:$G$777,СВЦЭМ!$A$34:$A$777,$A216,СВЦЭМ!$B$33:$B$776,L$213)+'СЕТ СН'!$F$12</f>
        <v>0</v>
      </c>
      <c r="M216" s="36">
        <f>SUMIFS(СВЦЭМ!$G$34:$G$777,СВЦЭМ!$A$34:$A$777,$A216,СВЦЭМ!$B$33:$B$776,M$213)+'СЕТ СН'!$F$12</f>
        <v>0</v>
      </c>
      <c r="N216" s="36">
        <f>SUMIFS(СВЦЭМ!$G$34:$G$777,СВЦЭМ!$A$34:$A$777,$A216,СВЦЭМ!$B$33:$B$776,N$213)+'СЕТ СН'!$F$12</f>
        <v>0</v>
      </c>
      <c r="O216" s="36">
        <f>SUMIFS(СВЦЭМ!$G$34:$G$777,СВЦЭМ!$A$34:$A$777,$A216,СВЦЭМ!$B$33:$B$776,O$213)+'СЕТ СН'!$F$12</f>
        <v>0</v>
      </c>
      <c r="P216" s="36">
        <f>SUMIFS(СВЦЭМ!$G$34:$G$777,СВЦЭМ!$A$34:$A$777,$A216,СВЦЭМ!$B$33:$B$776,P$213)+'СЕТ СН'!$F$12</f>
        <v>0</v>
      </c>
      <c r="Q216" s="36">
        <f>SUMIFS(СВЦЭМ!$G$34:$G$777,СВЦЭМ!$A$34:$A$777,$A216,СВЦЭМ!$B$33:$B$776,Q$213)+'СЕТ СН'!$F$12</f>
        <v>0</v>
      </c>
      <c r="R216" s="36">
        <f>SUMIFS(СВЦЭМ!$G$34:$G$777,СВЦЭМ!$A$34:$A$777,$A216,СВЦЭМ!$B$33:$B$776,R$213)+'СЕТ СН'!$F$12</f>
        <v>0</v>
      </c>
      <c r="S216" s="36">
        <f>SUMIFS(СВЦЭМ!$G$34:$G$777,СВЦЭМ!$A$34:$A$777,$A216,СВЦЭМ!$B$33:$B$776,S$213)+'СЕТ СН'!$F$12</f>
        <v>0</v>
      </c>
      <c r="T216" s="36">
        <f>SUMIFS(СВЦЭМ!$G$34:$G$777,СВЦЭМ!$A$34:$A$777,$A216,СВЦЭМ!$B$33:$B$776,T$213)+'СЕТ СН'!$F$12</f>
        <v>0</v>
      </c>
      <c r="U216" s="36">
        <f>SUMIFS(СВЦЭМ!$G$34:$G$777,СВЦЭМ!$A$34:$A$777,$A216,СВЦЭМ!$B$33:$B$776,U$213)+'СЕТ СН'!$F$12</f>
        <v>0</v>
      </c>
      <c r="V216" s="36">
        <f>SUMIFS(СВЦЭМ!$G$34:$G$777,СВЦЭМ!$A$34:$A$777,$A216,СВЦЭМ!$B$33:$B$776,V$213)+'СЕТ СН'!$F$12</f>
        <v>0</v>
      </c>
      <c r="W216" s="36">
        <f>SUMIFS(СВЦЭМ!$G$34:$G$777,СВЦЭМ!$A$34:$A$777,$A216,СВЦЭМ!$B$33:$B$776,W$213)+'СЕТ СН'!$F$12</f>
        <v>0</v>
      </c>
      <c r="X216" s="36">
        <f>SUMIFS(СВЦЭМ!$G$34:$G$777,СВЦЭМ!$A$34:$A$777,$A216,СВЦЭМ!$B$33:$B$776,X$213)+'СЕТ СН'!$F$12</f>
        <v>0</v>
      </c>
      <c r="Y216" s="36">
        <f>SUMIFS(СВЦЭМ!$G$34:$G$777,СВЦЭМ!$A$34:$A$777,$A216,СВЦЭМ!$B$33:$B$776,Y$213)+'СЕТ СН'!$F$12</f>
        <v>0</v>
      </c>
    </row>
    <row r="217" spans="1:27" ht="15.75" hidden="1" x14ac:dyDescent="0.2">
      <c r="A217" s="35">
        <f t="shared" si="6"/>
        <v>43865</v>
      </c>
      <c r="B217" s="36">
        <f>SUMIFS(СВЦЭМ!$G$34:$G$777,СВЦЭМ!$A$34:$A$777,$A217,СВЦЭМ!$B$33:$B$776,B$213)+'СЕТ СН'!$F$12</f>
        <v>0</v>
      </c>
      <c r="C217" s="36">
        <f>SUMIFS(СВЦЭМ!$G$34:$G$777,СВЦЭМ!$A$34:$A$777,$A217,СВЦЭМ!$B$33:$B$776,C$213)+'СЕТ СН'!$F$12</f>
        <v>0</v>
      </c>
      <c r="D217" s="36">
        <f>SUMIFS(СВЦЭМ!$G$34:$G$777,СВЦЭМ!$A$34:$A$777,$A217,СВЦЭМ!$B$33:$B$776,D$213)+'СЕТ СН'!$F$12</f>
        <v>0</v>
      </c>
      <c r="E217" s="36">
        <f>SUMIFS(СВЦЭМ!$G$34:$G$777,СВЦЭМ!$A$34:$A$777,$A217,СВЦЭМ!$B$33:$B$776,E$213)+'СЕТ СН'!$F$12</f>
        <v>0</v>
      </c>
      <c r="F217" s="36">
        <f>SUMIFS(СВЦЭМ!$G$34:$G$777,СВЦЭМ!$A$34:$A$777,$A217,СВЦЭМ!$B$33:$B$776,F$213)+'СЕТ СН'!$F$12</f>
        <v>0</v>
      </c>
      <c r="G217" s="36">
        <f>SUMIFS(СВЦЭМ!$G$34:$G$777,СВЦЭМ!$A$34:$A$777,$A217,СВЦЭМ!$B$33:$B$776,G$213)+'СЕТ СН'!$F$12</f>
        <v>0</v>
      </c>
      <c r="H217" s="36">
        <f>SUMIFS(СВЦЭМ!$G$34:$G$777,СВЦЭМ!$A$34:$A$777,$A217,СВЦЭМ!$B$33:$B$776,H$213)+'СЕТ СН'!$F$12</f>
        <v>0</v>
      </c>
      <c r="I217" s="36">
        <f>SUMIFS(СВЦЭМ!$G$34:$G$777,СВЦЭМ!$A$34:$A$777,$A217,СВЦЭМ!$B$33:$B$776,I$213)+'СЕТ СН'!$F$12</f>
        <v>0</v>
      </c>
      <c r="J217" s="36">
        <f>SUMIFS(СВЦЭМ!$G$34:$G$777,СВЦЭМ!$A$34:$A$777,$A217,СВЦЭМ!$B$33:$B$776,J$213)+'СЕТ СН'!$F$12</f>
        <v>0</v>
      </c>
      <c r="K217" s="36">
        <f>SUMIFS(СВЦЭМ!$G$34:$G$777,СВЦЭМ!$A$34:$A$777,$A217,СВЦЭМ!$B$33:$B$776,K$213)+'СЕТ СН'!$F$12</f>
        <v>0</v>
      </c>
      <c r="L217" s="36">
        <f>SUMIFS(СВЦЭМ!$G$34:$G$777,СВЦЭМ!$A$34:$A$777,$A217,СВЦЭМ!$B$33:$B$776,L$213)+'СЕТ СН'!$F$12</f>
        <v>0</v>
      </c>
      <c r="M217" s="36">
        <f>SUMIFS(СВЦЭМ!$G$34:$G$777,СВЦЭМ!$A$34:$A$777,$A217,СВЦЭМ!$B$33:$B$776,M$213)+'СЕТ СН'!$F$12</f>
        <v>0</v>
      </c>
      <c r="N217" s="36">
        <f>SUMIFS(СВЦЭМ!$G$34:$G$777,СВЦЭМ!$A$34:$A$777,$A217,СВЦЭМ!$B$33:$B$776,N$213)+'СЕТ СН'!$F$12</f>
        <v>0</v>
      </c>
      <c r="O217" s="36">
        <f>SUMIFS(СВЦЭМ!$G$34:$G$777,СВЦЭМ!$A$34:$A$777,$A217,СВЦЭМ!$B$33:$B$776,O$213)+'СЕТ СН'!$F$12</f>
        <v>0</v>
      </c>
      <c r="P217" s="36">
        <f>SUMIFS(СВЦЭМ!$G$34:$G$777,СВЦЭМ!$A$34:$A$777,$A217,СВЦЭМ!$B$33:$B$776,P$213)+'СЕТ СН'!$F$12</f>
        <v>0</v>
      </c>
      <c r="Q217" s="36">
        <f>SUMIFS(СВЦЭМ!$G$34:$G$777,СВЦЭМ!$A$34:$A$777,$A217,СВЦЭМ!$B$33:$B$776,Q$213)+'СЕТ СН'!$F$12</f>
        <v>0</v>
      </c>
      <c r="R217" s="36">
        <f>SUMIFS(СВЦЭМ!$G$34:$G$777,СВЦЭМ!$A$34:$A$777,$A217,СВЦЭМ!$B$33:$B$776,R$213)+'СЕТ СН'!$F$12</f>
        <v>0</v>
      </c>
      <c r="S217" s="36">
        <f>SUMIFS(СВЦЭМ!$G$34:$G$777,СВЦЭМ!$A$34:$A$777,$A217,СВЦЭМ!$B$33:$B$776,S$213)+'СЕТ СН'!$F$12</f>
        <v>0</v>
      </c>
      <c r="T217" s="36">
        <f>SUMIFS(СВЦЭМ!$G$34:$G$777,СВЦЭМ!$A$34:$A$777,$A217,СВЦЭМ!$B$33:$B$776,T$213)+'СЕТ СН'!$F$12</f>
        <v>0</v>
      </c>
      <c r="U217" s="36">
        <f>SUMIFS(СВЦЭМ!$G$34:$G$777,СВЦЭМ!$A$34:$A$777,$A217,СВЦЭМ!$B$33:$B$776,U$213)+'СЕТ СН'!$F$12</f>
        <v>0</v>
      </c>
      <c r="V217" s="36">
        <f>SUMIFS(СВЦЭМ!$G$34:$G$777,СВЦЭМ!$A$34:$A$777,$A217,СВЦЭМ!$B$33:$B$776,V$213)+'СЕТ СН'!$F$12</f>
        <v>0</v>
      </c>
      <c r="W217" s="36">
        <f>SUMIFS(СВЦЭМ!$G$34:$G$777,СВЦЭМ!$A$34:$A$777,$A217,СВЦЭМ!$B$33:$B$776,W$213)+'СЕТ СН'!$F$12</f>
        <v>0</v>
      </c>
      <c r="X217" s="36">
        <f>SUMIFS(СВЦЭМ!$G$34:$G$777,СВЦЭМ!$A$34:$A$777,$A217,СВЦЭМ!$B$33:$B$776,X$213)+'СЕТ СН'!$F$12</f>
        <v>0</v>
      </c>
      <c r="Y217" s="36">
        <f>SUMIFS(СВЦЭМ!$G$34:$G$777,СВЦЭМ!$A$34:$A$777,$A217,СВЦЭМ!$B$33:$B$776,Y$213)+'СЕТ СН'!$F$12</f>
        <v>0</v>
      </c>
    </row>
    <row r="218" spans="1:27" ht="15.75" hidden="1" x14ac:dyDescent="0.2">
      <c r="A218" s="35">
        <f t="shared" si="6"/>
        <v>43866</v>
      </c>
      <c r="B218" s="36">
        <f>SUMIFS(СВЦЭМ!$G$34:$G$777,СВЦЭМ!$A$34:$A$777,$A218,СВЦЭМ!$B$33:$B$776,B$213)+'СЕТ СН'!$F$12</f>
        <v>0</v>
      </c>
      <c r="C218" s="36">
        <f>SUMIFS(СВЦЭМ!$G$34:$G$777,СВЦЭМ!$A$34:$A$777,$A218,СВЦЭМ!$B$33:$B$776,C$213)+'СЕТ СН'!$F$12</f>
        <v>0</v>
      </c>
      <c r="D218" s="36">
        <f>SUMIFS(СВЦЭМ!$G$34:$G$777,СВЦЭМ!$A$34:$A$777,$A218,СВЦЭМ!$B$33:$B$776,D$213)+'СЕТ СН'!$F$12</f>
        <v>0</v>
      </c>
      <c r="E218" s="36">
        <f>SUMIFS(СВЦЭМ!$G$34:$G$777,СВЦЭМ!$A$34:$A$777,$A218,СВЦЭМ!$B$33:$B$776,E$213)+'СЕТ СН'!$F$12</f>
        <v>0</v>
      </c>
      <c r="F218" s="36">
        <f>SUMIFS(СВЦЭМ!$G$34:$G$777,СВЦЭМ!$A$34:$A$777,$A218,СВЦЭМ!$B$33:$B$776,F$213)+'СЕТ СН'!$F$12</f>
        <v>0</v>
      </c>
      <c r="G218" s="36">
        <f>SUMIFS(СВЦЭМ!$G$34:$G$777,СВЦЭМ!$A$34:$A$777,$A218,СВЦЭМ!$B$33:$B$776,G$213)+'СЕТ СН'!$F$12</f>
        <v>0</v>
      </c>
      <c r="H218" s="36">
        <f>SUMIFS(СВЦЭМ!$G$34:$G$777,СВЦЭМ!$A$34:$A$777,$A218,СВЦЭМ!$B$33:$B$776,H$213)+'СЕТ СН'!$F$12</f>
        <v>0</v>
      </c>
      <c r="I218" s="36">
        <f>SUMIFS(СВЦЭМ!$G$34:$G$777,СВЦЭМ!$A$34:$A$777,$A218,СВЦЭМ!$B$33:$B$776,I$213)+'СЕТ СН'!$F$12</f>
        <v>0</v>
      </c>
      <c r="J218" s="36">
        <f>SUMIFS(СВЦЭМ!$G$34:$G$777,СВЦЭМ!$A$34:$A$777,$A218,СВЦЭМ!$B$33:$B$776,J$213)+'СЕТ СН'!$F$12</f>
        <v>0</v>
      </c>
      <c r="K218" s="36">
        <f>SUMIFS(СВЦЭМ!$G$34:$G$777,СВЦЭМ!$A$34:$A$777,$A218,СВЦЭМ!$B$33:$B$776,K$213)+'СЕТ СН'!$F$12</f>
        <v>0</v>
      </c>
      <c r="L218" s="36">
        <f>SUMIFS(СВЦЭМ!$G$34:$G$777,СВЦЭМ!$A$34:$A$777,$A218,СВЦЭМ!$B$33:$B$776,L$213)+'СЕТ СН'!$F$12</f>
        <v>0</v>
      </c>
      <c r="M218" s="36">
        <f>SUMIFS(СВЦЭМ!$G$34:$G$777,СВЦЭМ!$A$34:$A$777,$A218,СВЦЭМ!$B$33:$B$776,M$213)+'СЕТ СН'!$F$12</f>
        <v>0</v>
      </c>
      <c r="N218" s="36">
        <f>SUMIFS(СВЦЭМ!$G$34:$G$777,СВЦЭМ!$A$34:$A$777,$A218,СВЦЭМ!$B$33:$B$776,N$213)+'СЕТ СН'!$F$12</f>
        <v>0</v>
      </c>
      <c r="O218" s="36">
        <f>SUMIFS(СВЦЭМ!$G$34:$G$777,СВЦЭМ!$A$34:$A$777,$A218,СВЦЭМ!$B$33:$B$776,O$213)+'СЕТ СН'!$F$12</f>
        <v>0</v>
      </c>
      <c r="P218" s="36">
        <f>SUMIFS(СВЦЭМ!$G$34:$G$777,СВЦЭМ!$A$34:$A$777,$A218,СВЦЭМ!$B$33:$B$776,P$213)+'СЕТ СН'!$F$12</f>
        <v>0</v>
      </c>
      <c r="Q218" s="36">
        <f>SUMIFS(СВЦЭМ!$G$34:$G$777,СВЦЭМ!$A$34:$A$777,$A218,СВЦЭМ!$B$33:$B$776,Q$213)+'СЕТ СН'!$F$12</f>
        <v>0</v>
      </c>
      <c r="R218" s="36">
        <f>SUMIFS(СВЦЭМ!$G$34:$G$777,СВЦЭМ!$A$34:$A$777,$A218,СВЦЭМ!$B$33:$B$776,R$213)+'СЕТ СН'!$F$12</f>
        <v>0</v>
      </c>
      <c r="S218" s="36">
        <f>SUMIFS(СВЦЭМ!$G$34:$G$777,СВЦЭМ!$A$34:$A$777,$A218,СВЦЭМ!$B$33:$B$776,S$213)+'СЕТ СН'!$F$12</f>
        <v>0</v>
      </c>
      <c r="T218" s="36">
        <f>SUMIFS(СВЦЭМ!$G$34:$G$777,СВЦЭМ!$A$34:$A$777,$A218,СВЦЭМ!$B$33:$B$776,T$213)+'СЕТ СН'!$F$12</f>
        <v>0</v>
      </c>
      <c r="U218" s="36">
        <f>SUMIFS(СВЦЭМ!$G$34:$G$777,СВЦЭМ!$A$34:$A$777,$A218,СВЦЭМ!$B$33:$B$776,U$213)+'СЕТ СН'!$F$12</f>
        <v>0</v>
      </c>
      <c r="V218" s="36">
        <f>SUMIFS(СВЦЭМ!$G$34:$G$777,СВЦЭМ!$A$34:$A$777,$A218,СВЦЭМ!$B$33:$B$776,V$213)+'СЕТ СН'!$F$12</f>
        <v>0</v>
      </c>
      <c r="W218" s="36">
        <f>SUMIFS(СВЦЭМ!$G$34:$G$777,СВЦЭМ!$A$34:$A$777,$A218,СВЦЭМ!$B$33:$B$776,W$213)+'СЕТ СН'!$F$12</f>
        <v>0</v>
      </c>
      <c r="X218" s="36">
        <f>SUMIFS(СВЦЭМ!$G$34:$G$777,СВЦЭМ!$A$34:$A$777,$A218,СВЦЭМ!$B$33:$B$776,X$213)+'СЕТ СН'!$F$12</f>
        <v>0</v>
      </c>
      <c r="Y218" s="36">
        <f>SUMIFS(СВЦЭМ!$G$34:$G$777,СВЦЭМ!$A$34:$A$777,$A218,СВЦЭМ!$B$33:$B$776,Y$213)+'СЕТ СН'!$F$12</f>
        <v>0</v>
      </c>
    </row>
    <row r="219" spans="1:27" ht="15.75" hidden="1" x14ac:dyDescent="0.2">
      <c r="A219" s="35">
        <f t="shared" si="6"/>
        <v>43867</v>
      </c>
      <c r="B219" s="36">
        <f>SUMIFS(СВЦЭМ!$G$34:$G$777,СВЦЭМ!$A$34:$A$777,$A219,СВЦЭМ!$B$33:$B$776,B$213)+'СЕТ СН'!$F$12</f>
        <v>0</v>
      </c>
      <c r="C219" s="36">
        <f>SUMIFS(СВЦЭМ!$G$34:$G$777,СВЦЭМ!$A$34:$A$777,$A219,СВЦЭМ!$B$33:$B$776,C$213)+'СЕТ СН'!$F$12</f>
        <v>0</v>
      </c>
      <c r="D219" s="36">
        <f>SUMIFS(СВЦЭМ!$G$34:$G$777,СВЦЭМ!$A$34:$A$777,$A219,СВЦЭМ!$B$33:$B$776,D$213)+'СЕТ СН'!$F$12</f>
        <v>0</v>
      </c>
      <c r="E219" s="36">
        <f>SUMIFS(СВЦЭМ!$G$34:$G$777,СВЦЭМ!$A$34:$A$777,$A219,СВЦЭМ!$B$33:$B$776,E$213)+'СЕТ СН'!$F$12</f>
        <v>0</v>
      </c>
      <c r="F219" s="36">
        <f>SUMIFS(СВЦЭМ!$G$34:$G$777,СВЦЭМ!$A$34:$A$777,$A219,СВЦЭМ!$B$33:$B$776,F$213)+'СЕТ СН'!$F$12</f>
        <v>0</v>
      </c>
      <c r="G219" s="36">
        <f>SUMIFS(СВЦЭМ!$G$34:$G$777,СВЦЭМ!$A$34:$A$777,$A219,СВЦЭМ!$B$33:$B$776,G$213)+'СЕТ СН'!$F$12</f>
        <v>0</v>
      </c>
      <c r="H219" s="36">
        <f>SUMIFS(СВЦЭМ!$G$34:$G$777,СВЦЭМ!$A$34:$A$777,$A219,СВЦЭМ!$B$33:$B$776,H$213)+'СЕТ СН'!$F$12</f>
        <v>0</v>
      </c>
      <c r="I219" s="36">
        <f>SUMIFS(СВЦЭМ!$G$34:$G$777,СВЦЭМ!$A$34:$A$777,$A219,СВЦЭМ!$B$33:$B$776,I$213)+'СЕТ СН'!$F$12</f>
        <v>0</v>
      </c>
      <c r="J219" s="36">
        <f>SUMIFS(СВЦЭМ!$G$34:$G$777,СВЦЭМ!$A$34:$A$777,$A219,СВЦЭМ!$B$33:$B$776,J$213)+'СЕТ СН'!$F$12</f>
        <v>0</v>
      </c>
      <c r="K219" s="36">
        <f>SUMIFS(СВЦЭМ!$G$34:$G$777,СВЦЭМ!$A$34:$A$777,$A219,СВЦЭМ!$B$33:$B$776,K$213)+'СЕТ СН'!$F$12</f>
        <v>0</v>
      </c>
      <c r="L219" s="36">
        <f>SUMIFS(СВЦЭМ!$G$34:$G$777,СВЦЭМ!$A$34:$A$777,$A219,СВЦЭМ!$B$33:$B$776,L$213)+'СЕТ СН'!$F$12</f>
        <v>0</v>
      </c>
      <c r="M219" s="36">
        <f>SUMIFS(СВЦЭМ!$G$34:$G$777,СВЦЭМ!$A$34:$A$777,$A219,СВЦЭМ!$B$33:$B$776,M$213)+'СЕТ СН'!$F$12</f>
        <v>0</v>
      </c>
      <c r="N219" s="36">
        <f>SUMIFS(СВЦЭМ!$G$34:$G$777,СВЦЭМ!$A$34:$A$777,$A219,СВЦЭМ!$B$33:$B$776,N$213)+'СЕТ СН'!$F$12</f>
        <v>0</v>
      </c>
      <c r="O219" s="36">
        <f>SUMIFS(СВЦЭМ!$G$34:$G$777,СВЦЭМ!$A$34:$A$777,$A219,СВЦЭМ!$B$33:$B$776,O$213)+'СЕТ СН'!$F$12</f>
        <v>0</v>
      </c>
      <c r="P219" s="36">
        <f>SUMIFS(СВЦЭМ!$G$34:$G$777,СВЦЭМ!$A$34:$A$777,$A219,СВЦЭМ!$B$33:$B$776,P$213)+'СЕТ СН'!$F$12</f>
        <v>0</v>
      </c>
      <c r="Q219" s="36">
        <f>SUMIFS(СВЦЭМ!$G$34:$G$777,СВЦЭМ!$A$34:$A$777,$A219,СВЦЭМ!$B$33:$B$776,Q$213)+'СЕТ СН'!$F$12</f>
        <v>0</v>
      </c>
      <c r="R219" s="36">
        <f>SUMIFS(СВЦЭМ!$G$34:$G$777,СВЦЭМ!$A$34:$A$777,$A219,СВЦЭМ!$B$33:$B$776,R$213)+'СЕТ СН'!$F$12</f>
        <v>0</v>
      </c>
      <c r="S219" s="36">
        <f>SUMIFS(СВЦЭМ!$G$34:$G$777,СВЦЭМ!$A$34:$A$777,$A219,СВЦЭМ!$B$33:$B$776,S$213)+'СЕТ СН'!$F$12</f>
        <v>0</v>
      </c>
      <c r="T219" s="36">
        <f>SUMIFS(СВЦЭМ!$G$34:$G$777,СВЦЭМ!$A$34:$A$777,$A219,СВЦЭМ!$B$33:$B$776,T$213)+'СЕТ СН'!$F$12</f>
        <v>0</v>
      </c>
      <c r="U219" s="36">
        <f>SUMIFS(СВЦЭМ!$G$34:$G$777,СВЦЭМ!$A$34:$A$777,$A219,СВЦЭМ!$B$33:$B$776,U$213)+'СЕТ СН'!$F$12</f>
        <v>0</v>
      </c>
      <c r="V219" s="36">
        <f>SUMIFS(СВЦЭМ!$G$34:$G$777,СВЦЭМ!$A$34:$A$777,$A219,СВЦЭМ!$B$33:$B$776,V$213)+'СЕТ СН'!$F$12</f>
        <v>0</v>
      </c>
      <c r="W219" s="36">
        <f>SUMIFS(СВЦЭМ!$G$34:$G$777,СВЦЭМ!$A$34:$A$777,$A219,СВЦЭМ!$B$33:$B$776,W$213)+'СЕТ СН'!$F$12</f>
        <v>0</v>
      </c>
      <c r="X219" s="36">
        <f>SUMIFS(СВЦЭМ!$G$34:$G$777,СВЦЭМ!$A$34:$A$777,$A219,СВЦЭМ!$B$33:$B$776,X$213)+'СЕТ СН'!$F$12</f>
        <v>0</v>
      </c>
      <c r="Y219" s="36">
        <f>SUMIFS(СВЦЭМ!$G$34:$G$777,СВЦЭМ!$A$34:$A$777,$A219,СВЦЭМ!$B$33:$B$776,Y$213)+'СЕТ СН'!$F$12</f>
        <v>0</v>
      </c>
    </row>
    <row r="220" spans="1:27" ht="15.75" hidden="1" x14ac:dyDescent="0.2">
      <c r="A220" s="35">
        <f t="shared" si="6"/>
        <v>43868</v>
      </c>
      <c r="B220" s="36">
        <f>SUMIFS(СВЦЭМ!$G$34:$G$777,СВЦЭМ!$A$34:$A$777,$A220,СВЦЭМ!$B$33:$B$776,B$213)+'СЕТ СН'!$F$12</f>
        <v>0</v>
      </c>
      <c r="C220" s="36">
        <f>SUMIFS(СВЦЭМ!$G$34:$G$777,СВЦЭМ!$A$34:$A$777,$A220,СВЦЭМ!$B$33:$B$776,C$213)+'СЕТ СН'!$F$12</f>
        <v>0</v>
      </c>
      <c r="D220" s="36">
        <f>SUMIFS(СВЦЭМ!$G$34:$G$777,СВЦЭМ!$A$34:$A$777,$A220,СВЦЭМ!$B$33:$B$776,D$213)+'СЕТ СН'!$F$12</f>
        <v>0</v>
      </c>
      <c r="E220" s="36">
        <f>SUMIFS(СВЦЭМ!$G$34:$G$777,СВЦЭМ!$A$34:$A$777,$A220,СВЦЭМ!$B$33:$B$776,E$213)+'СЕТ СН'!$F$12</f>
        <v>0</v>
      </c>
      <c r="F220" s="36">
        <f>SUMIFS(СВЦЭМ!$G$34:$G$777,СВЦЭМ!$A$34:$A$777,$A220,СВЦЭМ!$B$33:$B$776,F$213)+'СЕТ СН'!$F$12</f>
        <v>0</v>
      </c>
      <c r="G220" s="36">
        <f>SUMIFS(СВЦЭМ!$G$34:$G$777,СВЦЭМ!$A$34:$A$777,$A220,СВЦЭМ!$B$33:$B$776,G$213)+'СЕТ СН'!$F$12</f>
        <v>0</v>
      </c>
      <c r="H220" s="36">
        <f>SUMIFS(СВЦЭМ!$G$34:$G$777,СВЦЭМ!$A$34:$A$777,$A220,СВЦЭМ!$B$33:$B$776,H$213)+'СЕТ СН'!$F$12</f>
        <v>0</v>
      </c>
      <c r="I220" s="36">
        <f>SUMIFS(СВЦЭМ!$G$34:$G$777,СВЦЭМ!$A$34:$A$777,$A220,СВЦЭМ!$B$33:$B$776,I$213)+'СЕТ СН'!$F$12</f>
        <v>0</v>
      </c>
      <c r="J220" s="36">
        <f>SUMIFS(СВЦЭМ!$G$34:$G$777,СВЦЭМ!$A$34:$A$777,$A220,СВЦЭМ!$B$33:$B$776,J$213)+'СЕТ СН'!$F$12</f>
        <v>0</v>
      </c>
      <c r="K220" s="36">
        <f>SUMIFS(СВЦЭМ!$G$34:$G$777,СВЦЭМ!$A$34:$A$777,$A220,СВЦЭМ!$B$33:$B$776,K$213)+'СЕТ СН'!$F$12</f>
        <v>0</v>
      </c>
      <c r="L220" s="36">
        <f>SUMIFS(СВЦЭМ!$G$34:$G$777,СВЦЭМ!$A$34:$A$777,$A220,СВЦЭМ!$B$33:$B$776,L$213)+'СЕТ СН'!$F$12</f>
        <v>0</v>
      </c>
      <c r="M220" s="36">
        <f>SUMIFS(СВЦЭМ!$G$34:$G$777,СВЦЭМ!$A$34:$A$777,$A220,СВЦЭМ!$B$33:$B$776,M$213)+'СЕТ СН'!$F$12</f>
        <v>0</v>
      </c>
      <c r="N220" s="36">
        <f>SUMIFS(СВЦЭМ!$G$34:$G$777,СВЦЭМ!$A$34:$A$777,$A220,СВЦЭМ!$B$33:$B$776,N$213)+'СЕТ СН'!$F$12</f>
        <v>0</v>
      </c>
      <c r="O220" s="36">
        <f>SUMIFS(СВЦЭМ!$G$34:$G$777,СВЦЭМ!$A$34:$A$777,$A220,СВЦЭМ!$B$33:$B$776,O$213)+'СЕТ СН'!$F$12</f>
        <v>0</v>
      </c>
      <c r="P220" s="36">
        <f>SUMIFS(СВЦЭМ!$G$34:$G$777,СВЦЭМ!$A$34:$A$777,$A220,СВЦЭМ!$B$33:$B$776,P$213)+'СЕТ СН'!$F$12</f>
        <v>0</v>
      </c>
      <c r="Q220" s="36">
        <f>SUMIFS(СВЦЭМ!$G$34:$G$777,СВЦЭМ!$A$34:$A$777,$A220,СВЦЭМ!$B$33:$B$776,Q$213)+'СЕТ СН'!$F$12</f>
        <v>0</v>
      </c>
      <c r="R220" s="36">
        <f>SUMIFS(СВЦЭМ!$G$34:$G$777,СВЦЭМ!$A$34:$A$777,$A220,СВЦЭМ!$B$33:$B$776,R$213)+'СЕТ СН'!$F$12</f>
        <v>0</v>
      </c>
      <c r="S220" s="36">
        <f>SUMIFS(СВЦЭМ!$G$34:$G$777,СВЦЭМ!$A$34:$A$777,$A220,СВЦЭМ!$B$33:$B$776,S$213)+'СЕТ СН'!$F$12</f>
        <v>0</v>
      </c>
      <c r="T220" s="36">
        <f>SUMIFS(СВЦЭМ!$G$34:$G$777,СВЦЭМ!$A$34:$A$777,$A220,СВЦЭМ!$B$33:$B$776,T$213)+'СЕТ СН'!$F$12</f>
        <v>0</v>
      </c>
      <c r="U220" s="36">
        <f>SUMIFS(СВЦЭМ!$G$34:$G$777,СВЦЭМ!$A$34:$A$777,$A220,СВЦЭМ!$B$33:$B$776,U$213)+'СЕТ СН'!$F$12</f>
        <v>0</v>
      </c>
      <c r="V220" s="36">
        <f>SUMIFS(СВЦЭМ!$G$34:$G$777,СВЦЭМ!$A$34:$A$777,$A220,СВЦЭМ!$B$33:$B$776,V$213)+'СЕТ СН'!$F$12</f>
        <v>0</v>
      </c>
      <c r="W220" s="36">
        <f>SUMIFS(СВЦЭМ!$G$34:$G$777,СВЦЭМ!$A$34:$A$777,$A220,СВЦЭМ!$B$33:$B$776,W$213)+'СЕТ СН'!$F$12</f>
        <v>0</v>
      </c>
      <c r="X220" s="36">
        <f>SUMIFS(СВЦЭМ!$G$34:$G$777,СВЦЭМ!$A$34:$A$777,$A220,СВЦЭМ!$B$33:$B$776,X$213)+'СЕТ СН'!$F$12</f>
        <v>0</v>
      </c>
      <c r="Y220" s="36">
        <f>SUMIFS(СВЦЭМ!$G$34:$G$777,СВЦЭМ!$A$34:$A$777,$A220,СВЦЭМ!$B$33:$B$776,Y$213)+'СЕТ СН'!$F$12</f>
        <v>0</v>
      </c>
    </row>
    <row r="221" spans="1:27" ht="15.75" hidden="1" x14ac:dyDescent="0.2">
      <c r="A221" s="35">
        <f t="shared" si="6"/>
        <v>43869</v>
      </c>
      <c r="B221" s="36">
        <f>SUMIFS(СВЦЭМ!$G$34:$G$777,СВЦЭМ!$A$34:$A$777,$A221,СВЦЭМ!$B$33:$B$776,B$213)+'СЕТ СН'!$F$12</f>
        <v>0</v>
      </c>
      <c r="C221" s="36">
        <f>SUMIFS(СВЦЭМ!$G$34:$G$777,СВЦЭМ!$A$34:$A$777,$A221,СВЦЭМ!$B$33:$B$776,C$213)+'СЕТ СН'!$F$12</f>
        <v>0</v>
      </c>
      <c r="D221" s="36">
        <f>SUMIFS(СВЦЭМ!$G$34:$G$777,СВЦЭМ!$A$34:$A$777,$A221,СВЦЭМ!$B$33:$B$776,D$213)+'СЕТ СН'!$F$12</f>
        <v>0</v>
      </c>
      <c r="E221" s="36">
        <f>SUMIFS(СВЦЭМ!$G$34:$G$777,СВЦЭМ!$A$34:$A$777,$A221,СВЦЭМ!$B$33:$B$776,E$213)+'СЕТ СН'!$F$12</f>
        <v>0</v>
      </c>
      <c r="F221" s="36">
        <f>SUMIFS(СВЦЭМ!$G$34:$G$777,СВЦЭМ!$A$34:$A$777,$A221,СВЦЭМ!$B$33:$B$776,F$213)+'СЕТ СН'!$F$12</f>
        <v>0</v>
      </c>
      <c r="G221" s="36">
        <f>SUMIFS(СВЦЭМ!$G$34:$G$777,СВЦЭМ!$A$34:$A$777,$A221,СВЦЭМ!$B$33:$B$776,G$213)+'СЕТ СН'!$F$12</f>
        <v>0</v>
      </c>
      <c r="H221" s="36">
        <f>SUMIFS(СВЦЭМ!$G$34:$G$777,СВЦЭМ!$A$34:$A$777,$A221,СВЦЭМ!$B$33:$B$776,H$213)+'СЕТ СН'!$F$12</f>
        <v>0</v>
      </c>
      <c r="I221" s="36">
        <f>SUMIFS(СВЦЭМ!$G$34:$G$777,СВЦЭМ!$A$34:$A$777,$A221,СВЦЭМ!$B$33:$B$776,I$213)+'СЕТ СН'!$F$12</f>
        <v>0</v>
      </c>
      <c r="J221" s="36">
        <f>SUMIFS(СВЦЭМ!$G$34:$G$777,СВЦЭМ!$A$34:$A$777,$A221,СВЦЭМ!$B$33:$B$776,J$213)+'СЕТ СН'!$F$12</f>
        <v>0</v>
      </c>
      <c r="K221" s="36">
        <f>SUMIFS(СВЦЭМ!$G$34:$G$777,СВЦЭМ!$A$34:$A$777,$A221,СВЦЭМ!$B$33:$B$776,K$213)+'СЕТ СН'!$F$12</f>
        <v>0</v>
      </c>
      <c r="L221" s="36">
        <f>SUMIFS(СВЦЭМ!$G$34:$G$777,СВЦЭМ!$A$34:$A$777,$A221,СВЦЭМ!$B$33:$B$776,L$213)+'СЕТ СН'!$F$12</f>
        <v>0</v>
      </c>
      <c r="M221" s="36">
        <f>SUMIFS(СВЦЭМ!$G$34:$G$777,СВЦЭМ!$A$34:$A$777,$A221,СВЦЭМ!$B$33:$B$776,M$213)+'СЕТ СН'!$F$12</f>
        <v>0</v>
      </c>
      <c r="N221" s="36">
        <f>SUMIFS(СВЦЭМ!$G$34:$G$777,СВЦЭМ!$A$34:$A$777,$A221,СВЦЭМ!$B$33:$B$776,N$213)+'СЕТ СН'!$F$12</f>
        <v>0</v>
      </c>
      <c r="O221" s="36">
        <f>SUMIFS(СВЦЭМ!$G$34:$G$777,СВЦЭМ!$A$34:$A$777,$A221,СВЦЭМ!$B$33:$B$776,O$213)+'СЕТ СН'!$F$12</f>
        <v>0</v>
      </c>
      <c r="P221" s="36">
        <f>SUMIFS(СВЦЭМ!$G$34:$G$777,СВЦЭМ!$A$34:$A$777,$A221,СВЦЭМ!$B$33:$B$776,P$213)+'СЕТ СН'!$F$12</f>
        <v>0</v>
      </c>
      <c r="Q221" s="36">
        <f>SUMIFS(СВЦЭМ!$G$34:$G$777,СВЦЭМ!$A$34:$A$777,$A221,СВЦЭМ!$B$33:$B$776,Q$213)+'СЕТ СН'!$F$12</f>
        <v>0</v>
      </c>
      <c r="R221" s="36">
        <f>SUMIFS(СВЦЭМ!$G$34:$G$777,СВЦЭМ!$A$34:$A$777,$A221,СВЦЭМ!$B$33:$B$776,R$213)+'СЕТ СН'!$F$12</f>
        <v>0</v>
      </c>
      <c r="S221" s="36">
        <f>SUMIFS(СВЦЭМ!$G$34:$G$777,СВЦЭМ!$A$34:$A$777,$A221,СВЦЭМ!$B$33:$B$776,S$213)+'СЕТ СН'!$F$12</f>
        <v>0</v>
      </c>
      <c r="T221" s="36">
        <f>SUMIFS(СВЦЭМ!$G$34:$G$777,СВЦЭМ!$A$34:$A$777,$A221,СВЦЭМ!$B$33:$B$776,T$213)+'СЕТ СН'!$F$12</f>
        <v>0</v>
      </c>
      <c r="U221" s="36">
        <f>SUMIFS(СВЦЭМ!$G$34:$G$777,СВЦЭМ!$A$34:$A$777,$A221,СВЦЭМ!$B$33:$B$776,U$213)+'СЕТ СН'!$F$12</f>
        <v>0</v>
      </c>
      <c r="V221" s="36">
        <f>SUMIFS(СВЦЭМ!$G$34:$G$777,СВЦЭМ!$A$34:$A$777,$A221,СВЦЭМ!$B$33:$B$776,V$213)+'СЕТ СН'!$F$12</f>
        <v>0</v>
      </c>
      <c r="W221" s="36">
        <f>SUMIFS(СВЦЭМ!$G$34:$G$777,СВЦЭМ!$A$34:$A$777,$A221,СВЦЭМ!$B$33:$B$776,W$213)+'СЕТ СН'!$F$12</f>
        <v>0</v>
      </c>
      <c r="X221" s="36">
        <f>SUMIFS(СВЦЭМ!$G$34:$G$777,СВЦЭМ!$A$34:$A$777,$A221,СВЦЭМ!$B$33:$B$776,X$213)+'СЕТ СН'!$F$12</f>
        <v>0</v>
      </c>
      <c r="Y221" s="36">
        <f>SUMIFS(СВЦЭМ!$G$34:$G$777,СВЦЭМ!$A$34:$A$777,$A221,СВЦЭМ!$B$33:$B$776,Y$213)+'СЕТ СН'!$F$12</f>
        <v>0</v>
      </c>
    </row>
    <row r="222" spans="1:27" ht="15.75" hidden="1" x14ac:dyDescent="0.2">
      <c r="A222" s="35">
        <f t="shared" si="6"/>
        <v>43870</v>
      </c>
      <c r="B222" s="36">
        <f>SUMIFS(СВЦЭМ!$G$34:$G$777,СВЦЭМ!$A$34:$A$777,$A222,СВЦЭМ!$B$33:$B$776,B$213)+'СЕТ СН'!$F$12</f>
        <v>0</v>
      </c>
      <c r="C222" s="36">
        <f>SUMIFS(СВЦЭМ!$G$34:$G$777,СВЦЭМ!$A$34:$A$777,$A222,СВЦЭМ!$B$33:$B$776,C$213)+'СЕТ СН'!$F$12</f>
        <v>0</v>
      </c>
      <c r="D222" s="36">
        <f>SUMIFS(СВЦЭМ!$G$34:$G$777,СВЦЭМ!$A$34:$A$777,$A222,СВЦЭМ!$B$33:$B$776,D$213)+'СЕТ СН'!$F$12</f>
        <v>0</v>
      </c>
      <c r="E222" s="36">
        <f>SUMIFS(СВЦЭМ!$G$34:$G$777,СВЦЭМ!$A$34:$A$777,$A222,СВЦЭМ!$B$33:$B$776,E$213)+'СЕТ СН'!$F$12</f>
        <v>0</v>
      </c>
      <c r="F222" s="36">
        <f>SUMIFS(СВЦЭМ!$G$34:$G$777,СВЦЭМ!$A$34:$A$777,$A222,СВЦЭМ!$B$33:$B$776,F$213)+'СЕТ СН'!$F$12</f>
        <v>0</v>
      </c>
      <c r="G222" s="36">
        <f>SUMIFS(СВЦЭМ!$G$34:$G$777,СВЦЭМ!$A$34:$A$777,$A222,СВЦЭМ!$B$33:$B$776,G$213)+'СЕТ СН'!$F$12</f>
        <v>0</v>
      </c>
      <c r="H222" s="36">
        <f>SUMIFS(СВЦЭМ!$G$34:$G$777,СВЦЭМ!$A$34:$A$777,$A222,СВЦЭМ!$B$33:$B$776,H$213)+'СЕТ СН'!$F$12</f>
        <v>0</v>
      </c>
      <c r="I222" s="36">
        <f>SUMIFS(СВЦЭМ!$G$34:$G$777,СВЦЭМ!$A$34:$A$777,$A222,СВЦЭМ!$B$33:$B$776,I$213)+'СЕТ СН'!$F$12</f>
        <v>0</v>
      </c>
      <c r="J222" s="36">
        <f>SUMIFS(СВЦЭМ!$G$34:$G$777,СВЦЭМ!$A$34:$A$777,$A222,СВЦЭМ!$B$33:$B$776,J$213)+'СЕТ СН'!$F$12</f>
        <v>0</v>
      </c>
      <c r="K222" s="36">
        <f>SUMIFS(СВЦЭМ!$G$34:$G$777,СВЦЭМ!$A$34:$A$777,$A222,СВЦЭМ!$B$33:$B$776,K$213)+'СЕТ СН'!$F$12</f>
        <v>0</v>
      </c>
      <c r="L222" s="36">
        <f>SUMIFS(СВЦЭМ!$G$34:$G$777,СВЦЭМ!$A$34:$A$777,$A222,СВЦЭМ!$B$33:$B$776,L$213)+'СЕТ СН'!$F$12</f>
        <v>0</v>
      </c>
      <c r="M222" s="36">
        <f>SUMIFS(СВЦЭМ!$G$34:$G$777,СВЦЭМ!$A$34:$A$777,$A222,СВЦЭМ!$B$33:$B$776,M$213)+'СЕТ СН'!$F$12</f>
        <v>0</v>
      </c>
      <c r="N222" s="36">
        <f>SUMIFS(СВЦЭМ!$G$34:$G$777,СВЦЭМ!$A$34:$A$777,$A222,СВЦЭМ!$B$33:$B$776,N$213)+'СЕТ СН'!$F$12</f>
        <v>0</v>
      </c>
      <c r="O222" s="36">
        <f>SUMIFS(СВЦЭМ!$G$34:$G$777,СВЦЭМ!$A$34:$A$777,$A222,СВЦЭМ!$B$33:$B$776,O$213)+'СЕТ СН'!$F$12</f>
        <v>0</v>
      </c>
      <c r="P222" s="36">
        <f>SUMIFS(СВЦЭМ!$G$34:$G$777,СВЦЭМ!$A$34:$A$777,$A222,СВЦЭМ!$B$33:$B$776,P$213)+'СЕТ СН'!$F$12</f>
        <v>0</v>
      </c>
      <c r="Q222" s="36">
        <f>SUMIFS(СВЦЭМ!$G$34:$G$777,СВЦЭМ!$A$34:$A$777,$A222,СВЦЭМ!$B$33:$B$776,Q$213)+'СЕТ СН'!$F$12</f>
        <v>0</v>
      </c>
      <c r="R222" s="36">
        <f>SUMIFS(СВЦЭМ!$G$34:$G$777,СВЦЭМ!$A$34:$A$777,$A222,СВЦЭМ!$B$33:$B$776,R$213)+'СЕТ СН'!$F$12</f>
        <v>0</v>
      </c>
      <c r="S222" s="36">
        <f>SUMIFS(СВЦЭМ!$G$34:$G$777,СВЦЭМ!$A$34:$A$777,$A222,СВЦЭМ!$B$33:$B$776,S$213)+'СЕТ СН'!$F$12</f>
        <v>0</v>
      </c>
      <c r="T222" s="36">
        <f>SUMIFS(СВЦЭМ!$G$34:$G$777,СВЦЭМ!$A$34:$A$777,$A222,СВЦЭМ!$B$33:$B$776,T$213)+'СЕТ СН'!$F$12</f>
        <v>0</v>
      </c>
      <c r="U222" s="36">
        <f>SUMIFS(СВЦЭМ!$G$34:$G$777,СВЦЭМ!$A$34:$A$777,$A222,СВЦЭМ!$B$33:$B$776,U$213)+'СЕТ СН'!$F$12</f>
        <v>0</v>
      </c>
      <c r="V222" s="36">
        <f>SUMIFS(СВЦЭМ!$G$34:$G$777,СВЦЭМ!$A$34:$A$777,$A222,СВЦЭМ!$B$33:$B$776,V$213)+'СЕТ СН'!$F$12</f>
        <v>0</v>
      </c>
      <c r="W222" s="36">
        <f>SUMIFS(СВЦЭМ!$G$34:$G$777,СВЦЭМ!$A$34:$A$777,$A222,СВЦЭМ!$B$33:$B$776,W$213)+'СЕТ СН'!$F$12</f>
        <v>0</v>
      </c>
      <c r="X222" s="36">
        <f>SUMIFS(СВЦЭМ!$G$34:$G$777,СВЦЭМ!$A$34:$A$777,$A222,СВЦЭМ!$B$33:$B$776,X$213)+'СЕТ СН'!$F$12</f>
        <v>0</v>
      </c>
      <c r="Y222" s="36">
        <f>SUMIFS(СВЦЭМ!$G$34:$G$777,СВЦЭМ!$A$34:$A$777,$A222,СВЦЭМ!$B$33:$B$776,Y$213)+'СЕТ СН'!$F$12</f>
        <v>0</v>
      </c>
    </row>
    <row r="223" spans="1:27" ht="15.75" hidden="1" x14ac:dyDescent="0.2">
      <c r="A223" s="35">
        <f t="shared" si="6"/>
        <v>43871</v>
      </c>
      <c r="B223" s="36">
        <f>SUMIFS(СВЦЭМ!$G$34:$G$777,СВЦЭМ!$A$34:$A$777,$A223,СВЦЭМ!$B$33:$B$776,B$213)+'СЕТ СН'!$F$12</f>
        <v>0</v>
      </c>
      <c r="C223" s="36">
        <f>SUMIFS(СВЦЭМ!$G$34:$G$777,СВЦЭМ!$A$34:$A$777,$A223,СВЦЭМ!$B$33:$B$776,C$213)+'СЕТ СН'!$F$12</f>
        <v>0</v>
      </c>
      <c r="D223" s="36">
        <f>SUMIFS(СВЦЭМ!$G$34:$G$777,СВЦЭМ!$A$34:$A$777,$A223,СВЦЭМ!$B$33:$B$776,D$213)+'СЕТ СН'!$F$12</f>
        <v>0</v>
      </c>
      <c r="E223" s="36">
        <f>SUMIFS(СВЦЭМ!$G$34:$G$777,СВЦЭМ!$A$34:$A$777,$A223,СВЦЭМ!$B$33:$B$776,E$213)+'СЕТ СН'!$F$12</f>
        <v>0</v>
      </c>
      <c r="F223" s="36">
        <f>SUMIFS(СВЦЭМ!$G$34:$G$777,СВЦЭМ!$A$34:$A$777,$A223,СВЦЭМ!$B$33:$B$776,F$213)+'СЕТ СН'!$F$12</f>
        <v>0</v>
      </c>
      <c r="G223" s="36">
        <f>SUMIFS(СВЦЭМ!$G$34:$G$777,СВЦЭМ!$A$34:$A$777,$A223,СВЦЭМ!$B$33:$B$776,G$213)+'СЕТ СН'!$F$12</f>
        <v>0</v>
      </c>
      <c r="H223" s="36">
        <f>SUMIFS(СВЦЭМ!$G$34:$G$777,СВЦЭМ!$A$34:$A$777,$A223,СВЦЭМ!$B$33:$B$776,H$213)+'СЕТ СН'!$F$12</f>
        <v>0</v>
      </c>
      <c r="I223" s="36">
        <f>SUMIFS(СВЦЭМ!$G$34:$G$777,СВЦЭМ!$A$34:$A$777,$A223,СВЦЭМ!$B$33:$B$776,I$213)+'СЕТ СН'!$F$12</f>
        <v>0</v>
      </c>
      <c r="J223" s="36">
        <f>SUMIFS(СВЦЭМ!$G$34:$G$777,СВЦЭМ!$A$34:$A$777,$A223,СВЦЭМ!$B$33:$B$776,J$213)+'СЕТ СН'!$F$12</f>
        <v>0</v>
      </c>
      <c r="K223" s="36">
        <f>SUMIFS(СВЦЭМ!$G$34:$G$777,СВЦЭМ!$A$34:$A$777,$A223,СВЦЭМ!$B$33:$B$776,K$213)+'СЕТ СН'!$F$12</f>
        <v>0</v>
      </c>
      <c r="L223" s="36">
        <f>SUMIFS(СВЦЭМ!$G$34:$G$777,СВЦЭМ!$A$34:$A$777,$A223,СВЦЭМ!$B$33:$B$776,L$213)+'СЕТ СН'!$F$12</f>
        <v>0</v>
      </c>
      <c r="M223" s="36">
        <f>SUMIFS(СВЦЭМ!$G$34:$G$777,СВЦЭМ!$A$34:$A$777,$A223,СВЦЭМ!$B$33:$B$776,M$213)+'СЕТ СН'!$F$12</f>
        <v>0</v>
      </c>
      <c r="N223" s="36">
        <f>SUMIFS(СВЦЭМ!$G$34:$G$777,СВЦЭМ!$A$34:$A$777,$A223,СВЦЭМ!$B$33:$B$776,N$213)+'СЕТ СН'!$F$12</f>
        <v>0</v>
      </c>
      <c r="O223" s="36">
        <f>SUMIFS(СВЦЭМ!$G$34:$G$777,СВЦЭМ!$A$34:$A$777,$A223,СВЦЭМ!$B$33:$B$776,O$213)+'СЕТ СН'!$F$12</f>
        <v>0</v>
      </c>
      <c r="P223" s="36">
        <f>SUMIFS(СВЦЭМ!$G$34:$G$777,СВЦЭМ!$A$34:$A$777,$A223,СВЦЭМ!$B$33:$B$776,P$213)+'СЕТ СН'!$F$12</f>
        <v>0</v>
      </c>
      <c r="Q223" s="36">
        <f>SUMIFS(СВЦЭМ!$G$34:$G$777,СВЦЭМ!$A$34:$A$777,$A223,СВЦЭМ!$B$33:$B$776,Q$213)+'СЕТ СН'!$F$12</f>
        <v>0</v>
      </c>
      <c r="R223" s="36">
        <f>SUMIFS(СВЦЭМ!$G$34:$G$777,СВЦЭМ!$A$34:$A$777,$A223,СВЦЭМ!$B$33:$B$776,R$213)+'СЕТ СН'!$F$12</f>
        <v>0</v>
      </c>
      <c r="S223" s="36">
        <f>SUMIFS(СВЦЭМ!$G$34:$G$777,СВЦЭМ!$A$34:$A$777,$A223,СВЦЭМ!$B$33:$B$776,S$213)+'СЕТ СН'!$F$12</f>
        <v>0</v>
      </c>
      <c r="T223" s="36">
        <f>SUMIFS(СВЦЭМ!$G$34:$G$777,СВЦЭМ!$A$34:$A$777,$A223,СВЦЭМ!$B$33:$B$776,T$213)+'СЕТ СН'!$F$12</f>
        <v>0</v>
      </c>
      <c r="U223" s="36">
        <f>SUMIFS(СВЦЭМ!$G$34:$G$777,СВЦЭМ!$A$34:$A$777,$A223,СВЦЭМ!$B$33:$B$776,U$213)+'СЕТ СН'!$F$12</f>
        <v>0</v>
      </c>
      <c r="V223" s="36">
        <f>SUMIFS(СВЦЭМ!$G$34:$G$777,СВЦЭМ!$A$34:$A$777,$A223,СВЦЭМ!$B$33:$B$776,V$213)+'СЕТ СН'!$F$12</f>
        <v>0</v>
      </c>
      <c r="W223" s="36">
        <f>SUMIFS(СВЦЭМ!$G$34:$G$777,СВЦЭМ!$A$34:$A$777,$A223,СВЦЭМ!$B$33:$B$776,W$213)+'СЕТ СН'!$F$12</f>
        <v>0</v>
      </c>
      <c r="X223" s="36">
        <f>SUMIFS(СВЦЭМ!$G$34:$G$777,СВЦЭМ!$A$34:$A$777,$A223,СВЦЭМ!$B$33:$B$776,X$213)+'СЕТ СН'!$F$12</f>
        <v>0</v>
      </c>
      <c r="Y223" s="36">
        <f>SUMIFS(СВЦЭМ!$G$34:$G$777,СВЦЭМ!$A$34:$A$777,$A223,СВЦЭМ!$B$33:$B$776,Y$213)+'СЕТ СН'!$F$12</f>
        <v>0</v>
      </c>
    </row>
    <row r="224" spans="1:27" ht="15.75" hidden="1" x14ac:dyDescent="0.2">
      <c r="A224" s="35">
        <f t="shared" si="6"/>
        <v>43872</v>
      </c>
      <c r="B224" s="36">
        <f>SUMIFS(СВЦЭМ!$G$34:$G$777,СВЦЭМ!$A$34:$A$777,$A224,СВЦЭМ!$B$33:$B$776,B$213)+'СЕТ СН'!$F$12</f>
        <v>0</v>
      </c>
      <c r="C224" s="36">
        <f>SUMIFS(СВЦЭМ!$G$34:$G$777,СВЦЭМ!$A$34:$A$777,$A224,СВЦЭМ!$B$33:$B$776,C$213)+'СЕТ СН'!$F$12</f>
        <v>0</v>
      </c>
      <c r="D224" s="36">
        <f>SUMIFS(СВЦЭМ!$G$34:$G$777,СВЦЭМ!$A$34:$A$777,$A224,СВЦЭМ!$B$33:$B$776,D$213)+'СЕТ СН'!$F$12</f>
        <v>0</v>
      </c>
      <c r="E224" s="36">
        <f>SUMIFS(СВЦЭМ!$G$34:$G$777,СВЦЭМ!$A$34:$A$777,$A224,СВЦЭМ!$B$33:$B$776,E$213)+'СЕТ СН'!$F$12</f>
        <v>0</v>
      </c>
      <c r="F224" s="36">
        <f>SUMIFS(СВЦЭМ!$G$34:$G$777,СВЦЭМ!$A$34:$A$777,$A224,СВЦЭМ!$B$33:$B$776,F$213)+'СЕТ СН'!$F$12</f>
        <v>0</v>
      </c>
      <c r="G224" s="36">
        <f>SUMIFS(СВЦЭМ!$G$34:$G$777,СВЦЭМ!$A$34:$A$777,$A224,СВЦЭМ!$B$33:$B$776,G$213)+'СЕТ СН'!$F$12</f>
        <v>0</v>
      </c>
      <c r="H224" s="36">
        <f>SUMIFS(СВЦЭМ!$G$34:$G$777,СВЦЭМ!$A$34:$A$777,$A224,СВЦЭМ!$B$33:$B$776,H$213)+'СЕТ СН'!$F$12</f>
        <v>0</v>
      </c>
      <c r="I224" s="36">
        <f>SUMIFS(СВЦЭМ!$G$34:$G$777,СВЦЭМ!$A$34:$A$777,$A224,СВЦЭМ!$B$33:$B$776,I$213)+'СЕТ СН'!$F$12</f>
        <v>0</v>
      </c>
      <c r="J224" s="36">
        <f>SUMIFS(СВЦЭМ!$G$34:$G$777,СВЦЭМ!$A$34:$A$777,$A224,СВЦЭМ!$B$33:$B$776,J$213)+'СЕТ СН'!$F$12</f>
        <v>0</v>
      </c>
      <c r="K224" s="36">
        <f>SUMIFS(СВЦЭМ!$G$34:$G$777,СВЦЭМ!$A$34:$A$777,$A224,СВЦЭМ!$B$33:$B$776,K$213)+'СЕТ СН'!$F$12</f>
        <v>0</v>
      </c>
      <c r="L224" s="36">
        <f>SUMIFS(СВЦЭМ!$G$34:$G$777,СВЦЭМ!$A$34:$A$777,$A224,СВЦЭМ!$B$33:$B$776,L$213)+'СЕТ СН'!$F$12</f>
        <v>0</v>
      </c>
      <c r="M224" s="36">
        <f>SUMIFS(СВЦЭМ!$G$34:$G$777,СВЦЭМ!$A$34:$A$777,$A224,СВЦЭМ!$B$33:$B$776,M$213)+'СЕТ СН'!$F$12</f>
        <v>0</v>
      </c>
      <c r="N224" s="36">
        <f>SUMIFS(СВЦЭМ!$G$34:$G$777,СВЦЭМ!$A$34:$A$777,$A224,СВЦЭМ!$B$33:$B$776,N$213)+'СЕТ СН'!$F$12</f>
        <v>0</v>
      </c>
      <c r="O224" s="36">
        <f>SUMIFS(СВЦЭМ!$G$34:$G$777,СВЦЭМ!$A$34:$A$777,$A224,СВЦЭМ!$B$33:$B$776,O$213)+'СЕТ СН'!$F$12</f>
        <v>0</v>
      </c>
      <c r="P224" s="36">
        <f>SUMIFS(СВЦЭМ!$G$34:$G$777,СВЦЭМ!$A$34:$A$777,$A224,СВЦЭМ!$B$33:$B$776,P$213)+'СЕТ СН'!$F$12</f>
        <v>0</v>
      </c>
      <c r="Q224" s="36">
        <f>SUMIFS(СВЦЭМ!$G$34:$G$777,СВЦЭМ!$A$34:$A$777,$A224,СВЦЭМ!$B$33:$B$776,Q$213)+'СЕТ СН'!$F$12</f>
        <v>0</v>
      </c>
      <c r="R224" s="36">
        <f>SUMIFS(СВЦЭМ!$G$34:$G$777,СВЦЭМ!$A$34:$A$777,$A224,СВЦЭМ!$B$33:$B$776,R$213)+'СЕТ СН'!$F$12</f>
        <v>0</v>
      </c>
      <c r="S224" s="36">
        <f>SUMIFS(СВЦЭМ!$G$34:$G$777,СВЦЭМ!$A$34:$A$777,$A224,СВЦЭМ!$B$33:$B$776,S$213)+'СЕТ СН'!$F$12</f>
        <v>0</v>
      </c>
      <c r="T224" s="36">
        <f>SUMIFS(СВЦЭМ!$G$34:$G$777,СВЦЭМ!$A$34:$A$777,$A224,СВЦЭМ!$B$33:$B$776,T$213)+'СЕТ СН'!$F$12</f>
        <v>0</v>
      </c>
      <c r="U224" s="36">
        <f>SUMIFS(СВЦЭМ!$G$34:$G$777,СВЦЭМ!$A$34:$A$777,$A224,СВЦЭМ!$B$33:$B$776,U$213)+'СЕТ СН'!$F$12</f>
        <v>0</v>
      </c>
      <c r="V224" s="36">
        <f>SUMIFS(СВЦЭМ!$G$34:$G$777,СВЦЭМ!$A$34:$A$777,$A224,СВЦЭМ!$B$33:$B$776,V$213)+'СЕТ СН'!$F$12</f>
        <v>0</v>
      </c>
      <c r="W224" s="36">
        <f>SUMIFS(СВЦЭМ!$G$34:$G$777,СВЦЭМ!$A$34:$A$777,$A224,СВЦЭМ!$B$33:$B$776,W$213)+'СЕТ СН'!$F$12</f>
        <v>0</v>
      </c>
      <c r="X224" s="36">
        <f>SUMIFS(СВЦЭМ!$G$34:$G$777,СВЦЭМ!$A$34:$A$777,$A224,СВЦЭМ!$B$33:$B$776,X$213)+'СЕТ СН'!$F$12</f>
        <v>0</v>
      </c>
      <c r="Y224" s="36">
        <f>SUMIFS(СВЦЭМ!$G$34:$G$777,СВЦЭМ!$A$34:$A$777,$A224,СВЦЭМ!$B$33:$B$776,Y$213)+'СЕТ СН'!$F$12</f>
        <v>0</v>
      </c>
    </row>
    <row r="225" spans="1:25" ht="15.75" hidden="1" x14ac:dyDescent="0.2">
      <c r="A225" s="35">
        <f t="shared" si="6"/>
        <v>43873</v>
      </c>
      <c r="B225" s="36">
        <f>SUMIFS(СВЦЭМ!$G$34:$G$777,СВЦЭМ!$A$34:$A$777,$A225,СВЦЭМ!$B$33:$B$776,B$213)+'СЕТ СН'!$F$12</f>
        <v>0</v>
      </c>
      <c r="C225" s="36">
        <f>SUMIFS(СВЦЭМ!$G$34:$G$777,СВЦЭМ!$A$34:$A$777,$A225,СВЦЭМ!$B$33:$B$776,C$213)+'СЕТ СН'!$F$12</f>
        <v>0</v>
      </c>
      <c r="D225" s="36">
        <f>SUMIFS(СВЦЭМ!$G$34:$G$777,СВЦЭМ!$A$34:$A$777,$A225,СВЦЭМ!$B$33:$B$776,D$213)+'СЕТ СН'!$F$12</f>
        <v>0</v>
      </c>
      <c r="E225" s="36">
        <f>SUMIFS(СВЦЭМ!$G$34:$G$777,СВЦЭМ!$A$34:$A$777,$A225,СВЦЭМ!$B$33:$B$776,E$213)+'СЕТ СН'!$F$12</f>
        <v>0</v>
      </c>
      <c r="F225" s="36">
        <f>SUMIFS(СВЦЭМ!$G$34:$G$777,СВЦЭМ!$A$34:$A$777,$A225,СВЦЭМ!$B$33:$B$776,F$213)+'СЕТ СН'!$F$12</f>
        <v>0</v>
      </c>
      <c r="G225" s="36">
        <f>SUMIFS(СВЦЭМ!$G$34:$G$777,СВЦЭМ!$A$34:$A$777,$A225,СВЦЭМ!$B$33:$B$776,G$213)+'СЕТ СН'!$F$12</f>
        <v>0</v>
      </c>
      <c r="H225" s="36">
        <f>SUMIFS(СВЦЭМ!$G$34:$G$777,СВЦЭМ!$A$34:$A$777,$A225,СВЦЭМ!$B$33:$B$776,H$213)+'СЕТ СН'!$F$12</f>
        <v>0</v>
      </c>
      <c r="I225" s="36">
        <f>SUMIFS(СВЦЭМ!$G$34:$G$777,СВЦЭМ!$A$34:$A$777,$A225,СВЦЭМ!$B$33:$B$776,I$213)+'СЕТ СН'!$F$12</f>
        <v>0</v>
      </c>
      <c r="J225" s="36">
        <f>SUMIFS(СВЦЭМ!$G$34:$G$777,СВЦЭМ!$A$34:$A$777,$A225,СВЦЭМ!$B$33:$B$776,J$213)+'СЕТ СН'!$F$12</f>
        <v>0</v>
      </c>
      <c r="K225" s="36">
        <f>SUMIFS(СВЦЭМ!$G$34:$G$777,СВЦЭМ!$A$34:$A$777,$A225,СВЦЭМ!$B$33:$B$776,K$213)+'СЕТ СН'!$F$12</f>
        <v>0</v>
      </c>
      <c r="L225" s="36">
        <f>SUMIFS(СВЦЭМ!$G$34:$G$777,СВЦЭМ!$A$34:$A$777,$A225,СВЦЭМ!$B$33:$B$776,L$213)+'СЕТ СН'!$F$12</f>
        <v>0</v>
      </c>
      <c r="M225" s="36">
        <f>SUMIFS(СВЦЭМ!$G$34:$G$777,СВЦЭМ!$A$34:$A$777,$A225,СВЦЭМ!$B$33:$B$776,M$213)+'СЕТ СН'!$F$12</f>
        <v>0</v>
      </c>
      <c r="N225" s="36">
        <f>SUMIFS(СВЦЭМ!$G$34:$G$777,СВЦЭМ!$A$34:$A$777,$A225,СВЦЭМ!$B$33:$B$776,N$213)+'СЕТ СН'!$F$12</f>
        <v>0</v>
      </c>
      <c r="O225" s="36">
        <f>SUMIFS(СВЦЭМ!$G$34:$G$777,СВЦЭМ!$A$34:$A$777,$A225,СВЦЭМ!$B$33:$B$776,O$213)+'СЕТ СН'!$F$12</f>
        <v>0</v>
      </c>
      <c r="P225" s="36">
        <f>SUMIFS(СВЦЭМ!$G$34:$G$777,СВЦЭМ!$A$34:$A$777,$A225,СВЦЭМ!$B$33:$B$776,P$213)+'СЕТ СН'!$F$12</f>
        <v>0</v>
      </c>
      <c r="Q225" s="36">
        <f>SUMIFS(СВЦЭМ!$G$34:$G$777,СВЦЭМ!$A$34:$A$777,$A225,СВЦЭМ!$B$33:$B$776,Q$213)+'СЕТ СН'!$F$12</f>
        <v>0</v>
      </c>
      <c r="R225" s="36">
        <f>SUMIFS(СВЦЭМ!$G$34:$G$777,СВЦЭМ!$A$34:$A$777,$A225,СВЦЭМ!$B$33:$B$776,R$213)+'СЕТ СН'!$F$12</f>
        <v>0</v>
      </c>
      <c r="S225" s="36">
        <f>SUMIFS(СВЦЭМ!$G$34:$G$777,СВЦЭМ!$A$34:$A$777,$A225,СВЦЭМ!$B$33:$B$776,S$213)+'СЕТ СН'!$F$12</f>
        <v>0</v>
      </c>
      <c r="T225" s="36">
        <f>SUMIFS(СВЦЭМ!$G$34:$G$777,СВЦЭМ!$A$34:$A$777,$A225,СВЦЭМ!$B$33:$B$776,T$213)+'СЕТ СН'!$F$12</f>
        <v>0</v>
      </c>
      <c r="U225" s="36">
        <f>SUMIFS(СВЦЭМ!$G$34:$G$777,СВЦЭМ!$A$34:$A$777,$A225,СВЦЭМ!$B$33:$B$776,U$213)+'СЕТ СН'!$F$12</f>
        <v>0</v>
      </c>
      <c r="V225" s="36">
        <f>SUMIFS(СВЦЭМ!$G$34:$G$777,СВЦЭМ!$A$34:$A$777,$A225,СВЦЭМ!$B$33:$B$776,V$213)+'СЕТ СН'!$F$12</f>
        <v>0</v>
      </c>
      <c r="W225" s="36">
        <f>SUMIFS(СВЦЭМ!$G$34:$G$777,СВЦЭМ!$A$34:$A$777,$A225,СВЦЭМ!$B$33:$B$776,W$213)+'СЕТ СН'!$F$12</f>
        <v>0</v>
      </c>
      <c r="X225" s="36">
        <f>SUMIFS(СВЦЭМ!$G$34:$G$777,СВЦЭМ!$A$34:$A$777,$A225,СВЦЭМ!$B$33:$B$776,X$213)+'СЕТ СН'!$F$12</f>
        <v>0</v>
      </c>
      <c r="Y225" s="36">
        <f>SUMIFS(СВЦЭМ!$G$34:$G$777,СВЦЭМ!$A$34:$A$777,$A225,СВЦЭМ!$B$33:$B$776,Y$213)+'СЕТ СН'!$F$12</f>
        <v>0</v>
      </c>
    </row>
    <row r="226" spans="1:25" ht="15.75" hidden="1" x14ac:dyDescent="0.2">
      <c r="A226" s="35">
        <f t="shared" si="6"/>
        <v>43874</v>
      </c>
      <c r="B226" s="36">
        <f>SUMIFS(СВЦЭМ!$G$34:$G$777,СВЦЭМ!$A$34:$A$777,$A226,СВЦЭМ!$B$33:$B$776,B$213)+'СЕТ СН'!$F$12</f>
        <v>0</v>
      </c>
      <c r="C226" s="36">
        <f>SUMIFS(СВЦЭМ!$G$34:$G$777,СВЦЭМ!$A$34:$A$777,$A226,СВЦЭМ!$B$33:$B$776,C$213)+'СЕТ СН'!$F$12</f>
        <v>0</v>
      </c>
      <c r="D226" s="36">
        <f>SUMIFS(СВЦЭМ!$G$34:$G$777,СВЦЭМ!$A$34:$A$777,$A226,СВЦЭМ!$B$33:$B$776,D$213)+'СЕТ СН'!$F$12</f>
        <v>0</v>
      </c>
      <c r="E226" s="36">
        <f>SUMIFS(СВЦЭМ!$G$34:$G$777,СВЦЭМ!$A$34:$A$777,$A226,СВЦЭМ!$B$33:$B$776,E$213)+'СЕТ СН'!$F$12</f>
        <v>0</v>
      </c>
      <c r="F226" s="36">
        <f>SUMIFS(СВЦЭМ!$G$34:$G$777,СВЦЭМ!$A$34:$A$777,$A226,СВЦЭМ!$B$33:$B$776,F$213)+'СЕТ СН'!$F$12</f>
        <v>0</v>
      </c>
      <c r="G226" s="36">
        <f>SUMIFS(СВЦЭМ!$G$34:$G$777,СВЦЭМ!$A$34:$A$777,$A226,СВЦЭМ!$B$33:$B$776,G$213)+'СЕТ СН'!$F$12</f>
        <v>0</v>
      </c>
      <c r="H226" s="36">
        <f>SUMIFS(СВЦЭМ!$G$34:$G$777,СВЦЭМ!$A$34:$A$777,$A226,СВЦЭМ!$B$33:$B$776,H$213)+'СЕТ СН'!$F$12</f>
        <v>0</v>
      </c>
      <c r="I226" s="36">
        <f>SUMIFS(СВЦЭМ!$G$34:$G$777,СВЦЭМ!$A$34:$A$777,$A226,СВЦЭМ!$B$33:$B$776,I$213)+'СЕТ СН'!$F$12</f>
        <v>0</v>
      </c>
      <c r="J226" s="36">
        <f>SUMIFS(СВЦЭМ!$G$34:$G$777,СВЦЭМ!$A$34:$A$777,$A226,СВЦЭМ!$B$33:$B$776,J$213)+'СЕТ СН'!$F$12</f>
        <v>0</v>
      </c>
      <c r="K226" s="36">
        <f>SUMIFS(СВЦЭМ!$G$34:$G$777,СВЦЭМ!$A$34:$A$777,$A226,СВЦЭМ!$B$33:$B$776,K$213)+'СЕТ СН'!$F$12</f>
        <v>0</v>
      </c>
      <c r="L226" s="36">
        <f>SUMIFS(СВЦЭМ!$G$34:$G$777,СВЦЭМ!$A$34:$A$777,$A226,СВЦЭМ!$B$33:$B$776,L$213)+'СЕТ СН'!$F$12</f>
        <v>0</v>
      </c>
      <c r="M226" s="36">
        <f>SUMIFS(СВЦЭМ!$G$34:$G$777,СВЦЭМ!$A$34:$A$777,$A226,СВЦЭМ!$B$33:$B$776,M$213)+'СЕТ СН'!$F$12</f>
        <v>0</v>
      </c>
      <c r="N226" s="36">
        <f>SUMIFS(СВЦЭМ!$G$34:$G$777,СВЦЭМ!$A$34:$A$777,$A226,СВЦЭМ!$B$33:$B$776,N$213)+'СЕТ СН'!$F$12</f>
        <v>0</v>
      </c>
      <c r="O226" s="36">
        <f>SUMIFS(СВЦЭМ!$G$34:$G$777,СВЦЭМ!$A$34:$A$777,$A226,СВЦЭМ!$B$33:$B$776,O$213)+'СЕТ СН'!$F$12</f>
        <v>0</v>
      </c>
      <c r="P226" s="36">
        <f>SUMIFS(СВЦЭМ!$G$34:$G$777,СВЦЭМ!$A$34:$A$777,$A226,СВЦЭМ!$B$33:$B$776,P$213)+'СЕТ СН'!$F$12</f>
        <v>0</v>
      </c>
      <c r="Q226" s="36">
        <f>SUMIFS(СВЦЭМ!$G$34:$G$777,СВЦЭМ!$A$34:$A$777,$A226,СВЦЭМ!$B$33:$B$776,Q$213)+'СЕТ СН'!$F$12</f>
        <v>0</v>
      </c>
      <c r="R226" s="36">
        <f>SUMIFS(СВЦЭМ!$G$34:$G$777,СВЦЭМ!$A$34:$A$777,$A226,СВЦЭМ!$B$33:$B$776,R$213)+'СЕТ СН'!$F$12</f>
        <v>0</v>
      </c>
      <c r="S226" s="36">
        <f>SUMIFS(СВЦЭМ!$G$34:$G$777,СВЦЭМ!$A$34:$A$777,$A226,СВЦЭМ!$B$33:$B$776,S$213)+'СЕТ СН'!$F$12</f>
        <v>0</v>
      </c>
      <c r="T226" s="36">
        <f>SUMIFS(СВЦЭМ!$G$34:$G$777,СВЦЭМ!$A$34:$A$777,$A226,СВЦЭМ!$B$33:$B$776,T$213)+'СЕТ СН'!$F$12</f>
        <v>0</v>
      </c>
      <c r="U226" s="36">
        <f>SUMIFS(СВЦЭМ!$G$34:$G$777,СВЦЭМ!$A$34:$A$777,$A226,СВЦЭМ!$B$33:$B$776,U$213)+'СЕТ СН'!$F$12</f>
        <v>0</v>
      </c>
      <c r="V226" s="36">
        <f>SUMIFS(СВЦЭМ!$G$34:$G$777,СВЦЭМ!$A$34:$A$777,$A226,СВЦЭМ!$B$33:$B$776,V$213)+'СЕТ СН'!$F$12</f>
        <v>0</v>
      </c>
      <c r="W226" s="36">
        <f>SUMIFS(СВЦЭМ!$G$34:$G$777,СВЦЭМ!$A$34:$A$777,$A226,СВЦЭМ!$B$33:$B$776,W$213)+'СЕТ СН'!$F$12</f>
        <v>0</v>
      </c>
      <c r="X226" s="36">
        <f>SUMIFS(СВЦЭМ!$G$34:$G$777,СВЦЭМ!$A$34:$A$777,$A226,СВЦЭМ!$B$33:$B$776,X$213)+'СЕТ СН'!$F$12</f>
        <v>0</v>
      </c>
      <c r="Y226" s="36">
        <f>SUMIFS(СВЦЭМ!$G$34:$G$777,СВЦЭМ!$A$34:$A$777,$A226,СВЦЭМ!$B$33:$B$776,Y$213)+'СЕТ СН'!$F$12</f>
        <v>0</v>
      </c>
    </row>
    <row r="227" spans="1:25" ht="15.75" hidden="1" x14ac:dyDescent="0.2">
      <c r="A227" s="35">
        <f t="shared" si="6"/>
        <v>43875</v>
      </c>
      <c r="B227" s="36">
        <f>SUMIFS(СВЦЭМ!$G$34:$G$777,СВЦЭМ!$A$34:$A$777,$A227,СВЦЭМ!$B$33:$B$776,B$213)+'СЕТ СН'!$F$12</f>
        <v>0</v>
      </c>
      <c r="C227" s="36">
        <f>SUMIFS(СВЦЭМ!$G$34:$G$777,СВЦЭМ!$A$34:$A$777,$A227,СВЦЭМ!$B$33:$B$776,C$213)+'СЕТ СН'!$F$12</f>
        <v>0</v>
      </c>
      <c r="D227" s="36">
        <f>SUMIFS(СВЦЭМ!$G$34:$G$777,СВЦЭМ!$A$34:$A$777,$A227,СВЦЭМ!$B$33:$B$776,D$213)+'СЕТ СН'!$F$12</f>
        <v>0</v>
      </c>
      <c r="E227" s="36">
        <f>SUMIFS(СВЦЭМ!$G$34:$G$777,СВЦЭМ!$A$34:$A$777,$A227,СВЦЭМ!$B$33:$B$776,E$213)+'СЕТ СН'!$F$12</f>
        <v>0</v>
      </c>
      <c r="F227" s="36">
        <f>SUMIFS(СВЦЭМ!$G$34:$G$777,СВЦЭМ!$A$34:$A$777,$A227,СВЦЭМ!$B$33:$B$776,F$213)+'СЕТ СН'!$F$12</f>
        <v>0</v>
      </c>
      <c r="G227" s="36">
        <f>SUMIFS(СВЦЭМ!$G$34:$G$777,СВЦЭМ!$A$34:$A$777,$A227,СВЦЭМ!$B$33:$B$776,G$213)+'СЕТ СН'!$F$12</f>
        <v>0</v>
      </c>
      <c r="H227" s="36">
        <f>SUMIFS(СВЦЭМ!$G$34:$G$777,СВЦЭМ!$A$34:$A$777,$A227,СВЦЭМ!$B$33:$B$776,H$213)+'СЕТ СН'!$F$12</f>
        <v>0</v>
      </c>
      <c r="I227" s="36">
        <f>SUMIFS(СВЦЭМ!$G$34:$G$777,СВЦЭМ!$A$34:$A$777,$A227,СВЦЭМ!$B$33:$B$776,I$213)+'СЕТ СН'!$F$12</f>
        <v>0</v>
      </c>
      <c r="J227" s="36">
        <f>SUMIFS(СВЦЭМ!$G$34:$G$777,СВЦЭМ!$A$34:$A$777,$A227,СВЦЭМ!$B$33:$B$776,J$213)+'СЕТ СН'!$F$12</f>
        <v>0</v>
      </c>
      <c r="K227" s="36">
        <f>SUMIFS(СВЦЭМ!$G$34:$G$777,СВЦЭМ!$A$34:$A$777,$A227,СВЦЭМ!$B$33:$B$776,K$213)+'СЕТ СН'!$F$12</f>
        <v>0</v>
      </c>
      <c r="L227" s="36">
        <f>SUMIFS(СВЦЭМ!$G$34:$G$777,СВЦЭМ!$A$34:$A$777,$A227,СВЦЭМ!$B$33:$B$776,L$213)+'СЕТ СН'!$F$12</f>
        <v>0</v>
      </c>
      <c r="M227" s="36">
        <f>SUMIFS(СВЦЭМ!$G$34:$G$777,СВЦЭМ!$A$34:$A$777,$A227,СВЦЭМ!$B$33:$B$776,M$213)+'СЕТ СН'!$F$12</f>
        <v>0</v>
      </c>
      <c r="N227" s="36">
        <f>SUMIFS(СВЦЭМ!$G$34:$G$777,СВЦЭМ!$A$34:$A$777,$A227,СВЦЭМ!$B$33:$B$776,N$213)+'СЕТ СН'!$F$12</f>
        <v>0</v>
      </c>
      <c r="O227" s="36">
        <f>SUMIFS(СВЦЭМ!$G$34:$G$777,СВЦЭМ!$A$34:$A$777,$A227,СВЦЭМ!$B$33:$B$776,O$213)+'СЕТ СН'!$F$12</f>
        <v>0</v>
      </c>
      <c r="P227" s="36">
        <f>SUMIFS(СВЦЭМ!$G$34:$G$777,СВЦЭМ!$A$34:$A$777,$A227,СВЦЭМ!$B$33:$B$776,P$213)+'СЕТ СН'!$F$12</f>
        <v>0</v>
      </c>
      <c r="Q227" s="36">
        <f>SUMIFS(СВЦЭМ!$G$34:$G$777,СВЦЭМ!$A$34:$A$777,$A227,СВЦЭМ!$B$33:$B$776,Q$213)+'СЕТ СН'!$F$12</f>
        <v>0</v>
      </c>
      <c r="R227" s="36">
        <f>SUMIFS(СВЦЭМ!$G$34:$G$777,СВЦЭМ!$A$34:$A$777,$A227,СВЦЭМ!$B$33:$B$776,R$213)+'СЕТ СН'!$F$12</f>
        <v>0</v>
      </c>
      <c r="S227" s="36">
        <f>SUMIFS(СВЦЭМ!$G$34:$G$777,СВЦЭМ!$A$34:$A$777,$A227,СВЦЭМ!$B$33:$B$776,S$213)+'СЕТ СН'!$F$12</f>
        <v>0</v>
      </c>
      <c r="T227" s="36">
        <f>SUMIFS(СВЦЭМ!$G$34:$G$777,СВЦЭМ!$A$34:$A$777,$A227,СВЦЭМ!$B$33:$B$776,T$213)+'СЕТ СН'!$F$12</f>
        <v>0</v>
      </c>
      <c r="U227" s="36">
        <f>SUMIFS(СВЦЭМ!$G$34:$G$777,СВЦЭМ!$A$34:$A$777,$A227,СВЦЭМ!$B$33:$B$776,U$213)+'СЕТ СН'!$F$12</f>
        <v>0</v>
      </c>
      <c r="V227" s="36">
        <f>SUMIFS(СВЦЭМ!$G$34:$G$777,СВЦЭМ!$A$34:$A$777,$A227,СВЦЭМ!$B$33:$B$776,V$213)+'СЕТ СН'!$F$12</f>
        <v>0</v>
      </c>
      <c r="W227" s="36">
        <f>SUMIFS(СВЦЭМ!$G$34:$G$777,СВЦЭМ!$A$34:$A$777,$A227,СВЦЭМ!$B$33:$B$776,W$213)+'СЕТ СН'!$F$12</f>
        <v>0</v>
      </c>
      <c r="X227" s="36">
        <f>SUMIFS(СВЦЭМ!$G$34:$G$777,СВЦЭМ!$A$34:$A$777,$A227,СВЦЭМ!$B$33:$B$776,X$213)+'СЕТ СН'!$F$12</f>
        <v>0</v>
      </c>
      <c r="Y227" s="36">
        <f>SUMIFS(СВЦЭМ!$G$34:$G$777,СВЦЭМ!$A$34:$A$777,$A227,СВЦЭМ!$B$33:$B$776,Y$213)+'СЕТ СН'!$F$12</f>
        <v>0</v>
      </c>
    </row>
    <row r="228" spans="1:25" ht="15.75" hidden="1" x14ac:dyDescent="0.2">
      <c r="A228" s="35">
        <f t="shared" si="6"/>
        <v>43876</v>
      </c>
      <c r="B228" s="36">
        <f>SUMIFS(СВЦЭМ!$G$34:$G$777,СВЦЭМ!$A$34:$A$777,$A228,СВЦЭМ!$B$33:$B$776,B$213)+'СЕТ СН'!$F$12</f>
        <v>0</v>
      </c>
      <c r="C228" s="36">
        <f>SUMIFS(СВЦЭМ!$G$34:$G$777,СВЦЭМ!$A$34:$A$777,$A228,СВЦЭМ!$B$33:$B$776,C$213)+'СЕТ СН'!$F$12</f>
        <v>0</v>
      </c>
      <c r="D228" s="36">
        <f>SUMIFS(СВЦЭМ!$G$34:$G$777,СВЦЭМ!$A$34:$A$777,$A228,СВЦЭМ!$B$33:$B$776,D$213)+'СЕТ СН'!$F$12</f>
        <v>0</v>
      </c>
      <c r="E228" s="36">
        <f>SUMIFS(СВЦЭМ!$G$34:$G$777,СВЦЭМ!$A$34:$A$777,$A228,СВЦЭМ!$B$33:$B$776,E$213)+'СЕТ СН'!$F$12</f>
        <v>0</v>
      </c>
      <c r="F228" s="36">
        <f>SUMIFS(СВЦЭМ!$G$34:$G$777,СВЦЭМ!$A$34:$A$777,$A228,СВЦЭМ!$B$33:$B$776,F$213)+'СЕТ СН'!$F$12</f>
        <v>0</v>
      </c>
      <c r="G228" s="36">
        <f>SUMIFS(СВЦЭМ!$G$34:$G$777,СВЦЭМ!$A$34:$A$777,$A228,СВЦЭМ!$B$33:$B$776,G$213)+'СЕТ СН'!$F$12</f>
        <v>0</v>
      </c>
      <c r="H228" s="36">
        <f>SUMIFS(СВЦЭМ!$G$34:$G$777,СВЦЭМ!$A$34:$A$777,$A228,СВЦЭМ!$B$33:$B$776,H$213)+'СЕТ СН'!$F$12</f>
        <v>0</v>
      </c>
      <c r="I228" s="36">
        <f>SUMIFS(СВЦЭМ!$G$34:$G$777,СВЦЭМ!$A$34:$A$777,$A228,СВЦЭМ!$B$33:$B$776,I$213)+'СЕТ СН'!$F$12</f>
        <v>0</v>
      </c>
      <c r="J228" s="36">
        <f>SUMIFS(СВЦЭМ!$G$34:$G$777,СВЦЭМ!$A$34:$A$777,$A228,СВЦЭМ!$B$33:$B$776,J$213)+'СЕТ СН'!$F$12</f>
        <v>0</v>
      </c>
      <c r="K228" s="36">
        <f>SUMIFS(СВЦЭМ!$G$34:$G$777,СВЦЭМ!$A$34:$A$777,$A228,СВЦЭМ!$B$33:$B$776,K$213)+'СЕТ СН'!$F$12</f>
        <v>0</v>
      </c>
      <c r="L228" s="36">
        <f>SUMIFS(СВЦЭМ!$G$34:$G$777,СВЦЭМ!$A$34:$A$777,$A228,СВЦЭМ!$B$33:$B$776,L$213)+'СЕТ СН'!$F$12</f>
        <v>0</v>
      </c>
      <c r="M228" s="36">
        <f>SUMIFS(СВЦЭМ!$G$34:$G$777,СВЦЭМ!$A$34:$A$777,$A228,СВЦЭМ!$B$33:$B$776,M$213)+'СЕТ СН'!$F$12</f>
        <v>0</v>
      </c>
      <c r="N228" s="36">
        <f>SUMIFS(СВЦЭМ!$G$34:$G$777,СВЦЭМ!$A$34:$A$777,$A228,СВЦЭМ!$B$33:$B$776,N$213)+'СЕТ СН'!$F$12</f>
        <v>0</v>
      </c>
      <c r="O228" s="36">
        <f>SUMIFS(СВЦЭМ!$G$34:$G$777,СВЦЭМ!$A$34:$A$777,$A228,СВЦЭМ!$B$33:$B$776,O$213)+'СЕТ СН'!$F$12</f>
        <v>0</v>
      </c>
      <c r="P228" s="36">
        <f>SUMIFS(СВЦЭМ!$G$34:$G$777,СВЦЭМ!$A$34:$A$777,$A228,СВЦЭМ!$B$33:$B$776,P$213)+'СЕТ СН'!$F$12</f>
        <v>0</v>
      </c>
      <c r="Q228" s="36">
        <f>SUMIFS(СВЦЭМ!$G$34:$G$777,СВЦЭМ!$A$34:$A$777,$A228,СВЦЭМ!$B$33:$B$776,Q$213)+'СЕТ СН'!$F$12</f>
        <v>0</v>
      </c>
      <c r="R228" s="36">
        <f>SUMIFS(СВЦЭМ!$G$34:$G$777,СВЦЭМ!$A$34:$A$777,$A228,СВЦЭМ!$B$33:$B$776,R$213)+'СЕТ СН'!$F$12</f>
        <v>0</v>
      </c>
      <c r="S228" s="36">
        <f>SUMIFS(СВЦЭМ!$G$34:$G$777,СВЦЭМ!$A$34:$A$777,$A228,СВЦЭМ!$B$33:$B$776,S$213)+'СЕТ СН'!$F$12</f>
        <v>0</v>
      </c>
      <c r="T228" s="36">
        <f>SUMIFS(СВЦЭМ!$G$34:$G$777,СВЦЭМ!$A$34:$A$777,$A228,СВЦЭМ!$B$33:$B$776,T$213)+'СЕТ СН'!$F$12</f>
        <v>0</v>
      </c>
      <c r="U228" s="36">
        <f>SUMIFS(СВЦЭМ!$G$34:$G$777,СВЦЭМ!$A$34:$A$777,$A228,СВЦЭМ!$B$33:$B$776,U$213)+'СЕТ СН'!$F$12</f>
        <v>0</v>
      </c>
      <c r="V228" s="36">
        <f>SUMIFS(СВЦЭМ!$G$34:$G$777,СВЦЭМ!$A$34:$A$777,$A228,СВЦЭМ!$B$33:$B$776,V$213)+'СЕТ СН'!$F$12</f>
        <v>0</v>
      </c>
      <c r="W228" s="36">
        <f>SUMIFS(СВЦЭМ!$G$34:$G$777,СВЦЭМ!$A$34:$A$777,$A228,СВЦЭМ!$B$33:$B$776,W$213)+'СЕТ СН'!$F$12</f>
        <v>0</v>
      </c>
      <c r="X228" s="36">
        <f>SUMIFS(СВЦЭМ!$G$34:$G$777,СВЦЭМ!$A$34:$A$777,$A228,СВЦЭМ!$B$33:$B$776,X$213)+'СЕТ СН'!$F$12</f>
        <v>0</v>
      </c>
      <c r="Y228" s="36">
        <f>SUMIFS(СВЦЭМ!$G$34:$G$777,СВЦЭМ!$A$34:$A$777,$A228,СВЦЭМ!$B$33:$B$776,Y$213)+'СЕТ СН'!$F$12</f>
        <v>0</v>
      </c>
    </row>
    <row r="229" spans="1:25" ht="15.75" hidden="1" x14ac:dyDescent="0.2">
      <c r="A229" s="35">
        <f t="shared" si="6"/>
        <v>43877</v>
      </c>
      <c r="B229" s="36">
        <f>SUMIFS(СВЦЭМ!$G$34:$G$777,СВЦЭМ!$A$34:$A$777,$A229,СВЦЭМ!$B$33:$B$776,B$213)+'СЕТ СН'!$F$12</f>
        <v>0</v>
      </c>
      <c r="C229" s="36">
        <f>SUMIFS(СВЦЭМ!$G$34:$G$777,СВЦЭМ!$A$34:$A$777,$A229,СВЦЭМ!$B$33:$B$776,C$213)+'СЕТ СН'!$F$12</f>
        <v>0</v>
      </c>
      <c r="D229" s="36">
        <f>SUMIFS(СВЦЭМ!$G$34:$G$777,СВЦЭМ!$A$34:$A$777,$A229,СВЦЭМ!$B$33:$B$776,D$213)+'СЕТ СН'!$F$12</f>
        <v>0</v>
      </c>
      <c r="E229" s="36">
        <f>SUMIFS(СВЦЭМ!$G$34:$G$777,СВЦЭМ!$A$34:$A$777,$A229,СВЦЭМ!$B$33:$B$776,E$213)+'СЕТ СН'!$F$12</f>
        <v>0</v>
      </c>
      <c r="F229" s="36">
        <f>SUMIFS(СВЦЭМ!$G$34:$G$777,СВЦЭМ!$A$34:$A$777,$A229,СВЦЭМ!$B$33:$B$776,F$213)+'СЕТ СН'!$F$12</f>
        <v>0</v>
      </c>
      <c r="G229" s="36">
        <f>SUMIFS(СВЦЭМ!$G$34:$G$777,СВЦЭМ!$A$34:$A$777,$A229,СВЦЭМ!$B$33:$B$776,G$213)+'СЕТ СН'!$F$12</f>
        <v>0</v>
      </c>
      <c r="H229" s="36">
        <f>SUMIFS(СВЦЭМ!$G$34:$G$777,СВЦЭМ!$A$34:$A$777,$A229,СВЦЭМ!$B$33:$B$776,H$213)+'СЕТ СН'!$F$12</f>
        <v>0</v>
      </c>
      <c r="I229" s="36">
        <f>SUMIFS(СВЦЭМ!$G$34:$G$777,СВЦЭМ!$A$34:$A$777,$A229,СВЦЭМ!$B$33:$B$776,I$213)+'СЕТ СН'!$F$12</f>
        <v>0</v>
      </c>
      <c r="J229" s="36">
        <f>SUMIFS(СВЦЭМ!$G$34:$G$777,СВЦЭМ!$A$34:$A$777,$A229,СВЦЭМ!$B$33:$B$776,J$213)+'СЕТ СН'!$F$12</f>
        <v>0</v>
      </c>
      <c r="K229" s="36">
        <f>SUMIFS(СВЦЭМ!$G$34:$G$777,СВЦЭМ!$A$34:$A$777,$A229,СВЦЭМ!$B$33:$B$776,K$213)+'СЕТ СН'!$F$12</f>
        <v>0</v>
      </c>
      <c r="L229" s="36">
        <f>SUMIFS(СВЦЭМ!$G$34:$G$777,СВЦЭМ!$A$34:$A$777,$A229,СВЦЭМ!$B$33:$B$776,L$213)+'СЕТ СН'!$F$12</f>
        <v>0</v>
      </c>
      <c r="M229" s="36">
        <f>SUMIFS(СВЦЭМ!$G$34:$G$777,СВЦЭМ!$A$34:$A$777,$A229,СВЦЭМ!$B$33:$B$776,M$213)+'СЕТ СН'!$F$12</f>
        <v>0</v>
      </c>
      <c r="N229" s="36">
        <f>SUMIFS(СВЦЭМ!$G$34:$G$777,СВЦЭМ!$A$34:$A$777,$A229,СВЦЭМ!$B$33:$B$776,N$213)+'СЕТ СН'!$F$12</f>
        <v>0</v>
      </c>
      <c r="O229" s="36">
        <f>SUMIFS(СВЦЭМ!$G$34:$G$777,СВЦЭМ!$A$34:$A$777,$A229,СВЦЭМ!$B$33:$B$776,O$213)+'СЕТ СН'!$F$12</f>
        <v>0</v>
      </c>
      <c r="P229" s="36">
        <f>SUMIFS(СВЦЭМ!$G$34:$G$777,СВЦЭМ!$A$34:$A$777,$A229,СВЦЭМ!$B$33:$B$776,P$213)+'СЕТ СН'!$F$12</f>
        <v>0</v>
      </c>
      <c r="Q229" s="36">
        <f>SUMIFS(СВЦЭМ!$G$34:$G$777,СВЦЭМ!$A$34:$A$777,$A229,СВЦЭМ!$B$33:$B$776,Q$213)+'СЕТ СН'!$F$12</f>
        <v>0</v>
      </c>
      <c r="R229" s="36">
        <f>SUMIFS(СВЦЭМ!$G$34:$G$777,СВЦЭМ!$A$34:$A$777,$A229,СВЦЭМ!$B$33:$B$776,R$213)+'СЕТ СН'!$F$12</f>
        <v>0</v>
      </c>
      <c r="S229" s="36">
        <f>SUMIFS(СВЦЭМ!$G$34:$G$777,СВЦЭМ!$A$34:$A$777,$A229,СВЦЭМ!$B$33:$B$776,S$213)+'СЕТ СН'!$F$12</f>
        <v>0</v>
      </c>
      <c r="T229" s="36">
        <f>SUMIFS(СВЦЭМ!$G$34:$G$777,СВЦЭМ!$A$34:$A$777,$A229,СВЦЭМ!$B$33:$B$776,T$213)+'СЕТ СН'!$F$12</f>
        <v>0</v>
      </c>
      <c r="U229" s="36">
        <f>SUMIFS(СВЦЭМ!$G$34:$G$777,СВЦЭМ!$A$34:$A$777,$A229,СВЦЭМ!$B$33:$B$776,U$213)+'СЕТ СН'!$F$12</f>
        <v>0</v>
      </c>
      <c r="V229" s="36">
        <f>SUMIFS(СВЦЭМ!$G$34:$G$777,СВЦЭМ!$A$34:$A$777,$A229,СВЦЭМ!$B$33:$B$776,V$213)+'СЕТ СН'!$F$12</f>
        <v>0</v>
      </c>
      <c r="W229" s="36">
        <f>SUMIFS(СВЦЭМ!$G$34:$G$777,СВЦЭМ!$A$34:$A$777,$A229,СВЦЭМ!$B$33:$B$776,W$213)+'СЕТ СН'!$F$12</f>
        <v>0</v>
      </c>
      <c r="X229" s="36">
        <f>SUMIFS(СВЦЭМ!$G$34:$G$777,СВЦЭМ!$A$34:$A$777,$A229,СВЦЭМ!$B$33:$B$776,X$213)+'СЕТ СН'!$F$12</f>
        <v>0</v>
      </c>
      <c r="Y229" s="36">
        <f>SUMIFS(СВЦЭМ!$G$34:$G$777,СВЦЭМ!$A$34:$A$777,$A229,СВЦЭМ!$B$33:$B$776,Y$213)+'СЕТ СН'!$F$12</f>
        <v>0</v>
      </c>
    </row>
    <row r="230" spans="1:25" ht="15.75" hidden="1" x14ac:dyDescent="0.2">
      <c r="A230" s="35">
        <f t="shared" si="6"/>
        <v>43878</v>
      </c>
      <c r="B230" s="36">
        <f>SUMIFS(СВЦЭМ!$G$34:$G$777,СВЦЭМ!$A$34:$A$777,$A230,СВЦЭМ!$B$33:$B$776,B$213)+'СЕТ СН'!$F$12</f>
        <v>0</v>
      </c>
      <c r="C230" s="36">
        <f>SUMIFS(СВЦЭМ!$G$34:$G$777,СВЦЭМ!$A$34:$A$777,$A230,СВЦЭМ!$B$33:$B$776,C$213)+'СЕТ СН'!$F$12</f>
        <v>0</v>
      </c>
      <c r="D230" s="36">
        <f>SUMIFS(СВЦЭМ!$G$34:$G$777,СВЦЭМ!$A$34:$A$777,$A230,СВЦЭМ!$B$33:$B$776,D$213)+'СЕТ СН'!$F$12</f>
        <v>0</v>
      </c>
      <c r="E230" s="36">
        <f>SUMIFS(СВЦЭМ!$G$34:$G$777,СВЦЭМ!$A$34:$A$777,$A230,СВЦЭМ!$B$33:$B$776,E$213)+'СЕТ СН'!$F$12</f>
        <v>0</v>
      </c>
      <c r="F230" s="36">
        <f>SUMIFS(СВЦЭМ!$G$34:$G$777,СВЦЭМ!$A$34:$A$777,$A230,СВЦЭМ!$B$33:$B$776,F$213)+'СЕТ СН'!$F$12</f>
        <v>0</v>
      </c>
      <c r="G230" s="36">
        <f>SUMIFS(СВЦЭМ!$G$34:$G$777,СВЦЭМ!$A$34:$A$777,$A230,СВЦЭМ!$B$33:$B$776,G$213)+'СЕТ СН'!$F$12</f>
        <v>0</v>
      </c>
      <c r="H230" s="36">
        <f>SUMIFS(СВЦЭМ!$G$34:$G$777,СВЦЭМ!$A$34:$A$777,$A230,СВЦЭМ!$B$33:$B$776,H$213)+'СЕТ СН'!$F$12</f>
        <v>0</v>
      </c>
      <c r="I230" s="36">
        <f>SUMIFS(СВЦЭМ!$G$34:$G$777,СВЦЭМ!$A$34:$A$777,$A230,СВЦЭМ!$B$33:$B$776,I$213)+'СЕТ СН'!$F$12</f>
        <v>0</v>
      </c>
      <c r="J230" s="36">
        <f>SUMIFS(СВЦЭМ!$G$34:$G$777,СВЦЭМ!$A$34:$A$777,$A230,СВЦЭМ!$B$33:$B$776,J$213)+'СЕТ СН'!$F$12</f>
        <v>0</v>
      </c>
      <c r="K230" s="36">
        <f>SUMIFS(СВЦЭМ!$G$34:$G$777,СВЦЭМ!$A$34:$A$777,$A230,СВЦЭМ!$B$33:$B$776,K$213)+'СЕТ СН'!$F$12</f>
        <v>0</v>
      </c>
      <c r="L230" s="36">
        <f>SUMIFS(СВЦЭМ!$G$34:$G$777,СВЦЭМ!$A$34:$A$777,$A230,СВЦЭМ!$B$33:$B$776,L$213)+'СЕТ СН'!$F$12</f>
        <v>0</v>
      </c>
      <c r="M230" s="36">
        <f>SUMIFS(СВЦЭМ!$G$34:$G$777,СВЦЭМ!$A$34:$A$777,$A230,СВЦЭМ!$B$33:$B$776,M$213)+'СЕТ СН'!$F$12</f>
        <v>0</v>
      </c>
      <c r="N230" s="36">
        <f>SUMIFS(СВЦЭМ!$G$34:$G$777,СВЦЭМ!$A$34:$A$777,$A230,СВЦЭМ!$B$33:$B$776,N$213)+'СЕТ СН'!$F$12</f>
        <v>0</v>
      </c>
      <c r="O230" s="36">
        <f>SUMIFS(СВЦЭМ!$G$34:$G$777,СВЦЭМ!$A$34:$A$777,$A230,СВЦЭМ!$B$33:$B$776,O$213)+'СЕТ СН'!$F$12</f>
        <v>0</v>
      </c>
      <c r="P230" s="36">
        <f>SUMIFS(СВЦЭМ!$G$34:$G$777,СВЦЭМ!$A$34:$A$777,$A230,СВЦЭМ!$B$33:$B$776,P$213)+'СЕТ СН'!$F$12</f>
        <v>0</v>
      </c>
      <c r="Q230" s="36">
        <f>SUMIFS(СВЦЭМ!$G$34:$G$777,СВЦЭМ!$A$34:$A$777,$A230,СВЦЭМ!$B$33:$B$776,Q$213)+'СЕТ СН'!$F$12</f>
        <v>0</v>
      </c>
      <c r="R230" s="36">
        <f>SUMIFS(СВЦЭМ!$G$34:$G$777,СВЦЭМ!$A$34:$A$777,$A230,СВЦЭМ!$B$33:$B$776,R$213)+'СЕТ СН'!$F$12</f>
        <v>0</v>
      </c>
      <c r="S230" s="36">
        <f>SUMIFS(СВЦЭМ!$G$34:$G$777,СВЦЭМ!$A$34:$A$777,$A230,СВЦЭМ!$B$33:$B$776,S$213)+'СЕТ СН'!$F$12</f>
        <v>0</v>
      </c>
      <c r="T230" s="36">
        <f>SUMIFS(СВЦЭМ!$G$34:$G$777,СВЦЭМ!$A$34:$A$777,$A230,СВЦЭМ!$B$33:$B$776,T$213)+'СЕТ СН'!$F$12</f>
        <v>0</v>
      </c>
      <c r="U230" s="36">
        <f>SUMIFS(СВЦЭМ!$G$34:$G$777,СВЦЭМ!$A$34:$A$777,$A230,СВЦЭМ!$B$33:$B$776,U$213)+'СЕТ СН'!$F$12</f>
        <v>0</v>
      </c>
      <c r="V230" s="36">
        <f>SUMIFS(СВЦЭМ!$G$34:$G$777,СВЦЭМ!$A$34:$A$777,$A230,СВЦЭМ!$B$33:$B$776,V$213)+'СЕТ СН'!$F$12</f>
        <v>0</v>
      </c>
      <c r="W230" s="36">
        <f>SUMIFS(СВЦЭМ!$G$34:$G$777,СВЦЭМ!$A$34:$A$777,$A230,СВЦЭМ!$B$33:$B$776,W$213)+'СЕТ СН'!$F$12</f>
        <v>0</v>
      </c>
      <c r="X230" s="36">
        <f>SUMIFS(СВЦЭМ!$G$34:$G$777,СВЦЭМ!$A$34:$A$777,$A230,СВЦЭМ!$B$33:$B$776,X$213)+'СЕТ СН'!$F$12</f>
        <v>0</v>
      </c>
      <c r="Y230" s="36">
        <f>SUMIFS(СВЦЭМ!$G$34:$G$777,СВЦЭМ!$A$34:$A$777,$A230,СВЦЭМ!$B$33:$B$776,Y$213)+'СЕТ СН'!$F$12</f>
        <v>0</v>
      </c>
    </row>
    <row r="231" spans="1:25" ht="15.75" hidden="1" x14ac:dyDescent="0.2">
      <c r="A231" s="35">
        <f t="shared" si="6"/>
        <v>43879</v>
      </c>
      <c r="B231" s="36">
        <f>SUMIFS(СВЦЭМ!$G$34:$G$777,СВЦЭМ!$A$34:$A$777,$A231,СВЦЭМ!$B$33:$B$776,B$213)+'СЕТ СН'!$F$12</f>
        <v>0</v>
      </c>
      <c r="C231" s="36">
        <f>SUMIFS(СВЦЭМ!$G$34:$G$777,СВЦЭМ!$A$34:$A$777,$A231,СВЦЭМ!$B$33:$B$776,C$213)+'СЕТ СН'!$F$12</f>
        <v>0</v>
      </c>
      <c r="D231" s="36">
        <f>SUMIFS(СВЦЭМ!$G$34:$G$777,СВЦЭМ!$A$34:$A$777,$A231,СВЦЭМ!$B$33:$B$776,D$213)+'СЕТ СН'!$F$12</f>
        <v>0</v>
      </c>
      <c r="E231" s="36">
        <f>SUMIFS(СВЦЭМ!$G$34:$G$777,СВЦЭМ!$A$34:$A$777,$A231,СВЦЭМ!$B$33:$B$776,E$213)+'СЕТ СН'!$F$12</f>
        <v>0</v>
      </c>
      <c r="F231" s="36">
        <f>SUMIFS(СВЦЭМ!$G$34:$G$777,СВЦЭМ!$A$34:$A$777,$A231,СВЦЭМ!$B$33:$B$776,F$213)+'СЕТ СН'!$F$12</f>
        <v>0</v>
      </c>
      <c r="G231" s="36">
        <f>SUMIFS(СВЦЭМ!$G$34:$G$777,СВЦЭМ!$A$34:$A$777,$A231,СВЦЭМ!$B$33:$B$776,G$213)+'СЕТ СН'!$F$12</f>
        <v>0</v>
      </c>
      <c r="H231" s="36">
        <f>SUMIFS(СВЦЭМ!$G$34:$G$777,СВЦЭМ!$A$34:$A$777,$A231,СВЦЭМ!$B$33:$B$776,H$213)+'СЕТ СН'!$F$12</f>
        <v>0</v>
      </c>
      <c r="I231" s="36">
        <f>SUMIFS(СВЦЭМ!$G$34:$G$777,СВЦЭМ!$A$34:$A$777,$A231,СВЦЭМ!$B$33:$B$776,I$213)+'СЕТ СН'!$F$12</f>
        <v>0</v>
      </c>
      <c r="J231" s="36">
        <f>SUMIFS(СВЦЭМ!$G$34:$G$777,СВЦЭМ!$A$34:$A$777,$A231,СВЦЭМ!$B$33:$B$776,J$213)+'СЕТ СН'!$F$12</f>
        <v>0</v>
      </c>
      <c r="K231" s="36">
        <f>SUMIFS(СВЦЭМ!$G$34:$G$777,СВЦЭМ!$A$34:$A$777,$A231,СВЦЭМ!$B$33:$B$776,K$213)+'СЕТ СН'!$F$12</f>
        <v>0</v>
      </c>
      <c r="L231" s="36">
        <f>SUMIFS(СВЦЭМ!$G$34:$G$777,СВЦЭМ!$A$34:$A$777,$A231,СВЦЭМ!$B$33:$B$776,L$213)+'СЕТ СН'!$F$12</f>
        <v>0</v>
      </c>
      <c r="M231" s="36">
        <f>SUMIFS(СВЦЭМ!$G$34:$G$777,СВЦЭМ!$A$34:$A$777,$A231,СВЦЭМ!$B$33:$B$776,M$213)+'СЕТ СН'!$F$12</f>
        <v>0</v>
      </c>
      <c r="N231" s="36">
        <f>SUMIFS(СВЦЭМ!$G$34:$G$777,СВЦЭМ!$A$34:$A$777,$A231,СВЦЭМ!$B$33:$B$776,N$213)+'СЕТ СН'!$F$12</f>
        <v>0</v>
      </c>
      <c r="O231" s="36">
        <f>SUMIFS(СВЦЭМ!$G$34:$G$777,СВЦЭМ!$A$34:$A$777,$A231,СВЦЭМ!$B$33:$B$776,O$213)+'СЕТ СН'!$F$12</f>
        <v>0</v>
      </c>
      <c r="P231" s="36">
        <f>SUMIFS(СВЦЭМ!$G$34:$G$777,СВЦЭМ!$A$34:$A$777,$A231,СВЦЭМ!$B$33:$B$776,P$213)+'СЕТ СН'!$F$12</f>
        <v>0</v>
      </c>
      <c r="Q231" s="36">
        <f>SUMIFS(СВЦЭМ!$G$34:$G$777,СВЦЭМ!$A$34:$A$777,$A231,СВЦЭМ!$B$33:$B$776,Q$213)+'СЕТ СН'!$F$12</f>
        <v>0</v>
      </c>
      <c r="R231" s="36">
        <f>SUMIFS(СВЦЭМ!$G$34:$G$777,СВЦЭМ!$A$34:$A$777,$A231,СВЦЭМ!$B$33:$B$776,R$213)+'СЕТ СН'!$F$12</f>
        <v>0</v>
      </c>
      <c r="S231" s="36">
        <f>SUMIFS(СВЦЭМ!$G$34:$G$777,СВЦЭМ!$A$34:$A$777,$A231,СВЦЭМ!$B$33:$B$776,S$213)+'СЕТ СН'!$F$12</f>
        <v>0</v>
      </c>
      <c r="T231" s="36">
        <f>SUMIFS(СВЦЭМ!$G$34:$G$777,СВЦЭМ!$A$34:$A$777,$A231,СВЦЭМ!$B$33:$B$776,T$213)+'СЕТ СН'!$F$12</f>
        <v>0</v>
      </c>
      <c r="U231" s="36">
        <f>SUMIFS(СВЦЭМ!$G$34:$G$777,СВЦЭМ!$A$34:$A$777,$A231,СВЦЭМ!$B$33:$B$776,U$213)+'СЕТ СН'!$F$12</f>
        <v>0</v>
      </c>
      <c r="V231" s="36">
        <f>SUMIFS(СВЦЭМ!$G$34:$G$777,СВЦЭМ!$A$34:$A$777,$A231,СВЦЭМ!$B$33:$B$776,V$213)+'СЕТ СН'!$F$12</f>
        <v>0</v>
      </c>
      <c r="W231" s="36">
        <f>SUMIFS(СВЦЭМ!$G$34:$G$777,СВЦЭМ!$A$34:$A$777,$A231,СВЦЭМ!$B$33:$B$776,W$213)+'СЕТ СН'!$F$12</f>
        <v>0</v>
      </c>
      <c r="X231" s="36">
        <f>SUMIFS(СВЦЭМ!$G$34:$G$777,СВЦЭМ!$A$34:$A$777,$A231,СВЦЭМ!$B$33:$B$776,X$213)+'СЕТ СН'!$F$12</f>
        <v>0</v>
      </c>
      <c r="Y231" s="36">
        <f>SUMIFS(СВЦЭМ!$G$34:$G$777,СВЦЭМ!$A$34:$A$777,$A231,СВЦЭМ!$B$33:$B$776,Y$213)+'СЕТ СН'!$F$12</f>
        <v>0</v>
      </c>
    </row>
    <row r="232" spans="1:25" ht="15.75" hidden="1" x14ac:dyDescent="0.2">
      <c r="A232" s="35">
        <f t="shared" si="6"/>
        <v>43880</v>
      </c>
      <c r="B232" s="36">
        <f>SUMIFS(СВЦЭМ!$G$34:$G$777,СВЦЭМ!$A$34:$A$777,$A232,СВЦЭМ!$B$33:$B$776,B$213)+'СЕТ СН'!$F$12</f>
        <v>0</v>
      </c>
      <c r="C232" s="36">
        <f>SUMIFS(СВЦЭМ!$G$34:$G$777,СВЦЭМ!$A$34:$A$777,$A232,СВЦЭМ!$B$33:$B$776,C$213)+'СЕТ СН'!$F$12</f>
        <v>0</v>
      </c>
      <c r="D232" s="36">
        <f>SUMIFS(СВЦЭМ!$G$34:$G$777,СВЦЭМ!$A$34:$A$777,$A232,СВЦЭМ!$B$33:$B$776,D$213)+'СЕТ СН'!$F$12</f>
        <v>0</v>
      </c>
      <c r="E232" s="36">
        <f>SUMIFS(СВЦЭМ!$G$34:$G$777,СВЦЭМ!$A$34:$A$777,$A232,СВЦЭМ!$B$33:$B$776,E$213)+'СЕТ СН'!$F$12</f>
        <v>0</v>
      </c>
      <c r="F232" s="36">
        <f>SUMIFS(СВЦЭМ!$G$34:$G$777,СВЦЭМ!$A$34:$A$777,$A232,СВЦЭМ!$B$33:$B$776,F$213)+'СЕТ СН'!$F$12</f>
        <v>0</v>
      </c>
      <c r="G232" s="36">
        <f>SUMIFS(СВЦЭМ!$G$34:$G$777,СВЦЭМ!$A$34:$A$777,$A232,СВЦЭМ!$B$33:$B$776,G$213)+'СЕТ СН'!$F$12</f>
        <v>0</v>
      </c>
      <c r="H232" s="36">
        <f>SUMIFS(СВЦЭМ!$G$34:$G$777,СВЦЭМ!$A$34:$A$777,$A232,СВЦЭМ!$B$33:$B$776,H$213)+'СЕТ СН'!$F$12</f>
        <v>0</v>
      </c>
      <c r="I232" s="36">
        <f>SUMIFS(СВЦЭМ!$G$34:$G$777,СВЦЭМ!$A$34:$A$777,$A232,СВЦЭМ!$B$33:$B$776,I$213)+'СЕТ СН'!$F$12</f>
        <v>0</v>
      </c>
      <c r="J232" s="36">
        <f>SUMIFS(СВЦЭМ!$G$34:$G$777,СВЦЭМ!$A$34:$A$777,$A232,СВЦЭМ!$B$33:$B$776,J$213)+'СЕТ СН'!$F$12</f>
        <v>0</v>
      </c>
      <c r="K232" s="36">
        <f>SUMIFS(СВЦЭМ!$G$34:$G$777,СВЦЭМ!$A$34:$A$777,$A232,СВЦЭМ!$B$33:$B$776,K$213)+'СЕТ СН'!$F$12</f>
        <v>0</v>
      </c>
      <c r="L232" s="36">
        <f>SUMIFS(СВЦЭМ!$G$34:$G$777,СВЦЭМ!$A$34:$A$777,$A232,СВЦЭМ!$B$33:$B$776,L$213)+'СЕТ СН'!$F$12</f>
        <v>0</v>
      </c>
      <c r="M232" s="36">
        <f>SUMIFS(СВЦЭМ!$G$34:$G$777,СВЦЭМ!$A$34:$A$777,$A232,СВЦЭМ!$B$33:$B$776,M$213)+'СЕТ СН'!$F$12</f>
        <v>0</v>
      </c>
      <c r="N232" s="36">
        <f>SUMIFS(СВЦЭМ!$G$34:$G$777,СВЦЭМ!$A$34:$A$777,$A232,СВЦЭМ!$B$33:$B$776,N$213)+'СЕТ СН'!$F$12</f>
        <v>0</v>
      </c>
      <c r="O232" s="36">
        <f>SUMIFS(СВЦЭМ!$G$34:$G$777,СВЦЭМ!$A$34:$A$777,$A232,СВЦЭМ!$B$33:$B$776,O$213)+'СЕТ СН'!$F$12</f>
        <v>0</v>
      </c>
      <c r="P232" s="36">
        <f>SUMIFS(СВЦЭМ!$G$34:$G$777,СВЦЭМ!$A$34:$A$777,$A232,СВЦЭМ!$B$33:$B$776,P$213)+'СЕТ СН'!$F$12</f>
        <v>0</v>
      </c>
      <c r="Q232" s="36">
        <f>SUMIFS(СВЦЭМ!$G$34:$G$777,СВЦЭМ!$A$34:$A$777,$A232,СВЦЭМ!$B$33:$B$776,Q$213)+'СЕТ СН'!$F$12</f>
        <v>0</v>
      </c>
      <c r="R232" s="36">
        <f>SUMIFS(СВЦЭМ!$G$34:$G$777,СВЦЭМ!$A$34:$A$777,$A232,СВЦЭМ!$B$33:$B$776,R$213)+'СЕТ СН'!$F$12</f>
        <v>0</v>
      </c>
      <c r="S232" s="36">
        <f>SUMIFS(СВЦЭМ!$G$34:$G$777,СВЦЭМ!$A$34:$A$777,$A232,СВЦЭМ!$B$33:$B$776,S$213)+'СЕТ СН'!$F$12</f>
        <v>0</v>
      </c>
      <c r="T232" s="36">
        <f>SUMIFS(СВЦЭМ!$G$34:$G$777,СВЦЭМ!$A$34:$A$777,$A232,СВЦЭМ!$B$33:$B$776,T$213)+'СЕТ СН'!$F$12</f>
        <v>0</v>
      </c>
      <c r="U232" s="36">
        <f>SUMIFS(СВЦЭМ!$G$34:$G$777,СВЦЭМ!$A$34:$A$777,$A232,СВЦЭМ!$B$33:$B$776,U$213)+'СЕТ СН'!$F$12</f>
        <v>0</v>
      </c>
      <c r="V232" s="36">
        <f>SUMIFS(СВЦЭМ!$G$34:$G$777,СВЦЭМ!$A$34:$A$777,$A232,СВЦЭМ!$B$33:$B$776,V$213)+'СЕТ СН'!$F$12</f>
        <v>0</v>
      </c>
      <c r="W232" s="36">
        <f>SUMIFS(СВЦЭМ!$G$34:$G$777,СВЦЭМ!$A$34:$A$777,$A232,СВЦЭМ!$B$33:$B$776,W$213)+'СЕТ СН'!$F$12</f>
        <v>0</v>
      </c>
      <c r="X232" s="36">
        <f>SUMIFS(СВЦЭМ!$G$34:$G$777,СВЦЭМ!$A$34:$A$777,$A232,СВЦЭМ!$B$33:$B$776,X$213)+'СЕТ СН'!$F$12</f>
        <v>0</v>
      </c>
      <c r="Y232" s="36">
        <f>SUMIFS(СВЦЭМ!$G$34:$G$777,СВЦЭМ!$A$34:$A$777,$A232,СВЦЭМ!$B$33:$B$776,Y$213)+'СЕТ СН'!$F$12</f>
        <v>0</v>
      </c>
    </row>
    <row r="233" spans="1:25" ht="15.75" hidden="1" x14ac:dyDescent="0.2">
      <c r="A233" s="35">
        <f t="shared" si="6"/>
        <v>43881</v>
      </c>
      <c r="B233" s="36">
        <f>SUMIFS(СВЦЭМ!$G$34:$G$777,СВЦЭМ!$A$34:$A$777,$A233,СВЦЭМ!$B$33:$B$776,B$213)+'СЕТ СН'!$F$12</f>
        <v>0</v>
      </c>
      <c r="C233" s="36">
        <f>SUMIFS(СВЦЭМ!$G$34:$G$777,СВЦЭМ!$A$34:$A$777,$A233,СВЦЭМ!$B$33:$B$776,C$213)+'СЕТ СН'!$F$12</f>
        <v>0</v>
      </c>
      <c r="D233" s="36">
        <f>SUMIFS(СВЦЭМ!$G$34:$G$777,СВЦЭМ!$A$34:$A$777,$A233,СВЦЭМ!$B$33:$B$776,D$213)+'СЕТ СН'!$F$12</f>
        <v>0</v>
      </c>
      <c r="E233" s="36">
        <f>SUMIFS(СВЦЭМ!$G$34:$G$777,СВЦЭМ!$A$34:$A$777,$A233,СВЦЭМ!$B$33:$B$776,E$213)+'СЕТ СН'!$F$12</f>
        <v>0</v>
      </c>
      <c r="F233" s="36">
        <f>SUMIFS(СВЦЭМ!$G$34:$G$777,СВЦЭМ!$A$34:$A$777,$A233,СВЦЭМ!$B$33:$B$776,F$213)+'СЕТ СН'!$F$12</f>
        <v>0</v>
      </c>
      <c r="G233" s="36">
        <f>SUMIFS(СВЦЭМ!$G$34:$G$777,СВЦЭМ!$A$34:$A$777,$A233,СВЦЭМ!$B$33:$B$776,G$213)+'СЕТ СН'!$F$12</f>
        <v>0</v>
      </c>
      <c r="H233" s="36">
        <f>SUMIFS(СВЦЭМ!$G$34:$G$777,СВЦЭМ!$A$34:$A$777,$A233,СВЦЭМ!$B$33:$B$776,H$213)+'СЕТ СН'!$F$12</f>
        <v>0</v>
      </c>
      <c r="I233" s="36">
        <f>SUMIFS(СВЦЭМ!$G$34:$G$777,СВЦЭМ!$A$34:$A$777,$A233,СВЦЭМ!$B$33:$B$776,I$213)+'СЕТ СН'!$F$12</f>
        <v>0</v>
      </c>
      <c r="J233" s="36">
        <f>SUMIFS(СВЦЭМ!$G$34:$G$777,СВЦЭМ!$A$34:$A$777,$A233,СВЦЭМ!$B$33:$B$776,J$213)+'СЕТ СН'!$F$12</f>
        <v>0</v>
      </c>
      <c r="K233" s="36">
        <f>SUMIFS(СВЦЭМ!$G$34:$G$777,СВЦЭМ!$A$34:$A$777,$A233,СВЦЭМ!$B$33:$B$776,K$213)+'СЕТ СН'!$F$12</f>
        <v>0</v>
      </c>
      <c r="L233" s="36">
        <f>SUMIFS(СВЦЭМ!$G$34:$G$777,СВЦЭМ!$A$34:$A$777,$A233,СВЦЭМ!$B$33:$B$776,L$213)+'СЕТ СН'!$F$12</f>
        <v>0</v>
      </c>
      <c r="M233" s="36">
        <f>SUMIFS(СВЦЭМ!$G$34:$G$777,СВЦЭМ!$A$34:$A$777,$A233,СВЦЭМ!$B$33:$B$776,M$213)+'СЕТ СН'!$F$12</f>
        <v>0</v>
      </c>
      <c r="N233" s="36">
        <f>SUMIFS(СВЦЭМ!$G$34:$G$777,СВЦЭМ!$A$34:$A$777,$A233,СВЦЭМ!$B$33:$B$776,N$213)+'СЕТ СН'!$F$12</f>
        <v>0</v>
      </c>
      <c r="O233" s="36">
        <f>SUMIFS(СВЦЭМ!$G$34:$G$777,СВЦЭМ!$A$34:$A$777,$A233,СВЦЭМ!$B$33:$B$776,O$213)+'СЕТ СН'!$F$12</f>
        <v>0</v>
      </c>
      <c r="P233" s="36">
        <f>SUMIFS(СВЦЭМ!$G$34:$G$777,СВЦЭМ!$A$34:$A$777,$A233,СВЦЭМ!$B$33:$B$776,P$213)+'СЕТ СН'!$F$12</f>
        <v>0</v>
      </c>
      <c r="Q233" s="36">
        <f>SUMIFS(СВЦЭМ!$G$34:$G$777,СВЦЭМ!$A$34:$A$777,$A233,СВЦЭМ!$B$33:$B$776,Q$213)+'СЕТ СН'!$F$12</f>
        <v>0</v>
      </c>
      <c r="R233" s="36">
        <f>SUMIFS(СВЦЭМ!$G$34:$G$777,СВЦЭМ!$A$34:$A$777,$A233,СВЦЭМ!$B$33:$B$776,R$213)+'СЕТ СН'!$F$12</f>
        <v>0</v>
      </c>
      <c r="S233" s="36">
        <f>SUMIFS(СВЦЭМ!$G$34:$G$777,СВЦЭМ!$A$34:$A$777,$A233,СВЦЭМ!$B$33:$B$776,S$213)+'СЕТ СН'!$F$12</f>
        <v>0</v>
      </c>
      <c r="T233" s="36">
        <f>SUMIFS(СВЦЭМ!$G$34:$G$777,СВЦЭМ!$A$34:$A$777,$A233,СВЦЭМ!$B$33:$B$776,T$213)+'СЕТ СН'!$F$12</f>
        <v>0</v>
      </c>
      <c r="U233" s="36">
        <f>SUMIFS(СВЦЭМ!$G$34:$G$777,СВЦЭМ!$A$34:$A$777,$A233,СВЦЭМ!$B$33:$B$776,U$213)+'СЕТ СН'!$F$12</f>
        <v>0</v>
      </c>
      <c r="V233" s="36">
        <f>SUMIFS(СВЦЭМ!$G$34:$G$777,СВЦЭМ!$A$34:$A$777,$A233,СВЦЭМ!$B$33:$B$776,V$213)+'СЕТ СН'!$F$12</f>
        <v>0</v>
      </c>
      <c r="W233" s="36">
        <f>SUMIFS(СВЦЭМ!$G$34:$G$777,СВЦЭМ!$A$34:$A$777,$A233,СВЦЭМ!$B$33:$B$776,W$213)+'СЕТ СН'!$F$12</f>
        <v>0</v>
      </c>
      <c r="X233" s="36">
        <f>SUMIFS(СВЦЭМ!$G$34:$G$777,СВЦЭМ!$A$34:$A$777,$A233,СВЦЭМ!$B$33:$B$776,X$213)+'СЕТ СН'!$F$12</f>
        <v>0</v>
      </c>
      <c r="Y233" s="36">
        <f>SUMIFS(СВЦЭМ!$G$34:$G$777,СВЦЭМ!$A$34:$A$777,$A233,СВЦЭМ!$B$33:$B$776,Y$213)+'СЕТ СН'!$F$12</f>
        <v>0</v>
      </c>
    </row>
    <row r="234" spans="1:25" ht="15.75" hidden="1" x14ac:dyDescent="0.2">
      <c r="A234" s="35">
        <f t="shared" si="6"/>
        <v>43882</v>
      </c>
      <c r="B234" s="36">
        <f>SUMIFS(СВЦЭМ!$G$34:$G$777,СВЦЭМ!$A$34:$A$777,$A234,СВЦЭМ!$B$33:$B$776,B$213)+'СЕТ СН'!$F$12</f>
        <v>0</v>
      </c>
      <c r="C234" s="36">
        <f>SUMIFS(СВЦЭМ!$G$34:$G$777,СВЦЭМ!$A$34:$A$777,$A234,СВЦЭМ!$B$33:$B$776,C$213)+'СЕТ СН'!$F$12</f>
        <v>0</v>
      </c>
      <c r="D234" s="36">
        <f>SUMIFS(СВЦЭМ!$G$34:$G$777,СВЦЭМ!$A$34:$A$777,$A234,СВЦЭМ!$B$33:$B$776,D$213)+'СЕТ СН'!$F$12</f>
        <v>0</v>
      </c>
      <c r="E234" s="36">
        <f>SUMIFS(СВЦЭМ!$G$34:$G$777,СВЦЭМ!$A$34:$A$777,$A234,СВЦЭМ!$B$33:$B$776,E$213)+'СЕТ СН'!$F$12</f>
        <v>0</v>
      </c>
      <c r="F234" s="36">
        <f>SUMIFS(СВЦЭМ!$G$34:$G$777,СВЦЭМ!$A$34:$A$777,$A234,СВЦЭМ!$B$33:$B$776,F$213)+'СЕТ СН'!$F$12</f>
        <v>0</v>
      </c>
      <c r="G234" s="36">
        <f>SUMIFS(СВЦЭМ!$G$34:$G$777,СВЦЭМ!$A$34:$A$777,$A234,СВЦЭМ!$B$33:$B$776,G$213)+'СЕТ СН'!$F$12</f>
        <v>0</v>
      </c>
      <c r="H234" s="36">
        <f>SUMIFS(СВЦЭМ!$G$34:$G$777,СВЦЭМ!$A$34:$A$777,$A234,СВЦЭМ!$B$33:$B$776,H$213)+'СЕТ СН'!$F$12</f>
        <v>0</v>
      </c>
      <c r="I234" s="36">
        <f>SUMIFS(СВЦЭМ!$G$34:$G$777,СВЦЭМ!$A$34:$A$777,$A234,СВЦЭМ!$B$33:$B$776,I$213)+'СЕТ СН'!$F$12</f>
        <v>0</v>
      </c>
      <c r="J234" s="36">
        <f>SUMIFS(СВЦЭМ!$G$34:$G$777,СВЦЭМ!$A$34:$A$777,$A234,СВЦЭМ!$B$33:$B$776,J$213)+'СЕТ СН'!$F$12</f>
        <v>0</v>
      </c>
      <c r="K234" s="36">
        <f>SUMIFS(СВЦЭМ!$G$34:$G$777,СВЦЭМ!$A$34:$A$777,$A234,СВЦЭМ!$B$33:$B$776,K$213)+'СЕТ СН'!$F$12</f>
        <v>0</v>
      </c>
      <c r="L234" s="36">
        <f>SUMIFS(СВЦЭМ!$G$34:$G$777,СВЦЭМ!$A$34:$A$777,$A234,СВЦЭМ!$B$33:$B$776,L$213)+'СЕТ СН'!$F$12</f>
        <v>0</v>
      </c>
      <c r="M234" s="36">
        <f>SUMIFS(СВЦЭМ!$G$34:$G$777,СВЦЭМ!$A$34:$A$777,$A234,СВЦЭМ!$B$33:$B$776,M$213)+'СЕТ СН'!$F$12</f>
        <v>0</v>
      </c>
      <c r="N234" s="36">
        <f>SUMIFS(СВЦЭМ!$G$34:$G$777,СВЦЭМ!$A$34:$A$777,$A234,СВЦЭМ!$B$33:$B$776,N$213)+'СЕТ СН'!$F$12</f>
        <v>0</v>
      </c>
      <c r="O234" s="36">
        <f>SUMIFS(СВЦЭМ!$G$34:$G$777,СВЦЭМ!$A$34:$A$777,$A234,СВЦЭМ!$B$33:$B$776,O$213)+'СЕТ СН'!$F$12</f>
        <v>0</v>
      </c>
      <c r="P234" s="36">
        <f>SUMIFS(СВЦЭМ!$G$34:$G$777,СВЦЭМ!$A$34:$A$777,$A234,СВЦЭМ!$B$33:$B$776,P$213)+'СЕТ СН'!$F$12</f>
        <v>0</v>
      </c>
      <c r="Q234" s="36">
        <f>SUMIFS(СВЦЭМ!$G$34:$G$777,СВЦЭМ!$A$34:$A$777,$A234,СВЦЭМ!$B$33:$B$776,Q$213)+'СЕТ СН'!$F$12</f>
        <v>0</v>
      </c>
      <c r="R234" s="36">
        <f>SUMIFS(СВЦЭМ!$G$34:$G$777,СВЦЭМ!$A$34:$A$777,$A234,СВЦЭМ!$B$33:$B$776,R$213)+'СЕТ СН'!$F$12</f>
        <v>0</v>
      </c>
      <c r="S234" s="36">
        <f>SUMIFS(СВЦЭМ!$G$34:$G$777,СВЦЭМ!$A$34:$A$777,$A234,СВЦЭМ!$B$33:$B$776,S$213)+'СЕТ СН'!$F$12</f>
        <v>0</v>
      </c>
      <c r="T234" s="36">
        <f>SUMIFS(СВЦЭМ!$G$34:$G$777,СВЦЭМ!$A$34:$A$777,$A234,СВЦЭМ!$B$33:$B$776,T$213)+'СЕТ СН'!$F$12</f>
        <v>0</v>
      </c>
      <c r="U234" s="36">
        <f>SUMIFS(СВЦЭМ!$G$34:$G$777,СВЦЭМ!$A$34:$A$777,$A234,СВЦЭМ!$B$33:$B$776,U$213)+'СЕТ СН'!$F$12</f>
        <v>0</v>
      </c>
      <c r="V234" s="36">
        <f>SUMIFS(СВЦЭМ!$G$34:$G$777,СВЦЭМ!$A$34:$A$777,$A234,СВЦЭМ!$B$33:$B$776,V$213)+'СЕТ СН'!$F$12</f>
        <v>0</v>
      </c>
      <c r="W234" s="36">
        <f>SUMIFS(СВЦЭМ!$G$34:$G$777,СВЦЭМ!$A$34:$A$777,$A234,СВЦЭМ!$B$33:$B$776,W$213)+'СЕТ СН'!$F$12</f>
        <v>0</v>
      </c>
      <c r="X234" s="36">
        <f>SUMIFS(СВЦЭМ!$G$34:$G$777,СВЦЭМ!$A$34:$A$777,$A234,СВЦЭМ!$B$33:$B$776,X$213)+'СЕТ СН'!$F$12</f>
        <v>0</v>
      </c>
      <c r="Y234" s="36">
        <f>SUMIFS(СВЦЭМ!$G$34:$G$777,СВЦЭМ!$A$34:$A$777,$A234,СВЦЭМ!$B$33:$B$776,Y$213)+'СЕТ СН'!$F$12</f>
        <v>0</v>
      </c>
    </row>
    <row r="235" spans="1:25" ht="15.75" hidden="1" x14ac:dyDescent="0.2">
      <c r="A235" s="35">
        <f t="shared" si="6"/>
        <v>43883</v>
      </c>
      <c r="B235" s="36">
        <f>SUMIFS(СВЦЭМ!$G$34:$G$777,СВЦЭМ!$A$34:$A$777,$A235,СВЦЭМ!$B$33:$B$776,B$213)+'СЕТ СН'!$F$12</f>
        <v>0</v>
      </c>
      <c r="C235" s="36">
        <f>SUMIFS(СВЦЭМ!$G$34:$G$777,СВЦЭМ!$A$34:$A$777,$A235,СВЦЭМ!$B$33:$B$776,C$213)+'СЕТ СН'!$F$12</f>
        <v>0</v>
      </c>
      <c r="D235" s="36">
        <f>SUMIFS(СВЦЭМ!$G$34:$G$777,СВЦЭМ!$A$34:$A$777,$A235,СВЦЭМ!$B$33:$B$776,D$213)+'СЕТ СН'!$F$12</f>
        <v>0</v>
      </c>
      <c r="E235" s="36">
        <f>SUMIFS(СВЦЭМ!$G$34:$G$777,СВЦЭМ!$A$34:$A$777,$A235,СВЦЭМ!$B$33:$B$776,E$213)+'СЕТ СН'!$F$12</f>
        <v>0</v>
      </c>
      <c r="F235" s="36">
        <f>SUMIFS(СВЦЭМ!$G$34:$G$777,СВЦЭМ!$A$34:$A$777,$A235,СВЦЭМ!$B$33:$B$776,F$213)+'СЕТ СН'!$F$12</f>
        <v>0</v>
      </c>
      <c r="G235" s="36">
        <f>SUMIFS(СВЦЭМ!$G$34:$G$777,СВЦЭМ!$A$34:$A$777,$A235,СВЦЭМ!$B$33:$B$776,G$213)+'СЕТ СН'!$F$12</f>
        <v>0</v>
      </c>
      <c r="H235" s="36">
        <f>SUMIFS(СВЦЭМ!$G$34:$G$777,СВЦЭМ!$A$34:$A$777,$A235,СВЦЭМ!$B$33:$B$776,H$213)+'СЕТ СН'!$F$12</f>
        <v>0</v>
      </c>
      <c r="I235" s="36">
        <f>SUMIFS(СВЦЭМ!$G$34:$G$777,СВЦЭМ!$A$34:$A$777,$A235,СВЦЭМ!$B$33:$B$776,I$213)+'СЕТ СН'!$F$12</f>
        <v>0</v>
      </c>
      <c r="J235" s="36">
        <f>SUMIFS(СВЦЭМ!$G$34:$G$777,СВЦЭМ!$A$34:$A$777,$A235,СВЦЭМ!$B$33:$B$776,J$213)+'СЕТ СН'!$F$12</f>
        <v>0</v>
      </c>
      <c r="K235" s="36">
        <f>SUMIFS(СВЦЭМ!$G$34:$G$777,СВЦЭМ!$A$34:$A$777,$A235,СВЦЭМ!$B$33:$B$776,K$213)+'СЕТ СН'!$F$12</f>
        <v>0</v>
      </c>
      <c r="L235" s="36">
        <f>SUMIFS(СВЦЭМ!$G$34:$G$777,СВЦЭМ!$A$34:$A$777,$A235,СВЦЭМ!$B$33:$B$776,L$213)+'СЕТ СН'!$F$12</f>
        <v>0</v>
      </c>
      <c r="M235" s="36">
        <f>SUMIFS(СВЦЭМ!$G$34:$G$777,СВЦЭМ!$A$34:$A$777,$A235,СВЦЭМ!$B$33:$B$776,M$213)+'СЕТ СН'!$F$12</f>
        <v>0</v>
      </c>
      <c r="N235" s="36">
        <f>SUMIFS(СВЦЭМ!$G$34:$G$777,СВЦЭМ!$A$34:$A$777,$A235,СВЦЭМ!$B$33:$B$776,N$213)+'СЕТ СН'!$F$12</f>
        <v>0</v>
      </c>
      <c r="O235" s="36">
        <f>SUMIFS(СВЦЭМ!$G$34:$G$777,СВЦЭМ!$A$34:$A$777,$A235,СВЦЭМ!$B$33:$B$776,O$213)+'СЕТ СН'!$F$12</f>
        <v>0</v>
      </c>
      <c r="P235" s="36">
        <f>SUMIFS(СВЦЭМ!$G$34:$G$777,СВЦЭМ!$A$34:$A$777,$A235,СВЦЭМ!$B$33:$B$776,P$213)+'СЕТ СН'!$F$12</f>
        <v>0</v>
      </c>
      <c r="Q235" s="36">
        <f>SUMIFS(СВЦЭМ!$G$34:$G$777,СВЦЭМ!$A$34:$A$777,$A235,СВЦЭМ!$B$33:$B$776,Q$213)+'СЕТ СН'!$F$12</f>
        <v>0</v>
      </c>
      <c r="R235" s="36">
        <f>SUMIFS(СВЦЭМ!$G$34:$G$777,СВЦЭМ!$A$34:$A$777,$A235,СВЦЭМ!$B$33:$B$776,R$213)+'СЕТ СН'!$F$12</f>
        <v>0</v>
      </c>
      <c r="S235" s="36">
        <f>SUMIFS(СВЦЭМ!$G$34:$G$777,СВЦЭМ!$A$34:$A$777,$A235,СВЦЭМ!$B$33:$B$776,S$213)+'СЕТ СН'!$F$12</f>
        <v>0</v>
      </c>
      <c r="T235" s="36">
        <f>SUMIFS(СВЦЭМ!$G$34:$G$777,СВЦЭМ!$A$34:$A$777,$A235,СВЦЭМ!$B$33:$B$776,T$213)+'СЕТ СН'!$F$12</f>
        <v>0</v>
      </c>
      <c r="U235" s="36">
        <f>SUMIFS(СВЦЭМ!$G$34:$G$777,СВЦЭМ!$A$34:$A$777,$A235,СВЦЭМ!$B$33:$B$776,U$213)+'СЕТ СН'!$F$12</f>
        <v>0</v>
      </c>
      <c r="V235" s="36">
        <f>SUMIFS(СВЦЭМ!$G$34:$G$777,СВЦЭМ!$A$34:$A$777,$A235,СВЦЭМ!$B$33:$B$776,V$213)+'СЕТ СН'!$F$12</f>
        <v>0</v>
      </c>
      <c r="W235" s="36">
        <f>SUMIFS(СВЦЭМ!$G$34:$G$777,СВЦЭМ!$A$34:$A$777,$A235,СВЦЭМ!$B$33:$B$776,W$213)+'СЕТ СН'!$F$12</f>
        <v>0</v>
      </c>
      <c r="X235" s="36">
        <f>SUMIFS(СВЦЭМ!$G$34:$G$777,СВЦЭМ!$A$34:$A$777,$A235,СВЦЭМ!$B$33:$B$776,X$213)+'СЕТ СН'!$F$12</f>
        <v>0</v>
      </c>
      <c r="Y235" s="36">
        <f>SUMIFS(СВЦЭМ!$G$34:$G$777,СВЦЭМ!$A$34:$A$777,$A235,СВЦЭМ!$B$33:$B$776,Y$213)+'СЕТ СН'!$F$12</f>
        <v>0</v>
      </c>
    </row>
    <row r="236" spans="1:25" ht="15.75" hidden="1" x14ac:dyDescent="0.2">
      <c r="A236" s="35">
        <f t="shared" si="6"/>
        <v>43884</v>
      </c>
      <c r="B236" s="36">
        <f>SUMIFS(СВЦЭМ!$G$34:$G$777,СВЦЭМ!$A$34:$A$777,$A236,СВЦЭМ!$B$33:$B$776,B$213)+'СЕТ СН'!$F$12</f>
        <v>0</v>
      </c>
      <c r="C236" s="36">
        <f>SUMIFS(СВЦЭМ!$G$34:$G$777,СВЦЭМ!$A$34:$A$777,$A236,СВЦЭМ!$B$33:$B$776,C$213)+'СЕТ СН'!$F$12</f>
        <v>0</v>
      </c>
      <c r="D236" s="36">
        <f>SUMIFS(СВЦЭМ!$G$34:$G$777,СВЦЭМ!$A$34:$A$777,$A236,СВЦЭМ!$B$33:$B$776,D$213)+'СЕТ СН'!$F$12</f>
        <v>0</v>
      </c>
      <c r="E236" s="36">
        <f>SUMIFS(СВЦЭМ!$G$34:$G$777,СВЦЭМ!$A$34:$A$777,$A236,СВЦЭМ!$B$33:$B$776,E$213)+'СЕТ СН'!$F$12</f>
        <v>0</v>
      </c>
      <c r="F236" s="36">
        <f>SUMIFS(СВЦЭМ!$G$34:$G$777,СВЦЭМ!$A$34:$A$777,$A236,СВЦЭМ!$B$33:$B$776,F$213)+'СЕТ СН'!$F$12</f>
        <v>0</v>
      </c>
      <c r="G236" s="36">
        <f>SUMIFS(СВЦЭМ!$G$34:$G$777,СВЦЭМ!$A$34:$A$777,$A236,СВЦЭМ!$B$33:$B$776,G$213)+'СЕТ СН'!$F$12</f>
        <v>0</v>
      </c>
      <c r="H236" s="36">
        <f>SUMIFS(СВЦЭМ!$G$34:$G$777,СВЦЭМ!$A$34:$A$777,$A236,СВЦЭМ!$B$33:$B$776,H$213)+'СЕТ СН'!$F$12</f>
        <v>0</v>
      </c>
      <c r="I236" s="36">
        <f>SUMIFS(СВЦЭМ!$G$34:$G$777,СВЦЭМ!$A$34:$A$777,$A236,СВЦЭМ!$B$33:$B$776,I$213)+'СЕТ СН'!$F$12</f>
        <v>0</v>
      </c>
      <c r="J236" s="36">
        <f>SUMIFS(СВЦЭМ!$G$34:$G$777,СВЦЭМ!$A$34:$A$777,$A236,СВЦЭМ!$B$33:$B$776,J$213)+'СЕТ СН'!$F$12</f>
        <v>0</v>
      </c>
      <c r="K236" s="36">
        <f>SUMIFS(СВЦЭМ!$G$34:$G$777,СВЦЭМ!$A$34:$A$777,$A236,СВЦЭМ!$B$33:$B$776,K$213)+'СЕТ СН'!$F$12</f>
        <v>0</v>
      </c>
      <c r="L236" s="36">
        <f>SUMIFS(СВЦЭМ!$G$34:$G$777,СВЦЭМ!$A$34:$A$777,$A236,СВЦЭМ!$B$33:$B$776,L$213)+'СЕТ СН'!$F$12</f>
        <v>0</v>
      </c>
      <c r="M236" s="36">
        <f>SUMIFS(СВЦЭМ!$G$34:$G$777,СВЦЭМ!$A$34:$A$777,$A236,СВЦЭМ!$B$33:$B$776,M$213)+'СЕТ СН'!$F$12</f>
        <v>0</v>
      </c>
      <c r="N236" s="36">
        <f>SUMIFS(СВЦЭМ!$G$34:$G$777,СВЦЭМ!$A$34:$A$777,$A236,СВЦЭМ!$B$33:$B$776,N$213)+'СЕТ СН'!$F$12</f>
        <v>0</v>
      </c>
      <c r="O236" s="36">
        <f>SUMIFS(СВЦЭМ!$G$34:$G$777,СВЦЭМ!$A$34:$A$777,$A236,СВЦЭМ!$B$33:$B$776,O$213)+'СЕТ СН'!$F$12</f>
        <v>0</v>
      </c>
      <c r="P236" s="36">
        <f>SUMIFS(СВЦЭМ!$G$34:$G$777,СВЦЭМ!$A$34:$A$777,$A236,СВЦЭМ!$B$33:$B$776,P$213)+'СЕТ СН'!$F$12</f>
        <v>0</v>
      </c>
      <c r="Q236" s="36">
        <f>SUMIFS(СВЦЭМ!$G$34:$G$777,СВЦЭМ!$A$34:$A$777,$A236,СВЦЭМ!$B$33:$B$776,Q$213)+'СЕТ СН'!$F$12</f>
        <v>0</v>
      </c>
      <c r="R236" s="36">
        <f>SUMIFS(СВЦЭМ!$G$34:$G$777,СВЦЭМ!$A$34:$A$777,$A236,СВЦЭМ!$B$33:$B$776,R$213)+'СЕТ СН'!$F$12</f>
        <v>0</v>
      </c>
      <c r="S236" s="36">
        <f>SUMIFS(СВЦЭМ!$G$34:$G$777,СВЦЭМ!$A$34:$A$777,$A236,СВЦЭМ!$B$33:$B$776,S$213)+'СЕТ СН'!$F$12</f>
        <v>0</v>
      </c>
      <c r="T236" s="36">
        <f>SUMIFS(СВЦЭМ!$G$34:$G$777,СВЦЭМ!$A$34:$A$777,$A236,СВЦЭМ!$B$33:$B$776,T$213)+'СЕТ СН'!$F$12</f>
        <v>0</v>
      </c>
      <c r="U236" s="36">
        <f>SUMIFS(СВЦЭМ!$G$34:$G$777,СВЦЭМ!$A$34:$A$777,$A236,СВЦЭМ!$B$33:$B$776,U$213)+'СЕТ СН'!$F$12</f>
        <v>0</v>
      </c>
      <c r="V236" s="36">
        <f>SUMIFS(СВЦЭМ!$G$34:$G$777,СВЦЭМ!$A$34:$A$777,$A236,СВЦЭМ!$B$33:$B$776,V$213)+'СЕТ СН'!$F$12</f>
        <v>0</v>
      </c>
      <c r="W236" s="36">
        <f>SUMIFS(СВЦЭМ!$G$34:$G$777,СВЦЭМ!$A$34:$A$777,$A236,СВЦЭМ!$B$33:$B$776,W$213)+'СЕТ СН'!$F$12</f>
        <v>0</v>
      </c>
      <c r="X236" s="36">
        <f>SUMIFS(СВЦЭМ!$G$34:$G$777,СВЦЭМ!$A$34:$A$777,$A236,СВЦЭМ!$B$33:$B$776,X$213)+'СЕТ СН'!$F$12</f>
        <v>0</v>
      </c>
      <c r="Y236" s="36">
        <f>SUMIFS(СВЦЭМ!$G$34:$G$777,СВЦЭМ!$A$34:$A$777,$A236,СВЦЭМ!$B$33:$B$776,Y$213)+'СЕТ СН'!$F$12</f>
        <v>0</v>
      </c>
    </row>
    <row r="237" spans="1:25" ht="15.75" hidden="1" x14ac:dyDescent="0.2">
      <c r="A237" s="35">
        <f t="shared" si="6"/>
        <v>43885</v>
      </c>
      <c r="B237" s="36">
        <f>SUMIFS(СВЦЭМ!$G$34:$G$777,СВЦЭМ!$A$34:$A$777,$A237,СВЦЭМ!$B$33:$B$776,B$213)+'СЕТ СН'!$F$12</f>
        <v>0</v>
      </c>
      <c r="C237" s="36">
        <f>SUMIFS(СВЦЭМ!$G$34:$G$777,СВЦЭМ!$A$34:$A$777,$A237,СВЦЭМ!$B$33:$B$776,C$213)+'СЕТ СН'!$F$12</f>
        <v>0</v>
      </c>
      <c r="D237" s="36">
        <f>SUMIFS(СВЦЭМ!$G$34:$G$777,СВЦЭМ!$A$34:$A$777,$A237,СВЦЭМ!$B$33:$B$776,D$213)+'СЕТ СН'!$F$12</f>
        <v>0</v>
      </c>
      <c r="E237" s="36">
        <f>SUMIFS(СВЦЭМ!$G$34:$G$777,СВЦЭМ!$A$34:$A$777,$A237,СВЦЭМ!$B$33:$B$776,E$213)+'СЕТ СН'!$F$12</f>
        <v>0</v>
      </c>
      <c r="F237" s="36">
        <f>SUMIFS(СВЦЭМ!$G$34:$G$777,СВЦЭМ!$A$34:$A$777,$A237,СВЦЭМ!$B$33:$B$776,F$213)+'СЕТ СН'!$F$12</f>
        <v>0</v>
      </c>
      <c r="G237" s="36">
        <f>SUMIFS(СВЦЭМ!$G$34:$G$777,СВЦЭМ!$A$34:$A$777,$A237,СВЦЭМ!$B$33:$B$776,G$213)+'СЕТ СН'!$F$12</f>
        <v>0</v>
      </c>
      <c r="H237" s="36">
        <f>SUMIFS(СВЦЭМ!$G$34:$G$777,СВЦЭМ!$A$34:$A$777,$A237,СВЦЭМ!$B$33:$B$776,H$213)+'СЕТ СН'!$F$12</f>
        <v>0</v>
      </c>
      <c r="I237" s="36">
        <f>SUMIFS(СВЦЭМ!$G$34:$G$777,СВЦЭМ!$A$34:$A$777,$A237,СВЦЭМ!$B$33:$B$776,I$213)+'СЕТ СН'!$F$12</f>
        <v>0</v>
      </c>
      <c r="J237" s="36">
        <f>SUMIFS(СВЦЭМ!$G$34:$G$777,СВЦЭМ!$A$34:$A$777,$A237,СВЦЭМ!$B$33:$B$776,J$213)+'СЕТ СН'!$F$12</f>
        <v>0</v>
      </c>
      <c r="K237" s="36">
        <f>SUMIFS(СВЦЭМ!$G$34:$G$777,СВЦЭМ!$A$34:$A$777,$A237,СВЦЭМ!$B$33:$B$776,K$213)+'СЕТ СН'!$F$12</f>
        <v>0</v>
      </c>
      <c r="L237" s="36">
        <f>SUMIFS(СВЦЭМ!$G$34:$G$777,СВЦЭМ!$A$34:$A$777,$A237,СВЦЭМ!$B$33:$B$776,L$213)+'СЕТ СН'!$F$12</f>
        <v>0</v>
      </c>
      <c r="M237" s="36">
        <f>SUMIFS(СВЦЭМ!$G$34:$G$777,СВЦЭМ!$A$34:$A$777,$A237,СВЦЭМ!$B$33:$B$776,M$213)+'СЕТ СН'!$F$12</f>
        <v>0</v>
      </c>
      <c r="N237" s="36">
        <f>SUMIFS(СВЦЭМ!$G$34:$G$777,СВЦЭМ!$A$34:$A$777,$A237,СВЦЭМ!$B$33:$B$776,N$213)+'СЕТ СН'!$F$12</f>
        <v>0</v>
      </c>
      <c r="O237" s="36">
        <f>SUMIFS(СВЦЭМ!$G$34:$G$777,СВЦЭМ!$A$34:$A$777,$A237,СВЦЭМ!$B$33:$B$776,O$213)+'СЕТ СН'!$F$12</f>
        <v>0</v>
      </c>
      <c r="P237" s="36">
        <f>SUMIFS(СВЦЭМ!$G$34:$G$777,СВЦЭМ!$A$34:$A$777,$A237,СВЦЭМ!$B$33:$B$776,P$213)+'СЕТ СН'!$F$12</f>
        <v>0</v>
      </c>
      <c r="Q237" s="36">
        <f>SUMIFS(СВЦЭМ!$G$34:$G$777,СВЦЭМ!$A$34:$A$777,$A237,СВЦЭМ!$B$33:$B$776,Q$213)+'СЕТ СН'!$F$12</f>
        <v>0</v>
      </c>
      <c r="R237" s="36">
        <f>SUMIFS(СВЦЭМ!$G$34:$G$777,СВЦЭМ!$A$34:$A$777,$A237,СВЦЭМ!$B$33:$B$776,R$213)+'СЕТ СН'!$F$12</f>
        <v>0</v>
      </c>
      <c r="S237" s="36">
        <f>SUMIFS(СВЦЭМ!$G$34:$G$777,СВЦЭМ!$A$34:$A$777,$A237,СВЦЭМ!$B$33:$B$776,S$213)+'СЕТ СН'!$F$12</f>
        <v>0</v>
      </c>
      <c r="T237" s="36">
        <f>SUMIFS(СВЦЭМ!$G$34:$G$777,СВЦЭМ!$A$34:$A$777,$A237,СВЦЭМ!$B$33:$B$776,T$213)+'СЕТ СН'!$F$12</f>
        <v>0</v>
      </c>
      <c r="U237" s="36">
        <f>SUMIFS(СВЦЭМ!$G$34:$G$777,СВЦЭМ!$A$34:$A$777,$A237,СВЦЭМ!$B$33:$B$776,U$213)+'СЕТ СН'!$F$12</f>
        <v>0</v>
      </c>
      <c r="V237" s="36">
        <f>SUMIFS(СВЦЭМ!$G$34:$G$777,СВЦЭМ!$A$34:$A$777,$A237,СВЦЭМ!$B$33:$B$776,V$213)+'СЕТ СН'!$F$12</f>
        <v>0</v>
      </c>
      <c r="W237" s="36">
        <f>SUMIFS(СВЦЭМ!$G$34:$G$777,СВЦЭМ!$A$34:$A$777,$A237,СВЦЭМ!$B$33:$B$776,W$213)+'СЕТ СН'!$F$12</f>
        <v>0</v>
      </c>
      <c r="X237" s="36">
        <f>SUMIFS(СВЦЭМ!$G$34:$G$777,СВЦЭМ!$A$34:$A$777,$A237,СВЦЭМ!$B$33:$B$776,X$213)+'СЕТ СН'!$F$12</f>
        <v>0</v>
      </c>
      <c r="Y237" s="36">
        <f>SUMIFS(СВЦЭМ!$G$34:$G$777,СВЦЭМ!$A$34:$A$777,$A237,СВЦЭМ!$B$33:$B$776,Y$213)+'СЕТ СН'!$F$12</f>
        <v>0</v>
      </c>
    </row>
    <row r="238" spans="1:25" ht="15.75" hidden="1" x14ac:dyDescent="0.2">
      <c r="A238" s="35">
        <f t="shared" si="6"/>
        <v>43886</v>
      </c>
      <c r="B238" s="36">
        <f>SUMIFS(СВЦЭМ!$G$34:$G$777,СВЦЭМ!$A$34:$A$777,$A238,СВЦЭМ!$B$33:$B$776,B$213)+'СЕТ СН'!$F$12</f>
        <v>0</v>
      </c>
      <c r="C238" s="36">
        <f>SUMIFS(СВЦЭМ!$G$34:$G$777,СВЦЭМ!$A$34:$A$777,$A238,СВЦЭМ!$B$33:$B$776,C$213)+'СЕТ СН'!$F$12</f>
        <v>0</v>
      </c>
      <c r="D238" s="36">
        <f>SUMIFS(СВЦЭМ!$G$34:$G$777,СВЦЭМ!$A$34:$A$777,$A238,СВЦЭМ!$B$33:$B$776,D$213)+'СЕТ СН'!$F$12</f>
        <v>0</v>
      </c>
      <c r="E238" s="36">
        <f>SUMIFS(СВЦЭМ!$G$34:$G$777,СВЦЭМ!$A$34:$A$777,$A238,СВЦЭМ!$B$33:$B$776,E$213)+'СЕТ СН'!$F$12</f>
        <v>0</v>
      </c>
      <c r="F238" s="36">
        <f>SUMIFS(СВЦЭМ!$G$34:$G$777,СВЦЭМ!$A$34:$A$777,$A238,СВЦЭМ!$B$33:$B$776,F$213)+'СЕТ СН'!$F$12</f>
        <v>0</v>
      </c>
      <c r="G238" s="36">
        <f>SUMIFS(СВЦЭМ!$G$34:$G$777,СВЦЭМ!$A$34:$A$777,$A238,СВЦЭМ!$B$33:$B$776,G$213)+'СЕТ СН'!$F$12</f>
        <v>0</v>
      </c>
      <c r="H238" s="36">
        <f>SUMIFS(СВЦЭМ!$G$34:$G$777,СВЦЭМ!$A$34:$A$777,$A238,СВЦЭМ!$B$33:$B$776,H$213)+'СЕТ СН'!$F$12</f>
        <v>0</v>
      </c>
      <c r="I238" s="36">
        <f>SUMIFS(СВЦЭМ!$G$34:$G$777,СВЦЭМ!$A$34:$A$777,$A238,СВЦЭМ!$B$33:$B$776,I$213)+'СЕТ СН'!$F$12</f>
        <v>0</v>
      </c>
      <c r="J238" s="36">
        <f>SUMIFS(СВЦЭМ!$G$34:$G$777,СВЦЭМ!$A$34:$A$777,$A238,СВЦЭМ!$B$33:$B$776,J$213)+'СЕТ СН'!$F$12</f>
        <v>0</v>
      </c>
      <c r="K238" s="36">
        <f>SUMIFS(СВЦЭМ!$G$34:$G$777,СВЦЭМ!$A$34:$A$777,$A238,СВЦЭМ!$B$33:$B$776,K$213)+'СЕТ СН'!$F$12</f>
        <v>0</v>
      </c>
      <c r="L238" s="36">
        <f>SUMIFS(СВЦЭМ!$G$34:$G$777,СВЦЭМ!$A$34:$A$777,$A238,СВЦЭМ!$B$33:$B$776,L$213)+'СЕТ СН'!$F$12</f>
        <v>0</v>
      </c>
      <c r="M238" s="36">
        <f>SUMIFS(СВЦЭМ!$G$34:$G$777,СВЦЭМ!$A$34:$A$777,$A238,СВЦЭМ!$B$33:$B$776,M$213)+'СЕТ СН'!$F$12</f>
        <v>0</v>
      </c>
      <c r="N238" s="36">
        <f>SUMIFS(СВЦЭМ!$G$34:$G$777,СВЦЭМ!$A$34:$A$777,$A238,СВЦЭМ!$B$33:$B$776,N$213)+'СЕТ СН'!$F$12</f>
        <v>0</v>
      </c>
      <c r="O238" s="36">
        <f>SUMIFS(СВЦЭМ!$G$34:$G$777,СВЦЭМ!$A$34:$A$777,$A238,СВЦЭМ!$B$33:$B$776,O$213)+'СЕТ СН'!$F$12</f>
        <v>0</v>
      </c>
      <c r="P238" s="36">
        <f>SUMIFS(СВЦЭМ!$G$34:$G$777,СВЦЭМ!$A$34:$A$777,$A238,СВЦЭМ!$B$33:$B$776,P$213)+'СЕТ СН'!$F$12</f>
        <v>0</v>
      </c>
      <c r="Q238" s="36">
        <f>SUMIFS(СВЦЭМ!$G$34:$G$777,СВЦЭМ!$A$34:$A$777,$A238,СВЦЭМ!$B$33:$B$776,Q$213)+'СЕТ СН'!$F$12</f>
        <v>0</v>
      </c>
      <c r="R238" s="36">
        <f>SUMIFS(СВЦЭМ!$G$34:$G$777,СВЦЭМ!$A$34:$A$777,$A238,СВЦЭМ!$B$33:$B$776,R$213)+'СЕТ СН'!$F$12</f>
        <v>0</v>
      </c>
      <c r="S238" s="36">
        <f>SUMIFS(СВЦЭМ!$G$34:$G$777,СВЦЭМ!$A$34:$A$777,$A238,СВЦЭМ!$B$33:$B$776,S$213)+'СЕТ СН'!$F$12</f>
        <v>0</v>
      </c>
      <c r="T238" s="36">
        <f>SUMIFS(СВЦЭМ!$G$34:$G$777,СВЦЭМ!$A$34:$A$777,$A238,СВЦЭМ!$B$33:$B$776,T$213)+'СЕТ СН'!$F$12</f>
        <v>0</v>
      </c>
      <c r="U238" s="36">
        <f>SUMIFS(СВЦЭМ!$G$34:$G$777,СВЦЭМ!$A$34:$A$777,$A238,СВЦЭМ!$B$33:$B$776,U$213)+'СЕТ СН'!$F$12</f>
        <v>0</v>
      </c>
      <c r="V238" s="36">
        <f>SUMIFS(СВЦЭМ!$G$34:$G$777,СВЦЭМ!$A$34:$A$777,$A238,СВЦЭМ!$B$33:$B$776,V$213)+'СЕТ СН'!$F$12</f>
        <v>0</v>
      </c>
      <c r="W238" s="36">
        <f>SUMIFS(СВЦЭМ!$G$34:$G$777,СВЦЭМ!$A$34:$A$777,$A238,СВЦЭМ!$B$33:$B$776,W$213)+'СЕТ СН'!$F$12</f>
        <v>0</v>
      </c>
      <c r="X238" s="36">
        <f>SUMIFS(СВЦЭМ!$G$34:$G$777,СВЦЭМ!$A$34:$A$777,$A238,СВЦЭМ!$B$33:$B$776,X$213)+'СЕТ СН'!$F$12</f>
        <v>0</v>
      </c>
      <c r="Y238" s="36">
        <f>SUMIFS(СВЦЭМ!$G$34:$G$777,СВЦЭМ!$A$34:$A$777,$A238,СВЦЭМ!$B$33:$B$776,Y$213)+'СЕТ СН'!$F$12</f>
        <v>0</v>
      </c>
    </row>
    <row r="239" spans="1:25" ht="15.75" hidden="1" x14ac:dyDescent="0.2">
      <c r="A239" s="35">
        <f t="shared" si="6"/>
        <v>43887</v>
      </c>
      <c r="B239" s="36">
        <f>SUMIFS(СВЦЭМ!$G$34:$G$777,СВЦЭМ!$A$34:$A$777,$A239,СВЦЭМ!$B$33:$B$776,B$213)+'СЕТ СН'!$F$12</f>
        <v>0</v>
      </c>
      <c r="C239" s="36">
        <f>SUMIFS(СВЦЭМ!$G$34:$G$777,СВЦЭМ!$A$34:$A$777,$A239,СВЦЭМ!$B$33:$B$776,C$213)+'СЕТ СН'!$F$12</f>
        <v>0</v>
      </c>
      <c r="D239" s="36">
        <f>SUMIFS(СВЦЭМ!$G$34:$G$777,СВЦЭМ!$A$34:$A$777,$A239,СВЦЭМ!$B$33:$B$776,D$213)+'СЕТ СН'!$F$12</f>
        <v>0</v>
      </c>
      <c r="E239" s="36">
        <f>SUMIFS(СВЦЭМ!$G$34:$G$777,СВЦЭМ!$A$34:$A$777,$A239,СВЦЭМ!$B$33:$B$776,E$213)+'СЕТ СН'!$F$12</f>
        <v>0</v>
      </c>
      <c r="F239" s="36">
        <f>SUMIFS(СВЦЭМ!$G$34:$G$777,СВЦЭМ!$A$34:$A$777,$A239,СВЦЭМ!$B$33:$B$776,F$213)+'СЕТ СН'!$F$12</f>
        <v>0</v>
      </c>
      <c r="G239" s="36">
        <f>SUMIFS(СВЦЭМ!$G$34:$G$777,СВЦЭМ!$A$34:$A$777,$A239,СВЦЭМ!$B$33:$B$776,G$213)+'СЕТ СН'!$F$12</f>
        <v>0</v>
      </c>
      <c r="H239" s="36">
        <f>SUMIFS(СВЦЭМ!$G$34:$G$777,СВЦЭМ!$A$34:$A$777,$A239,СВЦЭМ!$B$33:$B$776,H$213)+'СЕТ СН'!$F$12</f>
        <v>0</v>
      </c>
      <c r="I239" s="36">
        <f>SUMIFS(СВЦЭМ!$G$34:$G$777,СВЦЭМ!$A$34:$A$777,$A239,СВЦЭМ!$B$33:$B$776,I$213)+'СЕТ СН'!$F$12</f>
        <v>0</v>
      </c>
      <c r="J239" s="36">
        <f>SUMIFS(СВЦЭМ!$G$34:$G$777,СВЦЭМ!$A$34:$A$777,$A239,СВЦЭМ!$B$33:$B$776,J$213)+'СЕТ СН'!$F$12</f>
        <v>0</v>
      </c>
      <c r="K239" s="36">
        <f>SUMIFS(СВЦЭМ!$G$34:$G$777,СВЦЭМ!$A$34:$A$777,$A239,СВЦЭМ!$B$33:$B$776,K$213)+'СЕТ СН'!$F$12</f>
        <v>0</v>
      </c>
      <c r="L239" s="36">
        <f>SUMIFS(СВЦЭМ!$G$34:$G$777,СВЦЭМ!$A$34:$A$777,$A239,СВЦЭМ!$B$33:$B$776,L$213)+'СЕТ СН'!$F$12</f>
        <v>0</v>
      </c>
      <c r="M239" s="36">
        <f>SUMIFS(СВЦЭМ!$G$34:$G$777,СВЦЭМ!$A$34:$A$777,$A239,СВЦЭМ!$B$33:$B$776,M$213)+'СЕТ СН'!$F$12</f>
        <v>0</v>
      </c>
      <c r="N239" s="36">
        <f>SUMIFS(СВЦЭМ!$G$34:$G$777,СВЦЭМ!$A$34:$A$777,$A239,СВЦЭМ!$B$33:$B$776,N$213)+'СЕТ СН'!$F$12</f>
        <v>0</v>
      </c>
      <c r="O239" s="36">
        <f>SUMIFS(СВЦЭМ!$G$34:$G$777,СВЦЭМ!$A$34:$A$777,$A239,СВЦЭМ!$B$33:$B$776,O$213)+'СЕТ СН'!$F$12</f>
        <v>0</v>
      </c>
      <c r="P239" s="36">
        <f>SUMIFS(СВЦЭМ!$G$34:$G$777,СВЦЭМ!$A$34:$A$777,$A239,СВЦЭМ!$B$33:$B$776,P$213)+'СЕТ СН'!$F$12</f>
        <v>0</v>
      </c>
      <c r="Q239" s="36">
        <f>SUMIFS(СВЦЭМ!$G$34:$G$777,СВЦЭМ!$A$34:$A$777,$A239,СВЦЭМ!$B$33:$B$776,Q$213)+'СЕТ СН'!$F$12</f>
        <v>0</v>
      </c>
      <c r="R239" s="36">
        <f>SUMIFS(СВЦЭМ!$G$34:$G$777,СВЦЭМ!$A$34:$A$777,$A239,СВЦЭМ!$B$33:$B$776,R$213)+'СЕТ СН'!$F$12</f>
        <v>0</v>
      </c>
      <c r="S239" s="36">
        <f>SUMIFS(СВЦЭМ!$G$34:$G$777,СВЦЭМ!$A$34:$A$777,$A239,СВЦЭМ!$B$33:$B$776,S$213)+'СЕТ СН'!$F$12</f>
        <v>0</v>
      </c>
      <c r="T239" s="36">
        <f>SUMIFS(СВЦЭМ!$G$34:$G$777,СВЦЭМ!$A$34:$A$777,$A239,СВЦЭМ!$B$33:$B$776,T$213)+'СЕТ СН'!$F$12</f>
        <v>0</v>
      </c>
      <c r="U239" s="36">
        <f>SUMIFS(СВЦЭМ!$G$34:$G$777,СВЦЭМ!$A$34:$A$777,$A239,СВЦЭМ!$B$33:$B$776,U$213)+'СЕТ СН'!$F$12</f>
        <v>0</v>
      </c>
      <c r="V239" s="36">
        <f>SUMIFS(СВЦЭМ!$G$34:$G$777,СВЦЭМ!$A$34:$A$777,$A239,СВЦЭМ!$B$33:$B$776,V$213)+'СЕТ СН'!$F$12</f>
        <v>0</v>
      </c>
      <c r="W239" s="36">
        <f>SUMIFS(СВЦЭМ!$G$34:$G$777,СВЦЭМ!$A$34:$A$777,$A239,СВЦЭМ!$B$33:$B$776,W$213)+'СЕТ СН'!$F$12</f>
        <v>0</v>
      </c>
      <c r="X239" s="36">
        <f>SUMIFS(СВЦЭМ!$G$34:$G$777,СВЦЭМ!$A$34:$A$777,$A239,СВЦЭМ!$B$33:$B$776,X$213)+'СЕТ СН'!$F$12</f>
        <v>0</v>
      </c>
      <c r="Y239" s="36">
        <f>SUMIFS(СВЦЭМ!$G$34:$G$777,СВЦЭМ!$A$34:$A$777,$A239,СВЦЭМ!$B$33:$B$776,Y$213)+'СЕТ СН'!$F$12</f>
        <v>0</v>
      </c>
    </row>
    <row r="240" spans="1:25" ht="15.75" hidden="1" x14ac:dyDescent="0.2">
      <c r="A240" s="35">
        <f t="shared" si="6"/>
        <v>43888</v>
      </c>
      <c r="B240" s="36">
        <f>SUMIFS(СВЦЭМ!$G$34:$G$777,СВЦЭМ!$A$34:$A$777,$A240,СВЦЭМ!$B$33:$B$776,B$213)+'СЕТ СН'!$F$12</f>
        <v>0</v>
      </c>
      <c r="C240" s="36">
        <f>SUMIFS(СВЦЭМ!$G$34:$G$777,СВЦЭМ!$A$34:$A$777,$A240,СВЦЭМ!$B$33:$B$776,C$213)+'СЕТ СН'!$F$12</f>
        <v>0</v>
      </c>
      <c r="D240" s="36">
        <f>SUMIFS(СВЦЭМ!$G$34:$G$777,СВЦЭМ!$A$34:$A$777,$A240,СВЦЭМ!$B$33:$B$776,D$213)+'СЕТ СН'!$F$12</f>
        <v>0</v>
      </c>
      <c r="E240" s="36">
        <f>SUMIFS(СВЦЭМ!$G$34:$G$777,СВЦЭМ!$A$34:$A$777,$A240,СВЦЭМ!$B$33:$B$776,E$213)+'СЕТ СН'!$F$12</f>
        <v>0</v>
      </c>
      <c r="F240" s="36">
        <f>SUMIFS(СВЦЭМ!$G$34:$G$777,СВЦЭМ!$A$34:$A$777,$A240,СВЦЭМ!$B$33:$B$776,F$213)+'СЕТ СН'!$F$12</f>
        <v>0</v>
      </c>
      <c r="G240" s="36">
        <f>SUMIFS(СВЦЭМ!$G$34:$G$777,СВЦЭМ!$A$34:$A$777,$A240,СВЦЭМ!$B$33:$B$776,G$213)+'СЕТ СН'!$F$12</f>
        <v>0</v>
      </c>
      <c r="H240" s="36">
        <f>SUMIFS(СВЦЭМ!$G$34:$G$777,СВЦЭМ!$A$34:$A$777,$A240,СВЦЭМ!$B$33:$B$776,H$213)+'СЕТ СН'!$F$12</f>
        <v>0</v>
      </c>
      <c r="I240" s="36">
        <f>SUMIFS(СВЦЭМ!$G$34:$G$777,СВЦЭМ!$A$34:$A$777,$A240,СВЦЭМ!$B$33:$B$776,I$213)+'СЕТ СН'!$F$12</f>
        <v>0</v>
      </c>
      <c r="J240" s="36">
        <f>SUMIFS(СВЦЭМ!$G$34:$G$777,СВЦЭМ!$A$34:$A$777,$A240,СВЦЭМ!$B$33:$B$776,J$213)+'СЕТ СН'!$F$12</f>
        <v>0</v>
      </c>
      <c r="K240" s="36">
        <f>SUMIFS(СВЦЭМ!$G$34:$G$777,СВЦЭМ!$A$34:$A$777,$A240,СВЦЭМ!$B$33:$B$776,K$213)+'СЕТ СН'!$F$12</f>
        <v>0</v>
      </c>
      <c r="L240" s="36">
        <f>SUMIFS(СВЦЭМ!$G$34:$G$777,СВЦЭМ!$A$34:$A$777,$A240,СВЦЭМ!$B$33:$B$776,L$213)+'СЕТ СН'!$F$12</f>
        <v>0</v>
      </c>
      <c r="M240" s="36">
        <f>SUMIFS(СВЦЭМ!$G$34:$G$777,СВЦЭМ!$A$34:$A$777,$A240,СВЦЭМ!$B$33:$B$776,M$213)+'СЕТ СН'!$F$12</f>
        <v>0</v>
      </c>
      <c r="N240" s="36">
        <f>SUMIFS(СВЦЭМ!$G$34:$G$777,СВЦЭМ!$A$34:$A$777,$A240,СВЦЭМ!$B$33:$B$776,N$213)+'СЕТ СН'!$F$12</f>
        <v>0</v>
      </c>
      <c r="O240" s="36">
        <f>SUMIFS(СВЦЭМ!$G$34:$G$777,СВЦЭМ!$A$34:$A$777,$A240,СВЦЭМ!$B$33:$B$776,O$213)+'СЕТ СН'!$F$12</f>
        <v>0</v>
      </c>
      <c r="P240" s="36">
        <f>SUMIFS(СВЦЭМ!$G$34:$G$777,СВЦЭМ!$A$34:$A$777,$A240,СВЦЭМ!$B$33:$B$776,P$213)+'СЕТ СН'!$F$12</f>
        <v>0</v>
      </c>
      <c r="Q240" s="36">
        <f>SUMIFS(СВЦЭМ!$G$34:$G$777,СВЦЭМ!$A$34:$A$777,$A240,СВЦЭМ!$B$33:$B$776,Q$213)+'СЕТ СН'!$F$12</f>
        <v>0</v>
      </c>
      <c r="R240" s="36">
        <f>SUMIFS(СВЦЭМ!$G$34:$G$777,СВЦЭМ!$A$34:$A$777,$A240,СВЦЭМ!$B$33:$B$776,R$213)+'СЕТ СН'!$F$12</f>
        <v>0</v>
      </c>
      <c r="S240" s="36">
        <f>SUMIFS(СВЦЭМ!$G$34:$G$777,СВЦЭМ!$A$34:$A$777,$A240,СВЦЭМ!$B$33:$B$776,S$213)+'СЕТ СН'!$F$12</f>
        <v>0</v>
      </c>
      <c r="T240" s="36">
        <f>SUMIFS(СВЦЭМ!$G$34:$G$777,СВЦЭМ!$A$34:$A$777,$A240,СВЦЭМ!$B$33:$B$776,T$213)+'СЕТ СН'!$F$12</f>
        <v>0</v>
      </c>
      <c r="U240" s="36">
        <f>SUMIFS(СВЦЭМ!$G$34:$G$777,СВЦЭМ!$A$34:$A$777,$A240,СВЦЭМ!$B$33:$B$776,U$213)+'СЕТ СН'!$F$12</f>
        <v>0</v>
      </c>
      <c r="V240" s="36">
        <f>SUMIFS(СВЦЭМ!$G$34:$G$777,СВЦЭМ!$A$34:$A$777,$A240,СВЦЭМ!$B$33:$B$776,V$213)+'СЕТ СН'!$F$12</f>
        <v>0</v>
      </c>
      <c r="W240" s="36">
        <f>SUMIFS(СВЦЭМ!$G$34:$G$777,СВЦЭМ!$A$34:$A$777,$A240,СВЦЭМ!$B$33:$B$776,W$213)+'СЕТ СН'!$F$12</f>
        <v>0</v>
      </c>
      <c r="X240" s="36">
        <f>SUMIFS(СВЦЭМ!$G$34:$G$777,СВЦЭМ!$A$34:$A$777,$A240,СВЦЭМ!$B$33:$B$776,X$213)+'СЕТ СН'!$F$12</f>
        <v>0</v>
      </c>
      <c r="Y240" s="36">
        <f>SUMIFS(СВЦЭМ!$G$34:$G$777,СВЦЭМ!$A$34:$A$777,$A240,СВЦЭМ!$B$33:$B$776,Y$213)+'СЕТ СН'!$F$12</f>
        <v>0</v>
      </c>
    </row>
    <row r="241" spans="1:27" ht="15.75" hidden="1" x14ac:dyDescent="0.2">
      <c r="A241" s="35">
        <f t="shared" si="6"/>
        <v>43889</v>
      </c>
      <c r="B241" s="36">
        <f>SUMIFS(СВЦЭМ!$G$34:$G$777,СВЦЭМ!$A$34:$A$777,$A241,СВЦЭМ!$B$33:$B$776,B$213)+'СЕТ СН'!$F$12</f>
        <v>0</v>
      </c>
      <c r="C241" s="36">
        <f>SUMIFS(СВЦЭМ!$G$34:$G$777,СВЦЭМ!$A$34:$A$777,$A241,СВЦЭМ!$B$33:$B$776,C$213)+'СЕТ СН'!$F$12</f>
        <v>0</v>
      </c>
      <c r="D241" s="36">
        <f>SUMIFS(СВЦЭМ!$G$34:$G$777,СВЦЭМ!$A$34:$A$777,$A241,СВЦЭМ!$B$33:$B$776,D$213)+'СЕТ СН'!$F$12</f>
        <v>0</v>
      </c>
      <c r="E241" s="36">
        <f>SUMIFS(СВЦЭМ!$G$34:$G$777,СВЦЭМ!$A$34:$A$777,$A241,СВЦЭМ!$B$33:$B$776,E$213)+'СЕТ СН'!$F$12</f>
        <v>0</v>
      </c>
      <c r="F241" s="36">
        <f>SUMIFS(СВЦЭМ!$G$34:$G$777,СВЦЭМ!$A$34:$A$777,$A241,СВЦЭМ!$B$33:$B$776,F$213)+'СЕТ СН'!$F$12</f>
        <v>0</v>
      </c>
      <c r="G241" s="36">
        <f>SUMIFS(СВЦЭМ!$G$34:$G$777,СВЦЭМ!$A$34:$A$777,$A241,СВЦЭМ!$B$33:$B$776,G$213)+'СЕТ СН'!$F$12</f>
        <v>0</v>
      </c>
      <c r="H241" s="36">
        <f>SUMIFS(СВЦЭМ!$G$34:$G$777,СВЦЭМ!$A$34:$A$777,$A241,СВЦЭМ!$B$33:$B$776,H$213)+'СЕТ СН'!$F$12</f>
        <v>0</v>
      </c>
      <c r="I241" s="36">
        <f>SUMIFS(СВЦЭМ!$G$34:$G$777,СВЦЭМ!$A$34:$A$777,$A241,СВЦЭМ!$B$33:$B$776,I$213)+'СЕТ СН'!$F$12</f>
        <v>0</v>
      </c>
      <c r="J241" s="36">
        <f>SUMIFS(СВЦЭМ!$G$34:$G$777,СВЦЭМ!$A$34:$A$777,$A241,СВЦЭМ!$B$33:$B$776,J$213)+'СЕТ СН'!$F$12</f>
        <v>0</v>
      </c>
      <c r="K241" s="36">
        <f>SUMIFS(СВЦЭМ!$G$34:$G$777,СВЦЭМ!$A$34:$A$777,$A241,СВЦЭМ!$B$33:$B$776,K$213)+'СЕТ СН'!$F$12</f>
        <v>0</v>
      </c>
      <c r="L241" s="36">
        <f>SUMIFS(СВЦЭМ!$G$34:$G$777,СВЦЭМ!$A$34:$A$777,$A241,СВЦЭМ!$B$33:$B$776,L$213)+'СЕТ СН'!$F$12</f>
        <v>0</v>
      </c>
      <c r="M241" s="36">
        <f>SUMIFS(СВЦЭМ!$G$34:$G$777,СВЦЭМ!$A$34:$A$777,$A241,СВЦЭМ!$B$33:$B$776,M$213)+'СЕТ СН'!$F$12</f>
        <v>0</v>
      </c>
      <c r="N241" s="36">
        <f>SUMIFS(СВЦЭМ!$G$34:$G$777,СВЦЭМ!$A$34:$A$777,$A241,СВЦЭМ!$B$33:$B$776,N$213)+'СЕТ СН'!$F$12</f>
        <v>0</v>
      </c>
      <c r="O241" s="36">
        <f>SUMIFS(СВЦЭМ!$G$34:$G$777,СВЦЭМ!$A$34:$A$777,$A241,СВЦЭМ!$B$33:$B$776,O$213)+'СЕТ СН'!$F$12</f>
        <v>0</v>
      </c>
      <c r="P241" s="36">
        <f>SUMIFS(СВЦЭМ!$G$34:$G$777,СВЦЭМ!$A$34:$A$777,$A241,СВЦЭМ!$B$33:$B$776,P$213)+'СЕТ СН'!$F$12</f>
        <v>0</v>
      </c>
      <c r="Q241" s="36">
        <f>SUMIFS(СВЦЭМ!$G$34:$G$777,СВЦЭМ!$A$34:$A$777,$A241,СВЦЭМ!$B$33:$B$776,Q$213)+'СЕТ СН'!$F$12</f>
        <v>0</v>
      </c>
      <c r="R241" s="36">
        <f>SUMIFS(СВЦЭМ!$G$34:$G$777,СВЦЭМ!$A$34:$A$777,$A241,СВЦЭМ!$B$33:$B$776,R$213)+'СЕТ СН'!$F$12</f>
        <v>0</v>
      </c>
      <c r="S241" s="36">
        <f>SUMIFS(СВЦЭМ!$G$34:$G$777,СВЦЭМ!$A$34:$A$777,$A241,СВЦЭМ!$B$33:$B$776,S$213)+'СЕТ СН'!$F$12</f>
        <v>0</v>
      </c>
      <c r="T241" s="36">
        <f>SUMIFS(СВЦЭМ!$G$34:$G$777,СВЦЭМ!$A$34:$A$777,$A241,СВЦЭМ!$B$33:$B$776,T$213)+'СЕТ СН'!$F$12</f>
        <v>0</v>
      </c>
      <c r="U241" s="36">
        <f>SUMIFS(СВЦЭМ!$G$34:$G$777,СВЦЭМ!$A$34:$A$777,$A241,СВЦЭМ!$B$33:$B$776,U$213)+'СЕТ СН'!$F$12</f>
        <v>0</v>
      </c>
      <c r="V241" s="36">
        <f>SUMIFS(СВЦЭМ!$G$34:$G$777,СВЦЭМ!$A$34:$A$777,$A241,СВЦЭМ!$B$33:$B$776,V$213)+'СЕТ СН'!$F$12</f>
        <v>0</v>
      </c>
      <c r="W241" s="36">
        <f>SUMIFS(СВЦЭМ!$G$34:$G$777,СВЦЭМ!$A$34:$A$777,$A241,СВЦЭМ!$B$33:$B$776,W$213)+'СЕТ СН'!$F$12</f>
        <v>0</v>
      </c>
      <c r="X241" s="36">
        <f>SUMIFS(СВЦЭМ!$G$34:$G$777,СВЦЭМ!$A$34:$A$777,$A241,СВЦЭМ!$B$33:$B$776,X$213)+'СЕТ СН'!$F$12</f>
        <v>0</v>
      </c>
      <c r="Y241" s="36">
        <f>SUMIFS(СВЦЭМ!$G$34:$G$777,СВЦЭМ!$A$34:$A$777,$A241,СВЦЭМ!$B$33:$B$776,Y$213)+'СЕТ СН'!$F$12</f>
        <v>0</v>
      </c>
    </row>
    <row r="242" spans="1:27" ht="15.75" hidden="1" x14ac:dyDescent="0.2">
      <c r="A242" s="35">
        <f t="shared" si="6"/>
        <v>43890</v>
      </c>
      <c r="B242" s="36">
        <f>SUMIFS(СВЦЭМ!$G$34:$G$777,СВЦЭМ!$A$34:$A$777,$A242,СВЦЭМ!$B$33:$B$776,B$213)+'СЕТ СН'!$F$12</f>
        <v>0</v>
      </c>
      <c r="C242" s="36">
        <f>SUMIFS(СВЦЭМ!$G$34:$G$777,СВЦЭМ!$A$34:$A$777,$A242,СВЦЭМ!$B$33:$B$776,C$213)+'СЕТ СН'!$F$12</f>
        <v>0</v>
      </c>
      <c r="D242" s="36">
        <f>SUMIFS(СВЦЭМ!$G$34:$G$777,СВЦЭМ!$A$34:$A$777,$A242,СВЦЭМ!$B$33:$B$776,D$213)+'СЕТ СН'!$F$12</f>
        <v>0</v>
      </c>
      <c r="E242" s="36">
        <f>SUMIFS(СВЦЭМ!$G$34:$G$777,СВЦЭМ!$A$34:$A$777,$A242,СВЦЭМ!$B$33:$B$776,E$213)+'СЕТ СН'!$F$12</f>
        <v>0</v>
      </c>
      <c r="F242" s="36">
        <f>SUMIFS(СВЦЭМ!$G$34:$G$777,СВЦЭМ!$A$34:$A$777,$A242,СВЦЭМ!$B$33:$B$776,F$213)+'СЕТ СН'!$F$12</f>
        <v>0</v>
      </c>
      <c r="G242" s="36">
        <f>SUMIFS(СВЦЭМ!$G$34:$G$777,СВЦЭМ!$A$34:$A$777,$A242,СВЦЭМ!$B$33:$B$776,G$213)+'СЕТ СН'!$F$12</f>
        <v>0</v>
      </c>
      <c r="H242" s="36">
        <f>SUMIFS(СВЦЭМ!$G$34:$G$777,СВЦЭМ!$A$34:$A$777,$A242,СВЦЭМ!$B$33:$B$776,H$213)+'СЕТ СН'!$F$12</f>
        <v>0</v>
      </c>
      <c r="I242" s="36">
        <f>SUMIFS(СВЦЭМ!$G$34:$G$777,СВЦЭМ!$A$34:$A$777,$A242,СВЦЭМ!$B$33:$B$776,I$213)+'СЕТ СН'!$F$12</f>
        <v>0</v>
      </c>
      <c r="J242" s="36">
        <f>SUMIFS(СВЦЭМ!$G$34:$G$777,СВЦЭМ!$A$34:$A$777,$A242,СВЦЭМ!$B$33:$B$776,J$213)+'СЕТ СН'!$F$12</f>
        <v>0</v>
      </c>
      <c r="K242" s="36">
        <f>SUMIFS(СВЦЭМ!$G$34:$G$777,СВЦЭМ!$A$34:$A$777,$A242,СВЦЭМ!$B$33:$B$776,K$213)+'СЕТ СН'!$F$12</f>
        <v>0</v>
      </c>
      <c r="L242" s="36">
        <f>SUMIFS(СВЦЭМ!$G$34:$G$777,СВЦЭМ!$A$34:$A$777,$A242,СВЦЭМ!$B$33:$B$776,L$213)+'СЕТ СН'!$F$12</f>
        <v>0</v>
      </c>
      <c r="M242" s="36">
        <f>SUMIFS(СВЦЭМ!$G$34:$G$777,СВЦЭМ!$A$34:$A$777,$A242,СВЦЭМ!$B$33:$B$776,M$213)+'СЕТ СН'!$F$12</f>
        <v>0</v>
      </c>
      <c r="N242" s="36">
        <f>SUMIFS(СВЦЭМ!$G$34:$G$777,СВЦЭМ!$A$34:$A$777,$A242,СВЦЭМ!$B$33:$B$776,N$213)+'СЕТ СН'!$F$12</f>
        <v>0</v>
      </c>
      <c r="O242" s="36">
        <f>SUMIFS(СВЦЭМ!$G$34:$G$777,СВЦЭМ!$A$34:$A$777,$A242,СВЦЭМ!$B$33:$B$776,O$213)+'СЕТ СН'!$F$12</f>
        <v>0</v>
      </c>
      <c r="P242" s="36">
        <f>SUMIFS(СВЦЭМ!$G$34:$G$777,СВЦЭМ!$A$34:$A$777,$A242,СВЦЭМ!$B$33:$B$776,P$213)+'СЕТ СН'!$F$12</f>
        <v>0</v>
      </c>
      <c r="Q242" s="36">
        <f>SUMIFS(СВЦЭМ!$G$34:$G$777,СВЦЭМ!$A$34:$A$777,$A242,СВЦЭМ!$B$33:$B$776,Q$213)+'СЕТ СН'!$F$12</f>
        <v>0</v>
      </c>
      <c r="R242" s="36">
        <f>SUMIFS(СВЦЭМ!$G$34:$G$777,СВЦЭМ!$A$34:$A$777,$A242,СВЦЭМ!$B$33:$B$776,R$213)+'СЕТ СН'!$F$12</f>
        <v>0</v>
      </c>
      <c r="S242" s="36">
        <f>SUMIFS(СВЦЭМ!$G$34:$G$777,СВЦЭМ!$A$34:$A$777,$A242,СВЦЭМ!$B$33:$B$776,S$213)+'СЕТ СН'!$F$12</f>
        <v>0</v>
      </c>
      <c r="T242" s="36">
        <f>SUMIFS(СВЦЭМ!$G$34:$G$777,СВЦЭМ!$A$34:$A$777,$A242,СВЦЭМ!$B$33:$B$776,T$213)+'СЕТ СН'!$F$12</f>
        <v>0</v>
      </c>
      <c r="U242" s="36">
        <f>SUMIFS(СВЦЭМ!$G$34:$G$777,СВЦЭМ!$A$34:$A$777,$A242,СВЦЭМ!$B$33:$B$776,U$213)+'СЕТ СН'!$F$12</f>
        <v>0</v>
      </c>
      <c r="V242" s="36">
        <f>SUMIFS(СВЦЭМ!$G$34:$G$777,СВЦЭМ!$A$34:$A$777,$A242,СВЦЭМ!$B$33:$B$776,V$213)+'СЕТ СН'!$F$12</f>
        <v>0</v>
      </c>
      <c r="W242" s="36">
        <f>SUMIFS(СВЦЭМ!$G$34:$G$777,СВЦЭМ!$A$34:$A$777,$A242,СВЦЭМ!$B$33:$B$776,W$213)+'СЕТ СН'!$F$12</f>
        <v>0</v>
      </c>
      <c r="X242" s="36">
        <f>SUMIFS(СВЦЭМ!$G$34:$G$777,СВЦЭМ!$A$34:$A$777,$A242,СВЦЭМ!$B$33:$B$776,X$213)+'СЕТ СН'!$F$12</f>
        <v>0</v>
      </c>
      <c r="Y242" s="36">
        <f>SUMIFS(СВЦЭМ!$G$34:$G$777,СВЦЭМ!$A$34:$A$777,$A242,СВЦЭМ!$B$33:$B$776,Y$213)+'СЕТ СН'!$F$12</f>
        <v>0</v>
      </c>
    </row>
    <row r="243" spans="1:27" ht="15.75" hidden="1" x14ac:dyDescent="0.2">
      <c r="A243" s="35">
        <f t="shared" si="6"/>
        <v>43891</v>
      </c>
      <c r="B243" s="36">
        <f>SUMIFS(СВЦЭМ!$G$34:$G$777,СВЦЭМ!$A$34:$A$777,$A243,СВЦЭМ!$B$33:$B$776,B$213)+'СЕТ СН'!$F$12</f>
        <v>0</v>
      </c>
      <c r="C243" s="36">
        <f>SUMIFS(СВЦЭМ!$G$34:$G$777,СВЦЭМ!$A$34:$A$777,$A243,СВЦЭМ!$B$33:$B$776,C$213)+'СЕТ СН'!$F$12</f>
        <v>0</v>
      </c>
      <c r="D243" s="36">
        <f>SUMIFS(СВЦЭМ!$G$34:$G$777,СВЦЭМ!$A$34:$A$777,$A243,СВЦЭМ!$B$33:$B$776,D$213)+'СЕТ СН'!$F$12</f>
        <v>0</v>
      </c>
      <c r="E243" s="36">
        <f>SUMIFS(СВЦЭМ!$G$34:$G$777,СВЦЭМ!$A$34:$A$777,$A243,СВЦЭМ!$B$33:$B$776,E$213)+'СЕТ СН'!$F$12</f>
        <v>0</v>
      </c>
      <c r="F243" s="36">
        <f>SUMIFS(СВЦЭМ!$G$34:$G$777,СВЦЭМ!$A$34:$A$777,$A243,СВЦЭМ!$B$33:$B$776,F$213)+'СЕТ СН'!$F$12</f>
        <v>0</v>
      </c>
      <c r="G243" s="36">
        <f>SUMIFS(СВЦЭМ!$G$34:$G$777,СВЦЭМ!$A$34:$A$777,$A243,СВЦЭМ!$B$33:$B$776,G$213)+'СЕТ СН'!$F$12</f>
        <v>0</v>
      </c>
      <c r="H243" s="36">
        <f>SUMIFS(СВЦЭМ!$G$34:$G$777,СВЦЭМ!$A$34:$A$777,$A243,СВЦЭМ!$B$33:$B$776,H$213)+'СЕТ СН'!$F$12</f>
        <v>0</v>
      </c>
      <c r="I243" s="36">
        <f>SUMIFS(СВЦЭМ!$G$34:$G$777,СВЦЭМ!$A$34:$A$777,$A243,СВЦЭМ!$B$33:$B$776,I$213)+'СЕТ СН'!$F$12</f>
        <v>0</v>
      </c>
      <c r="J243" s="36">
        <f>SUMIFS(СВЦЭМ!$G$34:$G$777,СВЦЭМ!$A$34:$A$777,$A243,СВЦЭМ!$B$33:$B$776,J$213)+'СЕТ СН'!$F$12</f>
        <v>0</v>
      </c>
      <c r="K243" s="36">
        <f>SUMIFS(СВЦЭМ!$G$34:$G$777,СВЦЭМ!$A$34:$A$777,$A243,СВЦЭМ!$B$33:$B$776,K$213)+'СЕТ СН'!$F$12</f>
        <v>0</v>
      </c>
      <c r="L243" s="36">
        <f>SUMIFS(СВЦЭМ!$G$34:$G$777,СВЦЭМ!$A$34:$A$777,$A243,СВЦЭМ!$B$33:$B$776,L$213)+'СЕТ СН'!$F$12</f>
        <v>0</v>
      </c>
      <c r="M243" s="36">
        <f>SUMIFS(СВЦЭМ!$G$34:$G$777,СВЦЭМ!$A$34:$A$777,$A243,СВЦЭМ!$B$33:$B$776,M$213)+'СЕТ СН'!$F$12</f>
        <v>0</v>
      </c>
      <c r="N243" s="36">
        <f>SUMIFS(СВЦЭМ!$G$34:$G$777,СВЦЭМ!$A$34:$A$777,$A243,СВЦЭМ!$B$33:$B$776,N$213)+'СЕТ СН'!$F$12</f>
        <v>0</v>
      </c>
      <c r="O243" s="36">
        <f>SUMIFS(СВЦЭМ!$G$34:$G$777,СВЦЭМ!$A$34:$A$777,$A243,СВЦЭМ!$B$33:$B$776,O$213)+'СЕТ СН'!$F$12</f>
        <v>0</v>
      </c>
      <c r="P243" s="36">
        <f>SUMIFS(СВЦЭМ!$G$34:$G$777,СВЦЭМ!$A$34:$A$777,$A243,СВЦЭМ!$B$33:$B$776,P$213)+'СЕТ СН'!$F$12</f>
        <v>0</v>
      </c>
      <c r="Q243" s="36">
        <f>SUMIFS(СВЦЭМ!$G$34:$G$777,СВЦЭМ!$A$34:$A$777,$A243,СВЦЭМ!$B$33:$B$776,Q$213)+'СЕТ СН'!$F$12</f>
        <v>0</v>
      </c>
      <c r="R243" s="36">
        <f>SUMIFS(СВЦЭМ!$G$34:$G$777,СВЦЭМ!$A$34:$A$777,$A243,СВЦЭМ!$B$33:$B$776,R$213)+'СЕТ СН'!$F$12</f>
        <v>0</v>
      </c>
      <c r="S243" s="36">
        <f>SUMIFS(СВЦЭМ!$G$34:$G$777,СВЦЭМ!$A$34:$A$777,$A243,СВЦЭМ!$B$33:$B$776,S$213)+'СЕТ СН'!$F$12</f>
        <v>0</v>
      </c>
      <c r="T243" s="36">
        <f>SUMIFS(СВЦЭМ!$G$34:$G$777,СВЦЭМ!$A$34:$A$777,$A243,СВЦЭМ!$B$33:$B$776,T$213)+'СЕТ СН'!$F$12</f>
        <v>0</v>
      </c>
      <c r="U243" s="36">
        <f>SUMIFS(СВЦЭМ!$G$34:$G$777,СВЦЭМ!$A$34:$A$777,$A243,СВЦЭМ!$B$33:$B$776,U$213)+'СЕТ СН'!$F$12</f>
        <v>0</v>
      </c>
      <c r="V243" s="36">
        <f>SUMIFS(СВЦЭМ!$G$34:$G$777,СВЦЭМ!$A$34:$A$777,$A243,СВЦЭМ!$B$33:$B$776,V$213)+'СЕТ СН'!$F$12</f>
        <v>0</v>
      </c>
      <c r="W243" s="36">
        <f>SUMIFS(СВЦЭМ!$G$34:$G$777,СВЦЭМ!$A$34:$A$777,$A243,СВЦЭМ!$B$33:$B$776,W$213)+'СЕТ СН'!$F$12</f>
        <v>0</v>
      </c>
      <c r="X243" s="36">
        <f>SUMIFS(СВЦЭМ!$G$34:$G$777,СВЦЭМ!$A$34:$A$777,$A243,СВЦЭМ!$B$33:$B$776,X$213)+'СЕТ СН'!$F$12</f>
        <v>0</v>
      </c>
      <c r="Y243" s="36">
        <f>SUMIFS(СВЦЭМ!$G$34:$G$777,СВЦЭМ!$A$34:$A$777,$A243,СВЦЭМ!$B$33:$B$776,Y$213)+'СЕТ СН'!$F$12</f>
        <v>0</v>
      </c>
    </row>
    <row r="244" spans="1:27" ht="15.75" hidden="1" x14ac:dyDescent="0.2">
      <c r="A244" s="35">
        <f t="shared" si="6"/>
        <v>43892</v>
      </c>
      <c r="B244" s="36">
        <f>SUMIFS(СВЦЭМ!$G$34:$G$777,СВЦЭМ!$A$34:$A$777,$A244,СВЦЭМ!$B$33:$B$776,B$213)+'СЕТ СН'!$F$12</f>
        <v>0</v>
      </c>
      <c r="C244" s="36">
        <f>SUMIFS(СВЦЭМ!$G$34:$G$777,СВЦЭМ!$A$34:$A$777,$A244,СВЦЭМ!$B$33:$B$776,C$213)+'СЕТ СН'!$F$12</f>
        <v>0</v>
      </c>
      <c r="D244" s="36">
        <f>SUMIFS(СВЦЭМ!$G$34:$G$777,СВЦЭМ!$A$34:$A$777,$A244,СВЦЭМ!$B$33:$B$776,D$213)+'СЕТ СН'!$F$12</f>
        <v>0</v>
      </c>
      <c r="E244" s="36">
        <f>SUMIFS(СВЦЭМ!$G$34:$G$777,СВЦЭМ!$A$34:$A$777,$A244,СВЦЭМ!$B$33:$B$776,E$213)+'СЕТ СН'!$F$12</f>
        <v>0</v>
      </c>
      <c r="F244" s="36">
        <f>SUMIFS(СВЦЭМ!$G$34:$G$777,СВЦЭМ!$A$34:$A$777,$A244,СВЦЭМ!$B$33:$B$776,F$213)+'СЕТ СН'!$F$12</f>
        <v>0</v>
      </c>
      <c r="G244" s="36">
        <f>SUMIFS(СВЦЭМ!$G$34:$G$777,СВЦЭМ!$A$34:$A$777,$A244,СВЦЭМ!$B$33:$B$776,G$213)+'СЕТ СН'!$F$12</f>
        <v>0</v>
      </c>
      <c r="H244" s="36">
        <f>SUMIFS(СВЦЭМ!$G$34:$G$777,СВЦЭМ!$A$34:$A$777,$A244,СВЦЭМ!$B$33:$B$776,H$213)+'СЕТ СН'!$F$12</f>
        <v>0</v>
      </c>
      <c r="I244" s="36">
        <f>SUMIFS(СВЦЭМ!$G$34:$G$777,СВЦЭМ!$A$34:$A$777,$A244,СВЦЭМ!$B$33:$B$776,I$213)+'СЕТ СН'!$F$12</f>
        <v>0</v>
      </c>
      <c r="J244" s="36">
        <f>SUMIFS(СВЦЭМ!$G$34:$G$777,СВЦЭМ!$A$34:$A$777,$A244,СВЦЭМ!$B$33:$B$776,J$213)+'СЕТ СН'!$F$12</f>
        <v>0</v>
      </c>
      <c r="K244" s="36">
        <f>SUMIFS(СВЦЭМ!$G$34:$G$777,СВЦЭМ!$A$34:$A$777,$A244,СВЦЭМ!$B$33:$B$776,K$213)+'СЕТ СН'!$F$12</f>
        <v>0</v>
      </c>
      <c r="L244" s="36">
        <f>SUMIFS(СВЦЭМ!$G$34:$G$777,СВЦЭМ!$A$34:$A$777,$A244,СВЦЭМ!$B$33:$B$776,L$213)+'СЕТ СН'!$F$12</f>
        <v>0</v>
      </c>
      <c r="M244" s="36">
        <f>SUMIFS(СВЦЭМ!$G$34:$G$777,СВЦЭМ!$A$34:$A$777,$A244,СВЦЭМ!$B$33:$B$776,M$213)+'СЕТ СН'!$F$12</f>
        <v>0</v>
      </c>
      <c r="N244" s="36">
        <f>SUMIFS(СВЦЭМ!$G$34:$G$777,СВЦЭМ!$A$34:$A$777,$A244,СВЦЭМ!$B$33:$B$776,N$213)+'СЕТ СН'!$F$12</f>
        <v>0</v>
      </c>
      <c r="O244" s="36">
        <f>SUMIFS(СВЦЭМ!$G$34:$G$777,СВЦЭМ!$A$34:$A$777,$A244,СВЦЭМ!$B$33:$B$776,O$213)+'СЕТ СН'!$F$12</f>
        <v>0</v>
      </c>
      <c r="P244" s="36">
        <f>SUMIFS(СВЦЭМ!$G$34:$G$777,СВЦЭМ!$A$34:$A$777,$A244,СВЦЭМ!$B$33:$B$776,P$213)+'СЕТ СН'!$F$12</f>
        <v>0</v>
      </c>
      <c r="Q244" s="36">
        <f>SUMIFS(СВЦЭМ!$G$34:$G$777,СВЦЭМ!$A$34:$A$777,$A244,СВЦЭМ!$B$33:$B$776,Q$213)+'СЕТ СН'!$F$12</f>
        <v>0</v>
      </c>
      <c r="R244" s="36">
        <f>SUMIFS(СВЦЭМ!$G$34:$G$777,СВЦЭМ!$A$34:$A$777,$A244,СВЦЭМ!$B$33:$B$776,R$213)+'СЕТ СН'!$F$12</f>
        <v>0</v>
      </c>
      <c r="S244" s="36">
        <f>SUMIFS(СВЦЭМ!$G$34:$G$777,СВЦЭМ!$A$34:$A$777,$A244,СВЦЭМ!$B$33:$B$776,S$213)+'СЕТ СН'!$F$12</f>
        <v>0</v>
      </c>
      <c r="T244" s="36">
        <f>SUMIFS(СВЦЭМ!$G$34:$G$777,СВЦЭМ!$A$34:$A$777,$A244,СВЦЭМ!$B$33:$B$776,T$213)+'СЕТ СН'!$F$12</f>
        <v>0</v>
      </c>
      <c r="U244" s="36">
        <f>SUMIFS(СВЦЭМ!$G$34:$G$777,СВЦЭМ!$A$34:$A$777,$A244,СВЦЭМ!$B$33:$B$776,U$213)+'СЕТ СН'!$F$12</f>
        <v>0</v>
      </c>
      <c r="V244" s="36">
        <f>SUMIFS(СВЦЭМ!$G$34:$G$777,СВЦЭМ!$A$34:$A$777,$A244,СВЦЭМ!$B$33:$B$776,V$213)+'СЕТ СН'!$F$12</f>
        <v>0</v>
      </c>
      <c r="W244" s="36">
        <f>SUMIFS(СВЦЭМ!$G$34:$G$777,СВЦЭМ!$A$34:$A$777,$A244,СВЦЭМ!$B$33:$B$776,W$213)+'СЕТ СН'!$F$12</f>
        <v>0</v>
      </c>
      <c r="X244" s="36">
        <f>SUMIFS(СВЦЭМ!$G$34:$G$777,СВЦЭМ!$A$34:$A$777,$A244,СВЦЭМ!$B$33:$B$776,X$213)+'СЕТ СН'!$F$12</f>
        <v>0</v>
      </c>
      <c r="Y244" s="36">
        <f>SUMIFS(СВЦЭМ!$G$34:$G$777,СВЦЭМ!$A$34:$A$777,$A244,СВЦЭМ!$B$33:$B$776,Y$213)+'СЕТ СН'!$F$12</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30" t="s">
        <v>7</v>
      </c>
      <c r="B246" s="124" t="s">
        <v>89</v>
      </c>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6"/>
    </row>
    <row r="247" spans="1:27" ht="12.75" hidden="1" customHeight="1" x14ac:dyDescent="0.2">
      <c r="A247" s="131"/>
      <c r="B247" s="127"/>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9"/>
    </row>
    <row r="248" spans="1:27" s="46" customFormat="1" ht="12.75" hidden="1" customHeight="1" x14ac:dyDescent="0.2">
      <c r="A248" s="132"/>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01.02.2020</v>
      </c>
      <c r="B249" s="36">
        <f>SUMIFS(СВЦЭМ!$H$34:$H$777,СВЦЭМ!$A$34:$A$777,$A249,СВЦЭМ!$B$33:$B$776,B$248)+'СЕТ СН'!$F$12</f>
        <v>0</v>
      </c>
      <c r="C249" s="36">
        <f>SUMIFS(СВЦЭМ!$H$34:$H$777,СВЦЭМ!$A$34:$A$777,$A249,СВЦЭМ!$B$33:$B$776,C$248)+'СЕТ СН'!$F$12</f>
        <v>0</v>
      </c>
      <c r="D249" s="36">
        <f>SUMIFS(СВЦЭМ!$H$34:$H$777,СВЦЭМ!$A$34:$A$777,$A249,СВЦЭМ!$B$33:$B$776,D$248)+'СЕТ СН'!$F$12</f>
        <v>0</v>
      </c>
      <c r="E249" s="36">
        <f>SUMIFS(СВЦЭМ!$H$34:$H$777,СВЦЭМ!$A$34:$A$777,$A249,СВЦЭМ!$B$33:$B$776,E$248)+'СЕТ СН'!$F$12</f>
        <v>0</v>
      </c>
      <c r="F249" s="36">
        <f>SUMIFS(СВЦЭМ!$H$34:$H$777,СВЦЭМ!$A$34:$A$777,$A249,СВЦЭМ!$B$33:$B$776,F$248)+'СЕТ СН'!$F$12</f>
        <v>0</v>
      </c>
      <c r="G249" s="36">
        <f>SUMIFS(СВЦЭМ!$H$34:$H$777,СВЦЭМ!$A$34:$A$777,$A249,СВЦЭМ!$B$33:$B$776,G$248)+'СЕТ СН'!$F$12</f>
        <v>0</v>
      </c>
      <c r="H249" s="36">
        <f>SUMIFS(СВЦЭМ!$H$34:$H$777,СВЦЭМ!$A$34:$A$777,$A249,СВЦЭМ!$B$33:$B$776,H$248)+'СЕТ СН'!$F$12</f>
        <v>0</v>
      </c>
      <c r="I249" s="36">
        <f>SUMIFS(СВЦЭМ!$H$34:$H$777,СВЦЭМ!$A$34:$A$777,$A249,СВЦЭМ!$B$33:$B$776,I$248)+'СЕТ СН'!$F$12</f>
        <v>0</v>
      </c>
      <c r="J249" s="36">
        <f>SUMIFS(СВЦЭМ!$H$34:$H$777,СВЦЭМ!$A$34:$A$777,$A249,СВЦЭМ!$B$33:$B$776,J$248)+'СЕТ СН'!$F$12</f>
        <v>0</v>
      </c>
      <c r="K249" s="36">
        <f>SUMIFS(СВЦЭМ!$H$34:$H$777,СВЦЭМ!$A$34:$A$777,$A249,СВЦЭМ!$B$33:$B$776,K$248)+'СЕТ СН'!$F$12</f>
        <v>0</v>
      </c>
      <c r="L249" s="36">
        <f>SUMIFS(СВЦЭМ!$H$34:$H$777,СВЦЭМ!$A$34:$A$777,$A249,СВЦЭМ!$B$33:$B$776,L$248)+'СЕТ СН'!$F$12</f>
        <v>0</v>
      </c>
      <c r="M249" s="36">
        <f>SUMIFS(СВЦЭМ!$H$34:$H$777,СВЦЭМ!$A$34:$A$777,$A249,СВЦЭМ!$B$33:$B$776,M$248)+'СЕТ СН'!$F$12</f>
        <v>0</v>
      </c>
      <c r="N249" s="36">
        <f>SUMIFS(СВЦЭМ!$H$34:$H$777,СВЦЭМ!$A$34:$A$777,$A249,СВЦЭМ!$B$33:$B$776,N$248)+'СЕТ СН'!$F$12</f>
        <v>0</v>
      </c>
      <c r="O249" s="36">
        <f>SUMIFS(СВЦЭМ!$H$34:$H$777,СВЦЭМ!$A$34:$A$777,$A249,СВЦЭМ!$B$33:$B$776,O$248)+'СЕТ СН'!$F$12</f>
        <v>0</v>
      </c>
      <c r="P249" s="36">
        <f>SUMIFS(СВЦЭМ!$H$34:$H$777,СВЦЭМ!$A$34:$A$777,$A249,СВЦЭМ!$B$33:$B$776,P$248)+'СЕТ СН'!$F$12</f>
        <v>0</v>
      </c>
      <c r="Q249" s="36">
        <f>SUMIFS(СВЦЭМ!$H$34:$H$777,СВЦЭМ!$A$34:$A$777,$A249,СВЦЭМ!$B$33:$B$776,Q$248)+'СЕТ СН'!$F$12</f>
        <v>0</v>
      </c>
      <c r="R249" s="36">
        <f>SUMIFS(СВЦЭМ!$H$34:$H$777,СВЦЭМ!$A$34:$A$777,$A249,СВЦЭМ!$B$33:$B$776,R$248)+'СЕТ СН'!$F$12</f>
        <v>0</v>
      </c>
      <c r="S249" s="36">
        <f>SUMIFS(СВЦЭМ!$H$34:$H$777,СВЦЭМ!$A$34:$A$777,$A249,СВЦЭМ!$B$33:$B$776,S$248)+'СЕТ СН'!$F$12</f>
        <v>0</v>
      </c>
      <c r="T249" s="36">
        <f>SUMIFS(СВЦЭМ!$H$34:$H$777,СВЦЭМ!$A$34:$A$777,$A249,СВЦЭМ!$B$33:$B$776,T$248)+'СЕТ СН'!$F$12</f>
        <v>0</v>
      </c>
      <c r="U249" s="36">
        <f>SUMIFS(СВЦЭМ!$H$34:$H$777,СВЦЭМ!$A$34:$A$777,$A249,СВЦЭМ!$B$33:$B$776,U$248)+'СЕТ СН'!$F$12</f>
        <v>0</v>
      </c>
      <c r="V249" s="36">
        <f>SUMIFS(СВЦЭМ!$H$34:$H$777,СВЦЭМ!$A$34:$A$777,$A249,СВЦЭМ!$B$33:$B$776,V$248)+'СЕТ СН'!$F$12</f>
        <v>0</v>
      </c>
      <c r="W249" s="36">
        <f>SUMIFS(СВЦЭМ!$H$34:$H$777,СВЦЭМ!$A$34:$A$777,$A249,СВЦЭМ!$B$33:$B$776,W$248)+'СЕТ СН'!$F$12</f>
        <v>0</v>
      </c>
      <c r="X249" s="36">
        <f>SUMIFS(СВЦЭМ!$H$34:$H$777,СВЦЭМ!$A$34:$A$777,$A249,СВЦЭМ!$B$33:$B$776,X$248)+'СЕТ СН'!$F$12</f>
        <v>0</v>
      </c>
      <c r="Y249" s="36">
        <f>SUMIFS(СВЦЭМ!$H$34:$H$777,СВЦЭМ!$A$34:$A$777,$A249,СВЦЭМ!$B$33:$B$776,Y$248)+'СЕТ СН'!$F$12</f>
        <v>0</v>
      </c>
      <c r="AA249" s="45"/>
    </row>
    <row r="250" spans="1:27" ht="15.75" hidden="1" x14ac:dyDescent="0.2">
      <c r="A250" s="35">
        <f>A249+1</f>
        <v>43863</v>
      </c>
      <c r="B250" s="36">
        <f>SUMIFS(СВЦЭМ!$H$34:$H$777,СВЦЭМ!$A$34:$A$777,$A250,СВЦЭМ!$B$33:$B$776,B$248)+'СЕТ СН'!$F$12</f>
        <v>0</v>
      </c>
      <c r="C250" s="36">
        <f>SUMIFS(СВЦЭМ!$H$34:$H$777,СВЦЭМ!$A$34:$A$777,$A250,СВЦЭМ!$B$33:$B$776,C$248)+'СЕТ СН'!$F$12</f>
        <v>0</v>
      </c>
      <c r="D250" s="36">
        <f>SUMIFS(СВЦЭМ!$H$34:$H$777,СВЦЭМ!$A$34:$A$777,$A250,СВЦЭМ!$B$33:$B$776,D$248)+'СЕТ СН'!$F$12</f>
        <v>0</v>
      </c>
      <c r="E250" s="36">
        <f>SUMIFS(СВЦЭМ!$H$34:$H$777,СВЦЭМ!$A$34:$A$777,$A250,СВЦЭМ!$B$33:$B$776,E$248)+'СЕТ СН'!$F$12</f>
        <v>0</v>
      </c>
      <c r="F250" s="36">
        <f>SUMIFS(СВЦЭМ!$H$34:$H$777,СВЦЭМ!$A$34:$A$777,$A250,СВЦЭМ!$B$33:$B$776,F$248)+'СЕТ СН'!$F$12</f>
        <v>0</v>
      </c>
      <c r="G250" s="36">
        <f>SUMIFS(СВЦЭМ!$H$34:$H$777,СВЦЭМ!$A$34:$A$777,$A250,СВЦЭМ!$B$33:$B$776,G$248)+'СЕТ СН'!$F$12</f>
        <v>0</v>
      </c>
      <c r="H250" s="36">
        <f>SUMIFS(СВЦЭМ!$H$34:$H$777,СВЦЭМ!$A$34:$A$777,$A250,СВЦЭМ!$B$33:$B$776,H$248)+'СЕТ СН'!$F$12</f>
        <v>0</v>
      </c>
      <c r="I250" s="36">
        <f>SUMIFS(СВЦЭМ!$H$34:$H$777,СВЦЭМ!$A$34:$A$777,$A250,СВЦЭМ!$B$33:$B$776,I$248)+'СЕТ СН'!$F$12</f>
        <v>0</v>
      </c>
      <c r="J250" s="36">
        <f>SUMIFS(СВЦЭМ!$H$34:$H$777,СВЦЭМ!$A$34:$A$777,$A250,СВЦЭМ!$B$33:$B$776,J$248)+'СЕТ СН'!$F$12</f>
        <v>0</v>
      </c>
      <c r="K250" s="36">
        <f>SUMIFS(СВЦЭМ!$H$34:$H$777,СВЦЭМ!$A$34:$A$777,$A250,СВЦЭМ!$B$33:$B$776,K$248)+'СЕТ СН'!$F$12</f>
        <v>0</v>
      </c>
      <c r="L250" s="36">
        <f>SUMIFS(СВЦЭМ!$H$34:$H$777,СВЦЭМ!$A$34:$A$777,$A250,СВЦЭМ!$B$33:$B$776,L$248)+'СЕТ СН'!$F$12</f>
        <v>0</v>
      </c>
      <c r="M250" s="36">
        <f>SUMIFS(СВЦЭМ!$H$34:$H$777,СВЦЭМ!$A$34:$A$777,$A250,СВЦЭМ!$B$33:$B$776,M$248)+'СЕТ СН'!$F$12</f>
        <v>0</v>
      </c>
      <c r="N250" s="36">
        <f>SUMIFS(СВЦЭМ!$H$34:$H$777,СВЦЭМ!$A$34:$A$777,$A250,СВЦЭМ!$B$33:$B$776,N$248)+'СЕТ СН'!$F$12</f>
        <v>0</v>
      </c>
      <c r="O250" s="36">
        <f>SUMIFS(СВЦЭМ!$H$34:$H$777,СВЦЭМ!$A$34:$A$777,$A250,СВЦЭМ!$B$33:$B$776,O$248)+'СЕТ СН'!$F$12</f>
        <v>0</v>
      </c>
      <c r="P250" s="36">
        <f>SUMIFS(СВЦЭМ!$H$34:$H$777,СВЦЭМ!$A$34:$A$777,$A250,СВЦЭМ!$B$33:$B$776,P$248)+'СЕТ СН'!$F$12</f>
        <v>0</v>
      </c>
      <c r="Q250" s="36">
        <f>SUMIFS(СВЦЭМ!$H$34:$H$777,СВЦЭМ!$A$34:$A$777,$A250,СВЦЭМ!$B$33:$B$776,Q$248)+'СЕТ СН'!$F$12</f>
        <v>0</v>
      </c>
      <c r="R250" s="36">
        <f>SUMIFS(СВЦЭМ!$H$34:$H$777,СВЦЭМ!$A$34:$A$777,$A250,СВЦЭМ!$B$33:$B$776,R$248)+'СЕТ СН'!$F$12</f>
        <v>0</v>
      </c>
      <c r="S250" s="36">
        <f>SUMIFS(СВЦЭМ!$H$34:$H$777,СВЦЭМ!$A$34:$A$777,$A250,СВЦЭМ!$B$33:$B$776,S$248)+'СЕТ СН'!$F$12</f>
        <v>0</v>
      </c>
      <c r="T250" s="36">
        <f>SUMIFS(СВЦЭМ!$H$34:$H$777,СВЦЭМ!$A$34:$A$777,$A250,СВЦЭМ!$B$33:$B$776,T$248)+'СЕТ СН'!$F$12</f>
        <v>0</v>
      </c>
      <c r="U250" s="36">
        <f>SUMIFS(СВЦЭМ!$H$34:$H$777,СВЦЭМ!$A$34:$A$777,$A250,СВЦЭМ!$B$33:$B$776,U$248)+'СЕТ СН'!$F$12</f>
        <v>0</v>
      </c>
      <c r="V250" s="36">
        <f>SUMIFS(СВЦЭМ!$H$34:$H$777,СВЦЭМ!$A$34:$A$777,$A250,СВЦЭМ!$B$33:$B$776,V$248)+'СЕТ СН'!$F$12</f>
        <v>0</v>
      </c>
      <c r="W250" s="36">
        <f>SUMIFS(СВЦЭМ!$H$34:$H$777,СВЦЭМ!$A$34:$A$777,$A250,СВЦЭМ!$B$33:$B$776,W$248)+'СЕТ СН'!$F$12</f>
        <v>0</v>
      </c>
      <c r="X250" s="36">
        <f>SUMIFS(СВЦЭМ!$H$34:$H$777,СВЦЭМ!$A$34:$A$777,$A250,СВЦЭМ!$B$33:$B$776,X$248)+'СЕТ СН'!$F$12</f>
        <v>0</v>
      </c>
      <c r="Y250" s="36">
        <f>SUMIFS(СВЦЭМ!$H$34:$H$777,СВЦЭМ!$A$34:$A$777,$A250,СВЦЭМ!$B$33:$B$776,Y$248)+'СЕТ СН'!$F$12</f>
        <v>0</v>
      </c>
    </row>
    <row r="251" spans="1:27" ht="15.75" hidden="1" x14ac:dyDescent="0.2">
      <c r="A251" s="35">
        <f t="shared" ref="A251:A279" si="7">A250+1</f>
        <v>43864</v>
      </c>
      <c r="B251" s="36">
        <f>SUMIFS(СВЦЭМ!$H$34:$H$777,СВЦЭМ!$A$34:$A$777,$A251,СВЦЭМ!$B$33:$B$776,B$248)+'СЕТ СН'!$F$12</f>
        <v>0</v>
      </c>
      <c r="C251" s="36">
        <f>SUMIFS(СВЦЭМ!$H$34:$H$777,СВЦЭМ!$A$34:$A$777,$A251,СВЦЭМ!$B$33:$B$776,C$248)+'СЕТ СН'!$F$12</f>
        <v>0</v>
      </c>
      <c r="D251" s="36">
        <f>SUMIFS(СВЦЭМ!$H$34:$H$777,СВЦЭМ!$A$34:$A$777,$A251,СВЦЭМ!$B$33:$B$776,D$248)+'СЕТ СН'!$F$12</f>
        <v>0</v>
      </c>
      <c r="E251" s="36">
        <f>SUMIFS(СВЦЭМ!$H$34:$H$777,СВЦЭМ!$A$34:$A$777,$A251,СВЦЭМ!$B$33:$B$776,E$248)+'СЕТ СН'!$F$12</f>
        <v>0</v>
      </c>
      <c r="F251" s="36">
        <f>SUMIFS(СВЦЭМ!$H$34:$H$777,СВЦЭМ!$A$34:$A$777,$A251,СВЦЭМ!$B$33:$B$776,F$248)+'СЕТ СН'!$F$12</f>
        <v>0</v>
      </c>
      <c r="G251" s="36">
        <f>SUMIFS(СВЦЭМ!$H$34:$H$777,СВЦЭМ!$A$34:$A$777,$A251,СВЦЭМ!$B$33:$B$776,G$248)+'СЕТ СН'!$F$12</f>
        <v>0</v>
      </c>
      <c r="H251" s="36">
        <f>SUMIFS(СВЦЭМ!$H$34:$H$777,СВЦЭМ!$A$34:$A$777,$A251,СВЦЭМ!$B$33:$B$776,H$248)+'СЕТ СН'!$F$12</f>
        <v>0</v>
      </c>
      <c r="I251" s="36">
        <f>SUMIFS(СВЦЭМ!$H$34:$H$777,СВЦЭМ!$A$34:$A$777,$A251,СВЦЭМ!$B$33:$B$776,I$248)+'СЕТ СН'!$F$12</f>
        <v>0</v>
      </c>
      <c r="J251" s="36">
        <f>SUMIFS(СВЦЭМ!$H$34:$H$777,СВЦЭМ!$A$34:$A$777,$A251,СВЦЭМ!$B$33:$B$776,J$248)+'СЕТ СН'!$F$12</f>
        <v>0</v>
      </c>
      <c r="K251" s="36">
        <f>SUMIFS(СВЦЭМ!$H$34:$H$777,СВЦЭМ!$A$34:$A$777,$A251,СВЦЭМ!$B$33:$B$776,K$248)+'СЕТ СН'!$F$12</f>
        <v>0</v>
      </c>
      <c r="L251" s="36">
        <f>SUMIFS(СВЦЭМ!$H$34:$H$777,СВЦЭМ!$A$34:$A$777,$A251,СВЦЭМ!$B$33:$B$776,L$248)+'СЕТ СН'!$F$12</f>
        <v>0</v>
      </c>
      <c r="M251" s="36">
        <f>SUMIFS(СВЦЭМ!$H$34:$H$777,СВЦЭМ!$A$34:$A$777,$A251,СВЦЭМ!$B$33:$B$776,M$248)+'СЕТ СН'!$F$12</f>
        <v>0</v>
      </c>
      <c r="N251" s="36">
        <f>SUMIFS(СВЦЭМ!$H$34:$H$777,СВЦЭМ!$A$34:$A$777,$A251,СВЦЭМ!$B$33:$B$776,N$248)+'СЕТ СН'!$F$12</f>
        <v>0</v>
      </c>
      <c r="O251" s="36">
        <f>SUMIFS(СВЦЭМ!$H$34:$H$777,СВЦЭМ!$A$34:$A$777,$A251,СВЦЭМ!$B$33:$B$776,O$248)+'СЕТ СН'!$F$12</f>
        <v>0</v>
      </c>
      <c r="P251" s="36">
        <f>SUMIFS(СВЦЭМ!$H$34:$H$777,СВЦЭМ!$A$34:$A$777,$A251,СВЦЭМ!$B$33:$B$776,P$248)+'СЕТ СН'!$F$12</f>
        <v>0</v>
      </c>
      <c r="Q251" s="36">
        <f>SUMIFS(СВЦЭМ!$H$34:$H$777,СВЦЭМ!$A$34:$A$777,$A251,СВЦЭМ!$B$33:$B$776,Q$248)+'СЕТ СН'!$F$12</f>
        <v>0</v>
      </c>
      <c r="R251" s="36">
        <f>SUMIFS(СВЦЭМ!$H$34:$H$777,СВЦЭМ!$A$34:$A$777,$A251,СВЦЭМ!$B$33:$B$776,R$248)+'СЕТ СН'!$F$12</f>
        <v>0</v>
      </c>
      <c r="S251" s="36">
        <f>SUMIFS(СВЦЭМ!$H$34:$H$777,СВЦЭМ!$A$34:$A$777,$A251,СВЦЭМ!$B$33:$B$776,S$248)+'СЕТ СН'!$F$12</f>
        <v>0</v>
      </c>
      <c r="T251" s="36">
        <f>SUMIFS(СВЦЭМ!$H$34:$H$777,СВЦЭМ!$A$34:$A$777,$A251,СВЦЭМ!$B$33:$B$776,T$248)+'СЕТ СН'!$F$12</f>
        <v>0</v>
      </c>
      <c r="U251" s="36">
        <f>SUMIFS(СВЦЭМ!$H$34:$H$777,СВЦЭМ!$A$34:$A$777,$A251,СВЦЭМ!$B$33:$B$776,U$248)+'СЕТ СН'!$F$12</f>
        <v>0</v>
      </c>
      <c r="V251" s="36">
        <f>SUMIFS(СВЦЭМ!$H$34:$H$777,СВЦЭМ!$A$34:$A$777,$A251,СВЦЭМ!$B$33:$B$776,V$248)+'СЕТ СН'!$F$12</f>
        <v>0</v>
      </c>
      <c r="W251" s="36">
        <f>SUMIFS(СВЦЭМ!$H$34:$H$777,СВЦЭМ!$A$34:$A$777,$A251,СВЦЭМ!$B$33:$B$776,W$248)+'СЕТ СН'!$F$12</f>
        <v>0</v>
      </c>
      <c r="X251" s="36">
        <f>SUMIFS(СВЦЭМ!$H$34:$H$777,СВЦЭМ!$A$34:$A$777,$A251,СВЦЭМ!$B$33:$B$776,X$248)+'СЕТ СН'!$F$12</f>
        <v>0</v>
      </c>
      <c r="Y251" s="36">
        <f>SUMIFS(СВЦЭМ!$H$34:$H$777,СВЦЭМ!$A$34:$A$777,$A251,СВЦЭМ!$B$33:$B$776,Y$248)+'СЕТ СН'!$F$12</f>
        <v>0</v>
      </c>
    </row>
    <row r="252" spans="1:27" ht="15.75" hidden="1" x14ac:dyDescent="0.2">
      <c r="A252" s="35">
        <f t="shared" si="7"/>
        <v>43865</v>
      </c>
      <c r="B252" s="36">
        <f>SUMIFS(СВЦЭМ!$H$34:$H$777,СВЦЭМ!$A$34:$A$777,$A252,СВЦЭМ!$B$33:$B$776,B$248)+'СЕТ СН'!$F$12</f>
        <v>0</v>
      </c>
      <c r="C252" s="36">
        <f>SUMIFS(СВЦЭМ!$H$34:$H$777,СВЦЭМ!$A$34:$A$777,$A252,СВЦЭМ!$B$33:$B$776,C$248)+'СЕТ СН'!$F$12</f>
        <v>0</v>
      </c>
      <c r="D252" s="36">
        <f>SUMIFS(СВЦЭМ!$H$34:$H$777,СВЦЭМ!$A$34:$A$777,$A252,СВЦЭМ!$B$33:$B$776,D$248)+'СЕТ СН'!$F$12</f>
        <v>0</v>
      </c>
      <c r="E252" s="36">
        <f>SUMIFS(СВЦЭМ!$H$34:$H$777,СВЦЭМ!$A$34:$A$777,$A252,СВЦЭМ!$B$33:$B$776,E$248)+'СЕТ СН'!$F$12</f>
        <v>0</v>
      </c>
      <c r="F252" s="36">
        <f>SUMIFS(СВЦЭМ!$H$34:$H$777,СВЦЭМ!$A$34:$A$777,$A252,СВЦЭМ!$B$33:$B$776,F$248)+'СЕТ СН'!$F$12</f>
        <v>0</v>
      </c>
      <c r="G252" s="36">
        <f>SUMIFS(СВЦЭМ!$H$34:$H$777,СВЦЭМ!$A$34:$A$777,$A252,СВЦЭМ!$B$33:$B$776,G$248)+'СЕТ СН'!$F$12</f>
        <v>0</v>
      </c>
      <c r="H252" s="36">
        <f>SUMIFS(СВЦЭМ!$H$34:$H$777,СВЦЭМ!$A$34:$A$777,$A252,СВЦЭМ!$B$33:$B$776,H$248)+'СЕТ СН'!$F$12</f>
        <v>0</v>
      </c>
      <c r="I252" s="36">
        <f>SUMIFS(СВЦЭМ!$H$34:$H$777,СВЦЭМ!$A$34:$A$777,$A252,СВЦЭМ!$B$33:$B$776,I$248)+'СЕТ СН'!$F$12</f>
        <v>0</v>
      </c>
      <c r="J252" s="36">
        <f>SUMIFS(СВЦЭМ!$H$34:$H$777,СВЦЭМ!$A$34:$A$777,$A252,СВЦЭМ!$B$33:$B$776,J$248)+'СЕТ СН'!$F$12</f>
        <v>0</v>
      </c>
      <c r="K252" s="36">
        <f>SUMIFS(СВЦЭМ!$H$34:$H$777,СВЦЭМ!$A$34:$A$777,$A252,СВЦЭМ!$B$33:$B$776,K$248)+'СЕТ СН'!$F$12</f>
        <v>0</v>
      </c>
      <c r="L252" s="36">
        <f>SUMIFS(СВЦЭМ!$H$34:$H$777,СВЦЭМ!$A$34:$A$777,$A252,СВЦЭМ!$B$33:$B$776,L$248)+'СЕТ СН'!$F$12</f>
        <v>0</v>
      </c>
      <c r="M252" s="36">
        <f>SUMIFS(СВЦЭМ!$H$34:$H$777,СВЦЭМ!$A$34:$A$777,$A252,СВЦЭМ!$B$33:$B$776,M$248)+'СЕТ СН'!$F$12</f>
        <v>0</v>
      </c>
      <c r="N252" s="36">
        <f>SUMIFS(СВЦЭМ!$H$34:$H$777,СВЦЭМ!$A$34:$A$777,$A252,СВЦЭМ!$B$33:$B$776,N$248)+'СЕТ СН'!$F$12</f>
        <v>0</v>
      </c>
      <c r="O252" s="36">
        <f>SUMIFS(СВЦЭМ!$H$34:$H$777,СВЦЭМ!$A$34:$A$777,$A252,СВЦЭМ!$B$33:$B$776,O$248)+'СЕТ СН'!$F$12</f>
        <v>0</v>
      </c>
      <c r="P252" s="36">
        <f>SUMIFS(СВЦЭМ!$H$34:$H$777,СВЦЭМ!$A$34:$A$777,$A252,СВЦЭМ!$B$33:$B$776,P$248)+'СЕТ СН'!$F$12</f>
        <v>0</v>
      </c>
      <c r="Q252" s="36">
        <f>SUMIFS(СВЦЭМ!$H$34:$H$777,СВЦЭМ!$A$34:$A$777,$A252,СВЦЭМ!$B$33:$B$776,Q$248)+'СЕТ СН'!$F$12</f>
        <v>0</v>
      </c>
      <c r="R252" s="36">
        <f>SUMIFS(СВЦЭМ!$H$34:$H$777,СВЦЭМ!$A$34:$A$777,$A252,СВЦЭМ!$B$33:$B$776,R$248)+'СЕТ СН'!$F$12</f>
        <v>0</v>
      </c>
      <c r="S252" s="36">
        <f>SUMIFS(СВЦЭМ!$H$34:$H$777,СВЦЭМ!$A$34:$A$777,$A252,СВЦЭМ!$B$33:$B$776,S$248)+'СЕТ СН'!$F$12</f>
        <v>0</v>
      </c>
      <c r="T252" s="36">
        <f>SUMIFS(СВЦЭМ!$H$34:$H$777,СВЦЭМ!$A$34:$A$777,$A252,СВЦЭМ!$B$33:$B$776,T$248)+'СЕТ СН'!$F$12</f>
        <v>0</v>
      </c>
      <c r="U252" s="36">
        <f>SUMIFS(СВЦЭМ!$H$34:$H$777,СВЦЭМ!$A$34:$A$777,$A252,СВЦЭМ!$B$33:$B$776,U$248)+'СЕТ СН'!$F$12</f>
        <v>0</v>
      </c>
      <c r="V252" s="36">
        <f>SUMIFS(СВЦЭМ!$H$34:$H$777,СВЦЭМ!$A$34:$A$777,$A252,СВЦЭМ!$B$33:$B$776,V$248)+'СЕТ СН'!$F$12</f>
        <v>0</v>
      </c>
      <c r="W252" s="36">
        <f>SUMIFS(СВЦЭМ!$H$34:$H$777,СВЦЭМ!$A$34:$A$777,$A252,СВЦЭМ!$B$33:$B$776,W$248)+'СЕТ СН'!$F$12</f>
        <v>0</v>
      </c>
      <c r="X252" s="36">
        <f>SUMIFS(СВЦЭМ!$H$34:$H$777,СВЦЭМ!$A$34:$A$777,$A252,СВЦЭМ!$B$33:$B$776,X$248)+'СЕТ СН'!$F$12</f>
        <v>0</v>
      </c>
      <c r="Y252" s="36">
        <f>SUMIFS(СВЦЭМ!$H$34:$H$777,СВЦЭМ!$A$34:$A$777,$A252,СВЦЭМ!$B$33:$B$776,Y$248)+'СЕТ СН'!$F$12</f>
        <v>0</v>
      </c>
    </row>
    <row r="253" spans="1:27" ht="15.75" hidden="1" x14ac:dyDescent="0.2">
      <c r="A253" s="35">
        <f t="shared" si="7"/>
        <v>43866</v>
      </c>
      <c r="B253" s="36">
        <f>SUMIFS(СВЦЭМ!$H$34:$H$777,СВЦЭМ!$A$34:$A$777,$A253,СВЦЭМ!$B$33:$B$776,B$248)+'СЕТ СН'!$F$12</f>
        <v>0</v>
      </c>
      <c r="C253" s="36">
        <f>SUMIFS(СВЦЭМ!$H$34:$H$777,СВЦЭМ!$A$34:$A$777,$A253,СВЦЭМ!$B$33:$B$776,C$248)+'СЕТ СН'!$F$12</f>
        <v>0</v>
      </c>
      <c r="D253" s="36">
        <f>SUMIFS(СВЦЭМ!$H$34:$H$777,СВЦЭМ!$A$34:$A$777,$A253,СВЦЭМ!$B$33:$B$776,D$248)+'СЕТ СН'!$F$12</f>
        <v>0</v>
      </c>
      <c r="E253" s="36">
        <f>SUMIFS(СВЦЭМ!$H$34:$H$777,СВЦЭМ!$A$34:$A$777,$A253,СВЦЭМ!$B$33:$B$776,E$248)+'СЕТ СН'!$F$12</f>
        <v>0</v>
      </c>
      <c r="F253" s="36">
        <f>SUMIFS(СВЦЭМ!$H$34:$H$777,СВЦЭМ!$A$34:$A$777,$A253,СВЦЭМ!$B$33:$B$776,F$248)+'СЕТ СН'!$F$12</f>
        <v>0</v>
      </c>
      <c r="G253" s="36">
        <f>SUMIFS(СВЦЭМ!$H$34:$H$777,СВЦЭМ!$A$34:$A$777,$A253,СВЦЭМ!$B$33:$B$776,G$248)+'СЕТ СН'!$F$12</f>
        <v>0</v>
      </c>
      <c r="H253" s="36">
        <f>SUMIFS(СВЦЭМ!$H$34:$H$777,СВЦЭМ!$A$34:$A$777,$A253,СВЦЭМ!$B$33:$B$776,H$248)+'СЕТ СН'!$F$12</f>
        <v>0</v>
      </c>
      <c r="I253" s="36">
        <f>SUMIFS(СВЦЭМ!$H$34:$H$777,СВЦЭМ!$A$34:$A$777,$A253,СВЦЭМ!$B$33:$B$776,I$248)+'СЕТ СН'!$F$12</f>
        <v>0</v>
      </c>
      <c r="J253" s="36">
        <f>SUMIFS(СВЦЭМ!$H$34:$H$777,СВЦЭМ!$A$34:$A$777,$A253,СВЦЭМ!$B$33:$B$776,J$248)+'СЕТ СН'!$F$12</f>
        <v>0</v>
      </c>
      <c r="K253" s="36">
        <f>SUMIFS(СВЦЭМ!$H$34:$H$777,СВЦЭМ!$A$34:$A$777,$A253,СВЦЭМ!$B$33:$B$776,K$248)+'СЕТ СН'!$F$12</f>
        <v>0</v>
      </c>
      <c r="L253" s="36">
        <f>SUMIFS(СВЦЭМ!$H$34:$H$777,СВЦЭМ!$A$34:$A$777,$A253,СВЦЭМ!$B$33:$B$776,L$248)+'СЕТ СН'!$F$12</f>
        <v>0</v>
      </c>
      <c r="M253" s="36">
        <f>SUMIFS(СВЦЭМ!$H$34:$H$777,СВЦЭМ!$A$34:$A$777,$A253,СВЦЭМ!$B$33:$B$776,M$248)+'СЕТ СН'!$F$12</f>
        <v>0</v>
      </c>
      <c r="N253" s="36">
        <f>SUMIFS(СВЦЭМ!$H$34:$H$777,СВЦЭМ!$A$34:$A$777,$A253,СВЦЭМ!$B$33:$B$776,N$248)+'СЕТ СН'!$F$12</f>
        <v>0</v>
      </c>
      <c r="O253" s="36">
        <f>SUMIFS(СВЦЭМ!$H$34:$H$777,СВЦЭМ!$A$34:$A$777,$A253,СВЦЭМ!$B$33:$B$776,O$248)+'СЕТ СН'!$F$12</f>
        <v>0</v>
      </c>
      <c r="P253" s="36">
        <f>SUMIFS(СВЦЭМ!$H$34:$H$777,СВЦЭМ!$A$34:$A$777,$A253,СВЦЭМ!$B$33:$B$776,P$248)+'СЕТ СН'!$F$12</f>
        <v>0</v>
      </c>
      <c r="Q253" s="36">
        <f>SUMIFS(СВЦЭМ!$H$34:$H$777,СВЦЭМ!$A$34:$A$777,$A253,СВЦЭМ!$B$33:$B$776,Q$248)+'СЕТ СН'!$F$12</f>
        <v>0</v>
      </c>
      <c r="R253" s="36">
        <f>SUMIFS(СВЦЭМ!$H$34:$H$777,СВЦЭМ!$A$34:$A$777,$A253,СВЦЭМ!$B$33:$B$776,R$248)+'СЕТ СН'!$F$12</f>
        <v>0</v>
      </c>
      <c r="S253" s="36">
        <f>SUMIFS(СВЦЭМ!$H$34:$H$777,СВЦЭМ!$A$34:$A$777,$A253,СВЦЭМ!$B$33:$B$776,S$248)+'СЕТ СН'!$F$12</f>
        <v>0</v>
      </c>
      <c r="T253" s="36">
        <f>SUMIFS(СВЦЭМ!$H$34:$H$777,СВЦЭМ!$A$34:$A$777,$A253,СВЦЭМ!$B$33:$B$776,T$248)+'СЕТ СН'!$F$12</f>
        <v>0</v>
      </c>
      <c r="U253" s="36">
        <f>SUMIFS(СВЦЭМ!$H$34:$H$777,СВЦЭМ!$A$34:$A$777,$A253,СВЦЭМ!$B$33:$B$776,U$248)+'СЕТ СН'!$F$12</f>
        <v>0</v>
      </c>
      <c r="V253" s="36">
        <f>SUMIFS(СВЦЭМ!$H$34:$H$777,СВЦЭМ!$A$34:$A$777,$A253,СВЦЭМ!$B$33:$B$776,V$248)+'СЕТ СН'!$F$12</f>
        <v>0</v>
      </c>
      <c r="W253" s="36">
        <f>SUMIFS(СВЦЭМ!$H$34:$H$777,СВЦЭМ!$A$34:$A$777,$A253,СВЦЭМ!$B$33:$B$776,W$248)+'СЕТ СН'!$F$12</f>
        <v>0</v>
      </c>
      <c r="X253" s="36">
        <f>SUMIFS(СВЦЭМ!$H$34:$H$777,СВЦЭМ!$A$34:$A$777,$A253,СВЦЭМ!$B$33:$B$776,X$248)+'СЕТ СН'!$F$12</f>
        <v>0</v>
      </c>
      <c r="Y253" s="36">
        <f>SUMIFS(СВЦЭМ!$H$34:$H$777,СВЦЭМ!$A$34:$A$777,$A253,СВЦЭМ!$B$33:$B$776,Y$248)+'СЕТ СН'!$F$12</f>
        <v>0</v>
      </c>
    </row>
    <row r="254" spans="1:27" ht="15.75" hidden="1" x14ac:dyDescent="0.2">
      <c r="A254" s="35">
        <f t="shared" si="7"/>
        <v>43867</v>
      </c>
      <c r="B254" s="36">
        <f>SUMIFS(СВЦЭМ!$H$34:$H$777,СВЦЭМ!$A$34:$A$777,$A254,СВЦЭМ!$B$33:$B$776,B$248)+'СЕТ СН'!$F$12</f>
        <v>0</v>
      </c>
      <c r="C254" s="36">
        <f>SUMIFS(СВЦЭМ!$H$34:$H$777,СВЦЭМ!$A$34:$A$777,$A254,СВЦЭМ!$B$33:$B$776,C$248)+'СЕТ СН'!$F$12</f>
        <v>0</v>
      </c>
      <c r="D254" s="36">
        <f>SUMIFS(СВЦЭМ!$H$34:$H$777,СВЦЭМ!$A$34:$A$777,$A254,СВЦЭМ!$B$33:$B$776,D$248)+'СЕТ СН'!$F$12</f>
        <v>0</v>
      </c>
      <c r="E254" s="36">
        <f>SUMIFS(СВЦЭМ!$H$34:$H$777,СВЦЭМ!$A$34:$A$777,$A254,СВЦЭМ!$B$33:$B$776,E$248)+'СЕТ СН'!$F$12</f>
        <v>0</v>
      </c>
      <c r="F254" s="36">
        <f>SUMIFS(СВЦЭМ!$H$34:$H$777,СВЦЭМ!$A$34:$A$777,$A254,СВЦЭМ!$B$33:$B$776,F$248)+'СЕТ СН'!$F$12</f>
        <v>0</v>
      </c>
      <c r="G254" s="36">
        <f>SUMIFS(СВЦЭМ!$H$34:$H$777,СВЦЭМ!$A$34:$A$777,$A254,СВЦЭМ!$B$33:$B$776,G$248)+'СЕТ СН'!$F$12</f>
        <v>0</v>
      </c>
      <c r="H254" s="36">
        <f>SUMIFS(СВЦЭМ!$H$34:$H$777,СВЦЭМ!$A$34:$A$777,$A254,СВЦЭМ!$B$33:$B$776,H$248)+'СЕТ СН'!$F$12</f>
        <v>0</v>
      </c>
      <c r="I254" s="36">
        <f>SUMIFS(СВЦЭМ!$H$34:$H$777,СВЦЭМ!$A$34:$A$777,$A254,СВЦЭМ!$B$33:$B$776,I$248)+'СЕТ СН'!$F$12</f>
        <v>0</v>
      </c>
      <c r="J254" s="36">
        <f>SUMIFS(СВЦЭМ!$H$34:$H$777,СВЦЭМ!$A$34:$A$777,$A254,СВЦЭМ!$B$33:$B$776,J$248)+'СЕТ СН'!$F$12</f>
        <v>0</v>
      </c>
      <c r="K254" s="36">
        <f>SUMIFS(СВЦЭМ!$H$34:$H$777,СВЦЭМ!$A$34:$A$777,$A254,СВЦЭМ!$B$33:$B$776,K$248)+'СЕТ СН'!$F$12</f>
        <v>0</v>
      </c>
      <c r="L254" s="36">
        <f>SUMIFS(СВЦЭМ!$H$34:$H$777,СВЦЭМ!$A$34:$A$777,$A254,СВЦЭМ!$B$33:$B$776,L$248)+'СЕТ СН'!$F$12</f>
        <v>0</v>
      </c>
      <c r="M254" s="36">
        <f>SUMIFS(СВЦЭМ!$H$34:$H$777,СВЦЭМ!$A$34:$A$777,$A254,СВЦЭМ!$B$33:$B$776,M$248)+'СЕТ СН'!$F$12</f>
        <v>0</v>
      </c>
      <c r="N254" s="36">
        <f>SUMIFS(СВЦЭМ!$H$34:$H$777,СВЦЭМ!$A$34:$A$777,$A254,СВЦЭМ!$B$33:$B$776,N$248)+'СЕТ СН'!$F$12</f>
        <v>0</v>
      </c>
      <c r="O254" s="36">
        <f>SUMIFS(СВЦЭМ!$H$34:$H$777,СВЦЭМ!$A$34:$A$777,$A254,СВЦЭМ!$B$33:$B$776,O$248)+'СЕТ СН'!$F$12</f>
        <v>0</v>
      </c>
      <c r="P254" s="36">
        <f>SUMIFS(СВЦЭМ!$H$34:$H$777,СВЦЭМ!$A$34:$A$777,$A254,СВЦЭМ!$B$33:$B$776,P$248)+'СЕТ СН'!$F$12</f>
        <v>0</v>
      </c>
      <c r="Q254" s="36">
        <f>SUMIFS(СВЦЭМ!$H$34:$H$777,СВЦЭМ!$A$34:$A$777,$A254,СВЦЭМ!$B$33:$B$776,Q$248)+'СЕТ СН'!$F$12</f>
        <v>0</v>
      </c>
      <c r="R254" s="36">
        <f>SUMIFS(СВЦЭМ!$H$34:$H$777,СВЦЭМ!$A$34:$A$777,$A254,СВЦЭМ!$B$33:$B$776,R$248)+'СЕТ СН'!$F$12</f>
        <v>0</v>
      </c>
      <c r="S254" s="36">
        <f>SUMIFS(СВЦЭМ!$H$34:$H$777,СВЦЭМ!$A$34:$A$777,$A254,СВЦЭМ!$B$33:$B$776,S$248)+'СЕТ СН'!$F$12</f>
        <v>0</v>
      </c>
      <c r="T254" s="36">
        <f>SUMIFS(СВЦЭМ!$H$34:$H$777,СВЦЭМ!$A$34:$A$777,$A254,СВЦЭМ!$B$33:$B$776,T$248)+'СЕТ СН'!$F$12</f>
        <v>0</v>
      </c>
      <c r="U254" s="36">
        <f>SUMIFS(СВЦЭМ!$H$34:$H$777,СВЦЭМ!$A$34:$A$777,$A254,СВЦЭМ!$B$33:$B$776,U$248)+'СЕТ СН'!$F$12</f>
        <v>0</v>
      </c>
      <c r="V254" s="36">
        <f>SUMIFS(СВЦЭМ!$H$34:$H$777,СВЦЭМ!$A$34:$A$777,$A254,СВЦЭМ!$B$33:$B$776,V$248)+'СЕТ СН'!$F$12</f>
        <v>0</v>
      </c>
      <c r="W254" s="36">
        <f>SUMIFS(СВЦЭМ!$H$34:$H$777,СВЦЭМ!$A$34:$A$777,$A254,СВЦЭМ!$B$33:$B$776,W$248)+'СЕТ СН'!$F$12</f>
        <v>0</v>
      </c>
      <c r="X254" s="36">
        <f>SUMIFS(СВЦЭМ!$H$34:$H$777,СВЦЭМ!$A$34:$A$777,$A254,СВЦЭМ!$B$33:$B$776,X$248)+'СЕТ СН'!$F$12</f>
        <v>0</v>
      </c>
      <c r="Y254" s="36">
        <f>SUMIFS(СВЦЭМ!$H$34:$H$777,СВЦЭМ!$A$34:$A$777,$A254,СВЦЭМ!$B$33:$B$776,Y$248)+'СЕТ СН'!$F$12</f>
        <v>0</v>
      </c>
    </row>
    <row r="255" spans="1:27" ht="15.75" hidden="1" x14ac:dyDescent="0.2">
      <c r="A255" s="35">
        <f t="shared" si="7"/>
        <v>43868</v>
      </c>
      <c r="B255" s="36">
        <f>SUMIFS(СВЦЭМ!$H$34:$H$777,СВЦЭМ!$A$34:$A$777,$A255,СВЦЭМ!$B$33:$B$776,B$248)+'СЕТ СН'!$F$12</f>
        <v>0</v>
      </c>
      <c r="C255" s="36">
        <f>SUMIFS(СВЦЭМ!$H$34:$H$777,СВЦЭМ!$A$34:$A$777,$A255,СВЦЭМ!$B$33:$B$776,C$248)+'СЕТ СН'!$F$12</f>
        <v>0</v>
      </c>
      <c r="D255" s="36">
        <f>SUMIFS(СВЦЭМ!$H$34:$H$777,СВЦЭМ!$A$34:$A$777,$A255,СВЦЭМ!$B$33:$B$776,D$248)+'СЕТ СН'!$F$12</f>
        <v>0</v>
      </c>
      <c r="E255" s="36">
        <f>SUMIFS(СВЦЭМ!$H$34:$H$777,СВЦЭМ!$A$34:$A$777,$A255,СВЦЭМ!$B$33:$B$776,E$248)+'СЕТ СН'!$F$12</f>
        <v>0</v>
      </c>
      <c r="F255" s="36">
        <f>SUMIFS(СВЦЭМ!$H$34:$H$777,СВЦЭМ!$A$34:$A$777,$A255,СВЦЭМ!$B$33:$B$776,F$248)+'СЕТ СН'!$F$12</f>
        <v>0</v>
      </c>
      <c r="G255" s="36">
        <f>SUMIFS(СВЦЭМ!$H$34:$H$777,СВЦЭМ!$A$34:$A$777,$A255,СВЦЭМ!$B$33:$B$776,G$248)+'СЕТ СН'!$F$12</f>
        <v>0</v>
      </c>
      <c r="H255" s="36">
        <f>SUMIFS(СВЦЭМ!$H$34:$H$777,СВЦЭМ!$A$34:$A$777,$A255,СВЦЭМ!$B$33:$B$776,H$248)+'СЕТ СН'!$F$12</f>
        <v>0</v>
      </c>
      <c r="I255" s="36">
        <f>SUMIFS(СВЦЭМ!$H$34:$H$777,СВЦЭМ!$A$34:$A$777,$A255,СВЦЭМ!$B$33:$B$776,I$248)+'СЕТ СН'!$F$12</f>
        <v>0</v>
      </c>
      <c r="J255" s="36">
        <f>SUMIFS(СВЦЭМ!$H$34:$H$777,СВЦЭМ!$A$34:$A$777,$A255,СВЦЭМ!$B$33:$B$776,J$248)+'СЕТ СН'!$F$12</f>
        <v>0</v>
      </c>
      <c r="K255" s="36">
        <f>SUMIFS(СВЦЭМ!$H$34:$H$777,СВЦЭМ!$A$34:$A$777,$A255,СВЦЭМ!$B$33:$B$776,K$248)+'СЕТ СН'!$F$12</f>
        <v>0</v>
      </c>
      <c r="L255" s="36">
        <f>SUMIFS(СВЦЭМ!$H$34:$H$777,СВЦЭМ!$A$34:$A$777,$A255,СВЦЭМ!$B$33:$B$776,L$248)+'СЕТ СН'!$F$12</f>
        <v>0</v>
      </c>
      <c r="M255" s="36">
        <f>SUMIFS(СВЦЭМ!$H$34:$H$777,СВЦЭМ!$A$34:$A$777,$A255,СВЦЭМ!$B$33:$B$776,M$248)+'СЕТ СН'!$F$12</f>
        <v>0</v>
      </c>
      <c r="N255" s="36">
        <f>SUMIFS(СВЦЭМ!$H$34:$H$777,СВЦЭМ!$A$34:$A$777,$A255,СВЦЭМ!$B$33:$B$776,N$248)+'СЕТ СН'!$F$12</f>
        <v>0</v>
      </c>
      <c r="O255" s="36">
        <f>SUMIFS(СВЦЭМ!$H$34:$H$777,СВЦЭМ!$A$34:$A$777,$A255,СВЦЭМ!$B$33:$B$776,O$248)+'СЕТ СН'!$F$12</f>
        <v>0</v>
      </c>
      <c r="P255" s="36">
        <f>SUMIFS(СВЦЭМ!$H$34:$H$777,СВЦЭМ!$A$34:$A$777,$A255,СВЦЭМ!$B$33:$B$776,P$248)+'СЕТ СН'!$F$12</f>
        <v>0</v>
      </c>
      <c r="Q255" s="36">
        <f>SUMIFS(СВЦЭМ!$H$34:$H$777,СВЦЭМ!$A$34:$A$777,$A255,СВЦЭМ!$B$33:$B$776,Q$248)+'СЕТ СН'!$F$12</f>
        <v>0</v>
      </c>
      <c r="R255" s="36">
        <f>SUMIFS(СВЦЭМ!$H$34:$H$777,СВЦЭМ!$A$34:$A$777,$A255,СВЦЭМ!$B$33:$B$776,R$248)+'СЕТ СН'!$F$12</f>
        <v>0</v>
      </c>
      <c r="S255" s="36">
        <f>SUMIFS(СВЦЭМ!$H$34:$H$777,СВЦЭМ!$A$34:$A$777,$A255,СВЦЭМ!$B$33:$B$776,S$248)+'СЕТ СН'!$F$12</f>
        <v>0</v>
      </c>
      <c r="T255" s="36">
        <f>SUMIFS(СВЦЭМ!$H$34:$H$777,СВЦЭМ!$A$34:$A$777,$A255,СВЦЭМ!$B$33:$B$776,T$248)+'СЕТ СН'!$F$12</f>
        <v>0</v>
      </c>
      <c r="U255" s="36">
        <f>SUMIFS(СВЦЭМ!$H$34:$H$777,СВЦЭМ!$A$34:$A$777,$A255,СВЦЭМ!$B$33:$B$776,U$248)+'СЕТ СН'!$F$12</f>
        <v>0</v>
      </c>
      <c r="V255" s="36">
        <f>SUMIFS(СВЦЭМ!$H$34:$H$777,СВЦЭМ!$A$34:$A$777,$A255,СВЦЭМ!$B$33:$B$776,V$248)+'СЕТ СН'!$F$12</f>
        <v>0</v>
      </c>
      <c r="W255" s="36">
        <f>SUMIFS(СВЦЭМ!$H$34:$H$777,СВЦЭМ!$A$34:$A$777,$A255,СВЦЭМ!$B$33:$B$776,W$248)+'СЕТ СН'!$F$12</f>
        <v>0</v>
      </c>
      <c r="X255" s="36">
        <f>SUMIFS(СВЦЭМ!$H$34:$H$777,СВЦЭМ!$A$34:$A$777,$A255,СВЦЭМ!$B$33:$B$776,X$248)+'СЕТ СН'!$F$12</f>
        <v>0</v>
      </c>
      <c r="Y255" s="36">
        <f>SUMIFS(СВЦЭМ!$H$34:$H$777,СВЦЭМ!$A$34:$A$777,$A255,СВЦЭМ!$B$33:$B$776,Y$248)+'СЕТ СН'!$F$12</f>
        <v>0</v>
      </c>
    </row>
    <row r="256" spans="1:27" ht="15.75" hidden="1" x14ac:dyDescent="0.2">
      <c r="A256" s="35">
        <f t="shared" si="7"/>
        <v>43869</v>
      </c>
      <c r="B256" s="36">
        <f>SUMIFS(СВЦЭМ!$H$34:$H$777,СВЦЭМ!$A$34:$A$777,$A256,СВЦЭМ!$B$33:$B$776,B$248)+'СЕТ СН'!$F$12</f>
        <v>0</v>
      </c>
      <c r="C256" s="36">
        <f>SUMIFS(СВЦЭМ!$H$34:$H$777,СВЦЭМ!$A$34:$A$777,$A256,СВЦЭМ!$B$33:$B$776,C$248)+'СЕТ СН'!$F$12</f>
        <v>0</v>
      </c>
      <c r="D256" s="36">
        <f>SUMIFS(СВЦЭМ!$H$34:$H$777,СВЦЭМ!$A$34:$A$777,$A256,СВЦЭМ!$B$33:$B$776,D$248)+'СЕТ СН'!$F$12</f>
        <v>0</v>
      </c>
      <c r="E256" s="36">
        <f>SUMIFS(СВЦЭМ!$H$34:$H$777,СВЦЭМ!$A$34:$A$777,$A256,СВЦЭМ!$B$33:$B$776,E$248)+'СЕТ СН'!$F$12</f>
        <v>0</v>
      </c>
      <c r="F256" s="36">
        <f>SUMIFS(СВЦЭМ!$H$34:$H$777,СВЦЭМ!$A$34:$A$777,$A256,СВЦЭМ!$B$33:$B$776,F$248)+'СЕТ СН'!$F$12</f>
        <v>0</v>
      </c>
      <c r="G256" s="36">
        <f>SUMIFS(СВЦЭМ!$H$34:$H$777,СВЦЭМ!$A$34:$A$777,$A256,СВЦЭМ!$B$33:$B$776,G$248)+'СЕТ СН'!$F$12</f>
        <v>0</v>
      </c>
      <c r="H256" s="36">
        <f>SUMIFS(СВЦЭМ!$H$34:$H$777,СВЦЭМ!$A$34:$A$777,$A256,СВЦЭМ!$B$33:$B$776,H$248)+'СЕТ СН'!$F$12</f>
        <v>0</v>
      </c>
      <c r="I256" s="36">
        <f>SUMIFS(СВЦЭМ!$H$34:$H$777,СВЦЭМ!$A$34:$A$777,$A256,СВЦЭМ!$B$33:$B$776,I$248)+'СЕТ СН'!$F$12</f>
        <v>0</v>
      </c>
      <c r="J256" s="36">
        <f>SUMIFS(СВЦЭМ!$H$34:$H$777,СВЦЭМ!$A$34:$A$777,$A256,СВЦЭМ!$B$33:$B$776,J$248)+'СЕТ СН'!$F$12</f>
        <v>0</v>
      </c>
      <c r="K256" s="36">
        <f>SUMIFS(СВЦЭМ!$H$34:$H$777,СВЦЭМ!$A$34:$A$777,$A256,СВЦЭМ!$B$33:$B$776,K$248)+'СЕТ СН'!$F$12</f>
        <v>0</v>
      </c>
      <c r="L256" s="36">
        <f>SUMIFS(СВЦЭМ!$H$34:$H$777,СВЦЭМ!$A$34:$A$777,$A256,СВЦЭМ!$B$33:$B$776,L$248)+'СЕТ СН'!$F$12</f>
        <v>0</v>
      </c>
      <c r="M256" s="36">
        <f>SUMIFS(СВЦЭМ!$H$34:$H$777,СВЦЭМ!$A$34:$A$777,$A256,СВЦЭМ!$B$33:$B$776,M$248)+'СЕТ СН'!$F$12</f>
        <v>0</v>
      </c>
      <c r="N256" s="36">
        <f>SUMIFS(СВЦЭМ!$H$34:$H$777,СВЦЭМ!$A$34:$A$777,$A256,СВЦЭМ!$B$33:$B$776,N$248)+'СЕТ СН'!$F$12</f>
        <v>0</v>
      </c>
      <c r="O256" s="36">
        <f>SUMIFS(СВЦЭМ!$H$34:$H$777,СВЦЭМ!$A$34:$A$777,$A256,СВЦЭМ!$B$33:$B$776,O$248)+'СЕТ СН'!$F$12</f>
        <v>0</v>
      </c>
      <c r="P256" s="36">
        <f>SUMIFS(СВЦЭМ!$H$34:$H$777,СВЦЭМ!$A$34:$A$777,$A256,СВЦЭМ!$B$33:$B$776,P$248)+'СЕТ СН'!$F$12</f>
        <v>0</v>
      </c>
      <c r="Q256" s="36">
        <f>SUMIFS(СВЦЭМ!$H$34:$H$777,СВЦЭМ!$A$34:$A$777,$A256,СВЦЭМ!$B$33:$B$776,Q$248)+'СЕТ СН'!$F$12</f>
        <v>0</v>
      </c>
      <c r="R256" s="36">
        <f>SUMIFS(СВЦЭМ!$H$34:$H$777,СВЦЭМ!$A$34:$A$777,$A256,СВЦЭМ!$B$33:$B$776,R$248)+'СЕТ СН'!$F$12</f>
        <v>0</v>
      </c>
      <c r="S256" s="36">
        <f>SUMIFS(СВЦЭМ!$H$34:$H$777,СВЦЭМ!$A$34:$A$777,$A256,СВЦЭМ!$B$33:$B$776,S$248)+'СЕТ СН'!$F$12</f>
        <v>0</v>
      </c>
      <c r="T256" s="36">
        <f>SUMIFS(СВЦЭМ!$H$34:$H$777,СВЦЭМ!$A$34:$A$777,$A256,СВЦЭМ!$B$33:$B$776,T$248)+'СЕТ СН'!$F$12</f>
        <v>0</v>
      </c>
      <c r="U256" s="36">
        <f>SUMIFS(СВЦЭМ!$H$34:$H$777,СВЦЭМ!$A$34:$A$777,$A256,СВЦЭМ!$B$33:$B$776,U$248)+'СЕТ СН'!$F$12</f>
        <v>0</v>
      </c>
      <c r="V256" s="36">
        <f>SUMIFS(СВЦЭМ!$H$34:$H$777,СВЦЭМ!$A$34:$A$777,$A256,СВЦЭМ!$B$33:$B$776,V$248)+'СЕТ СН'!$F$12</f>
        <v>0</v>
      </c>
      <c r="W256" s="36">
        <f>SUMIFS(СВЦЭМ!$H$34:$H$777,СВЦЭМ!$A$34:$A$777,$A256,СВЦЭМ!$B$33:$B$776,W$248)+'СЕТ СН'!$F$12</f>
        <v>0</v>
      </c>
      <c r="X256" s="36">
        <f>SUMIFS(СВЦЭМ!$H$34:$H$777,СВЦЭМ!$A$34:$A$777,$A256,СВЦЭМ!$B$33:$B$776,X$248)+'СЕТ СН'!$F$12</f>
        <v>0</v>
      </c>
      <c r="Y256" s="36">
        <f>SUMIFS(СВЦЭМ!$H$34:$H$777,СВЦЭМ!$A$34:$A$777,$A256,СВЦЭМ!$B$33:$B$776,Y$248)+'СЕТ СН'!$F$12</f>
        <v>0</v>
      </c>
    </row>
    <row r="257" spans="1:25" ht="15.75" hidden="1" x14ac:dyDescent="0.2">
      <c r="A257" s="35">
        <f t="shared" si="7"/>
        <v>43870</v>
      </c>
      <c r="B257" s="36">
        <f>SUMIFS(СВЦЭМ!$H$34:$H$777,СВЦЭМ!$A$34:$A$777,$A257,СВЦЭМ!$B$33:$B$776,B$248)+'СЕТ СН'!$F$12</f>
        <v>0</v>
      </c>
      <c r="C257" s="36">
        <f>SUMIFS(СВЦЭМ!$H$34:$H$777,СВЦЭМ!$A$34:$A$777,$A257,СВЦЭМ!$B$33:$B$776,C$248)+'СЕТ СН'!$F$12</f>
        <v>0</v>
      </c>
      <c r="D257" s="36">
        <f>SUMIFS(СВЦЭМ!$H$34:$H$777,СВЦЭМ!$A$34:$A$777,$A257,СВЦЭМ!$B$33:$B$776,D$248)+'СЕТ СН'!$F$12</f>
        <v>0</v>
      </c>
      <c r="E257" s="36">
        <f>SUMIFS(СВЦЭМ!$H$34:$H$777,СВЦЭМ!$A$34:$A$777,$A257,СВЦЭМ!$B$33:$B$776,E$248)+'СЕТ СН'!$F$12</f>
        <v>0</v>
      </c>
      <c r="F257" s="36">
        <f>SUMIFS(СВЦЭМ!$H$34:$H$777,СВЦЭМ!$A$34:$A$777,$A257,СВЦЭМ!$B$33:$B$776,F$248)+'СЕТ СН'!$F$12</f>
        <v>0</v>
      </c>
      <c r="G257" s="36">
        <f>SUMIFS(СВЦЭМ!$H$34:$H$777,СВЦЭМ!$A$34:$A$777,$A257,СВЦЭМ!$B$33:$B$776,G$248)+'СЕТ СН'!$F$12</f>
        <v>0</v>
      </c>
      <c r="H257" s="36">
        <f>SUMIFS(СВЦЭМ!$H$34:$H$777,СВЦЭМ!$A$34:$A$777,$A257,СВЦЭМ!$B$33:$B$776,H$248)+'СЕТ СН'!$F$12</f>
        <v>0</v>
      </c>
      <c r="I257" s="36">
        <f>SUMIFS(СВЦЭМ!$H$34:$H$777,СВЦЭМ!$A$34:$A$777,$A257,СВЦЭМ!$B$33:$B$776,I$248)+'СЕТ СН'!$F$12</f>
        <v>0</v>
      </c>
      <c r="J257" s="36">
        <f>SUMIFS(СВЦЭМ!$H$34:$H$777,СВЦЭМ!$A$34:$A$777,$A257,СВЦЭМ!$B$33:$B$776,J$248)+'СЕТ СН'!$F$12</f>
        <v>0</v>
      </c>
      <c r="K257" s="36">
        <f>SUMIFS(СВЦЭМ!$H$34:$H$777,СВЦЭМ!$A$34:$A$777,$A257,СВЦЭМ!$B$33:$B$776,K$248)+'СЕТ СН'!$F$12</f>
        <v>0</v>
      </c>
      <c r="L257" s="36">
        <f>SUMIFS(СВЦЭМ!$H$34:$H$777,СВЦЭМ!$A$34:$A$777,$A257,СВЦЭМ!$B$33:$B$776,L$248)+'СЕТ СН'!$F$12</f>
        <v>0</v>
      </c>
      <c r="M257" s="36">
        <f>SUMIFS(СВЦЭМ!$H$34:$H$777,СВЦЭМ!$A$34:$A$777,$A257,СВЦЭМ!$B$33:$B$776,M$248)+'СЕТ СН'!$F$12</f>
        <v>0</v>
      </c>
      <c r="N257" s="36">
        <f>SUMIFS(СВЦЭМ!$H$34:$H$777,СВЦЭМ!$A$34:$A$777,$A257,СВЦЭМ!$B$33:$B$776,N$248)+'СЕТ СН'!$F$12</f>
        <v>0</v>
      </c>
      <c r="O257" s="36">
        <f>SUMIFS(СВЦЭМ!$H$34:$H$777,СВЦЭМ!$A$34:$A$777,$A257,СВЦЭМ!$B$33:$B$776,O$248)+'СЕТ СН'!$F$12</f>
        <v>0</v>
      </c>
      <c r="P257" s="36">
        <f>SUMIFS(СВЦЭМ!$H$34:$H$777,СВЦЭМ!$A$34:$A$777,$A257,СВЦЭМ!$B$33:$B$776,P$248)+'СЕТ СН'!$F$12</f>
        <v>0</v>
      </c>
      <c r="Q257" s="36">
        <f>SUMIFS(СВЦЭМ!$H$34:$H$777,СВЦЭМ!$A$34:$A$777,$A257,СВЦЭМ!$B$33:$B$776,Q$248)+'СЕТ СН'!$F$12</f>
        <v>0</v>
      </c>
      <c r="R257" s="36">
        <f>SUMIFS(СВЦЭМ!$H$34:$H$777,СВЦЭМ!$A$34:$A$777,$A257,СВЦЭМ!$B$33:$B$776,R$248)+'СЕТ СН'!$F$12</f>
        <v>0</v>
      </c>
      <c r="S257" s="36">
        <f>SUMIFS(СВЦЭМ!$H$34:$H$777,СВЦЭМ!$A$34:$A$777,$A257,СВЦЭМ!$B$33:$B$776,S$248)+'СЕТ СН'!$F$12</f>
        <v>0</v>
      </c>
      <c r="T257" s="36">
        <f>SUMIFS(СВЦЭМ!$H$34:$H$777,СВЦЭМ!$A$34:$A$777,$A257,СВЦЭМ!$B$33:$B$776,T$248)+'СЕТ СН'!$F$12</f>
        <v>0</v>
      </c>
      <c r="U257" s="36">
        <f>SUMIFS(СВЦЭМ!$H$34:$H$777,СВЦЭМ!$A$34:$A$777,$A257,СВЦЭМ!$B$33:$B$776,U$248)+'СЕТ СН'!$F$12</f>
        <v>0</v>
      </c>
      <c r="V257" s="36">
        <f>SUMIFS(СВЦЭМ!$H$34:$H$777,СВЦЭМ!$A$34:$A$777,$A257,СВЦЭМ!$B$33:$B$776,V$248)+'СЕТ СН'!$F$12</f>
        <v>0</v>
      </c>
      <c r="W257" s="36">
        <f>SUMIFS(СВЦЭМ!$H$34:$H$777,СВЦЭМ!$A$34:$A$777,$A257,СВЦЭМ!$B$33:$B$776,W$248)+'СЕТ СН'!$F$12</f>
        <v>0</v>
      </c>
      <c r="X257" s="36">
        <f>SUMIFS(СВЦЭМ!$H$34:$H$777,СВЦЭМ!$A$34:$A$777,$A257,СВЦЭМ!$B$33:$B$776,X$248)+'СЕТ СН'!$F$12</f>
        <v>0</v>
      </c>
      <c r="Y257" s="36">
        <f>SUMIFS(СВЦЭМ!$H$34:$H$777,СВЦЭМ!$A$34:$A$777,$A257,СВЦЭМ!$B$33:$B$776,Y$248)+'СЕТ СН'!$F$12</f>
        <v>0</v>
      </c>
    </row>
    <row r="258" spans="1:25" ht="15.75" hidden="1" x14ac:dyDescent="0.2">
      <c r="A258" s="35">
        <f t="shared" si="7"/>
        <v>43871</v>
      </c>
      <c r="B258" s="36">
        <f>SUMIFS(СВЦЭМ!$H$34:$H$777,СВЦЭМ!$A$34:$A$777,$A258,СВЦЭМ!$B$33:$B$776,B$248)+'СЕТ СН'!$F$12</f>
        <v>0</v>
      </c>
      <c r="C258" s="36">
        <f>SUMIFS(СВЦЭМ!$H$34:$H$777,СВЦЭМ!$A$34:$A$777,$A258,СВЦЭМ!$B$33:$B$776,C$248)+'СЕТ СН'!$F$12</f>
        <v>0</v>
      </c>
      <c r="D258" s="36">
        <f>SUMIFS(СВЦЭМ!$H$34:$H$777,СВЦЭМ!$A$34:$A$777,$A258,СВЦЭМ!$B$33:$B$776,D$248)+'СЕТ СН'!$F$12</f>
        <v>0</v>
      </c>
      <c r="E258" s="36">
        <f>SUMIFS(СВЦЭМ!$H$34:$H$777,СВЦЭМ!$A$34:$A$777,$A258,СВЦЭМ!$B$33:$B$776,E$248)+'СЕТ СН'!$F$12</f>
        <v>0</v>
      </c>
      <c r="F258" s="36">
        <f>SUMIFS(СВЦЭМ!$H$34:$H$777,СВЦЭМ!$A$34:$A$777,$A258,СВЦЭМ!$B$33:$B$776,F$248)+'СЕТ СН'!$F$12</f>
        <v>0</v>
      </c>
      <c r="G258" s="36">
        <f>SUMIFS(СВЦЭМ!$H$34:$H$777,СВЦЭМ!$A$34:$A$777,$A258,СВЦЭМ!$B$33:$B$776,G$248)+'СЕТ СН'!$F$12</f>
        <v>0</v>
      </c>
      <c r="H258" s="36">
        <f>SUMIFS(СВЦЭМ!$H$34:$H$777,СВЦЭМ!$A$34:$A$777,$A258,СВЦЭМ!$B$33:$B$776,H$248)+'СЕТ СН'!$F$12</f>
        <v>0</v>
      </c>
      <c r="I258" s="36">
        <f>SUMIFS(СВЦЭМ!$H$34:$H$777,СВЦЭМ!$A$34:$A$777,$A258,СВЦЭМ!$B$33:$B$776,I$248)+'СЕТ СН'!$F$12</f>
        <v>0</v>
      </c>
      <c r="J258" s="36">
        <f>SUMIFS(СВЦЭМ!$H$34:$H$777,СВЦЭМ!$A$34:$A$777,$A258,СВЦЭМ!$B$33:$B$776,J$248)+'СЕТ СН'!$F$12</f>
        <v>0</v>
      </c>
      <c r="K258" s="36">
        <f>SUMIFS(СВЦЭМ!$H$34:$H$777,СВЦЭМ!$A$34:$A$777,$A258,СВЦЭМ!$B$33:$B$776,K$248)+'СЕТ СН'!$F$12</f>
        <v>0</v>
      </c>
      <c r="L258" s="36">
        <f>SUMIFS(СВЦЭМ!$H$34:$H$777,СВЦЭМ!$A$34:$A$777,$A258,СВЦЭМ!$B$33:$B$776,L$248)+'СЕТ СН'!$F$12</f>
        <v>0</v>
      </c>
      <c r="M258" s="36">
        <f>SUMIFS(СВЦЭМ!$H$34:$H$777,СВЦЭМ!$A$34:$A$777,$A258,СВЦЭМ!$B$33:$B$776,M$248)+'СЕТ СН'!$F$12</f>
        <v>0</v>
      </c>
      <c r="N258" s="36">
        <f>SUMIFS(СВЦЭМ!$H$34:$H$777,СВЦЭМ!$A$34:$A$777,$A258,СВЦЭМ!$B$33:$B$776,N$248)+'СЕТ СН'!$F$12</f>
        <v>0</v>
      </c>
      <c r="O258" s="36">
        <f>SUMIFS(СВЦЭМ!$H$34:$H$777,СВЦЭМ!$A$34:$A$777,$A258,СВЦЭМ!$B$33:$B$776,O$248)+'СЕТ СН'!$F$12</f>
        <v>0</v>
      </c>
      <c r="P258" s="36">
        <f>SUMIFS(СВЦЭМ!$H$34:$H$777,СВЦЭМ!$A$34:$A$777,$A258,СВЦЭМ!$B$33:$B$776,P$248)+'СЕТ СН'!$F$12</f>
        <v>0</v>
      </c>
      <c r="Q258" s="36">
        <f>SUMIFS(СВЦЭМ!$H$34:$H$777,СВЦЭМ!$A$34:$A$777,$A258,СВЦЭМ!$B$33:$B$776,Q$248)+'СЕТ СН'!$F$12</f>
        <v>0</v>
      </c>
      <c r="R258" s="36">
        <f>SUMIFS(СВЦЭМ!$H$34:$H$777,СВЦЭМ!$A$34:$A$777,$A258,СВЦЭМ!$B$33:$B$776,R$248)+'СЕТ СН'!$F$12</f>
        <v>0</v>
      </c>
      <c r="S258" s="36">
        <f>SUMIFS(СВЦЭМ!$H$34:$H$777,СВЦЭМ!$A$34:$A$777,$A258,СВЦЭМ!$B$33:$B$776,S$248)+'СЕТ СН'!$F$12</f>
        <v>0</v>
      </c>
      <c r="T258" s="36">
        <f>SUMIFS(СВЦЭМ!$H$34:$H$777,СВЦЭМ!$A$34:$A$777,$A258,СВЦЭМ!$B$33:$B$776,T$248)+'СЕТ СН'!$F$12</f>
        <v>0</v>
      </c>
      <c r="U258" s="36">
        <f>SUMIFS(СВЦЭМ!$H$34:$H$777,СВЦЭМ!$A$34:$A$777,$A258,СВЦЭМ!$B$33:$B$776,U$248)+'СЕТ СН'!$F$12</f>
        <v>0</v>
      </c>
      <c r="V258" s="36">
        <f>SUMIFS(СВЦЭМ!$H$34:$H$777,СВЦЭМ!$A$34:$A$777,$A258,СВЦЭМ!$B$33:$B$776,V$248)+'СЕТ СН'!$F$12</f>
        <v>0</v>
      </c>
      <c r="W258" s="36">
        <f>SUMIFS(СВЦЭМ!$H$34:$H$777,СВЦЭМ!$A$34:$A$777,$A258,СВЦЭМ!$B$33:$B$776,W$248)+'СЕТ СН'!$F$12</f>
        <v>0</v>
      </c>
      <c r="X258" s="36">
        <f>SUMIFS(СВЦЭМ!$H$34:$H$777,СВЦЭМ!$A$34:$A$777,$A258,СВЦЭМ!$B$33:$B$776,X$248)+'СЕТ СН'!$F$12</f>
        <v>0</v>
      </c>
      <c r="Y258" s="36">
        <f>SUMIFS(СВЦЭМ!$H$34:$H$777,СВЦЭМ!$A$34:$A$777,$A258,СВЦЭМ!$B$33:$B$776,Y$248)+'СЕТ СН'!$F$12</f>
        <v>0</v>
      </c>
    </row>
    <row r="259" spans="1:25" ht="15.75" hidden="1" x14ac:dyDescent="0.2">
      <c r="A259" s="35">
        <f t="shared" si="7"/>
        <v>43872</v>
      </c>
      <c r="B259" s="36">
        <f>SUMIFS(СВЦЭМ!$H$34:$H$777,СВЦЭМ!$A$34:$A$777,$A259,СВЦЭМ!$B$33:$B$776,B$248)+'СЕТ СН'!$F$12</f>
        <v>0</v>
      </c>
      <c r="C259" s="36">
        <f>SUMIFS(СВЦЭМ!$H$34:$H$777,СВЦЭМ!$A$34:$A$777,$A259,СВЦЭМ!$B$33:$B$776,C$248)+'СЕТ СН'!$F$12</f>
        <v>0</v>
      </c>
      <c r="D259" s="36">
        <f>SUMIFS(СВЦЭМ!$H$34:$H$777,СВЦЭМ!$A$34:$A$777,$A259,СВЦЭМ!$B$33:$B$776,D$248)+'СЕТ СН'!$F$12</f>
        <v>0</v>
      </c>
      <c r="E259" s="36">
        <f>SUMIFS(СВЦЭМ!$H$34:$H$777,СВЦЭМ!$A$34:$A$777,$A259,СВЦЭМ!$B$33:$B$776,E$248)+'СЕТ СН'!$F$12</f>
        <v>0</v>
      </c>
      <c r="F259" s="36">
        <f>SUMIFS(СВЦЭМ!$H$34:$H$777,СВЦЭМ!$A$34:$A$777,$A259,СВЦЭМ!$B$33:$B$776,F$248)+'СЕТ СН'!$F$12</f>
        <v>0</v>
      </c>
      <c r="G259" s="36">
        <f>SUMIFS(СВЦЭМ!$H$34:$H$777,СВЦЭМ!$A$34:$A$777,$A259,СВЦЭМ!$B$33:$B$776,G$248)+'СЕТ СН'!$F$12</f>
        <v>0</v>
      </c>
      <c r="H259" s="36">
        <f>SUMIFS(СВЦЭМ!$H$34:$H$777,СВЦЭМ!$A$34:$A$777,$A259,СВЦЭМ!$B$33:$B$776,H$248)+'СЕТ СН'!$F$12</f>
        <v>0</v>
      </c>
      <c r="I259" s="36">
        <f>SUMIFS(СВЦЭМ!$H$34:$H$777,СВЦЭМ!$A$34:$A$777,$A259,СВЦЭМ!$B$33:$B$776,I$248)+'СЕТ СН'!$F$12</f>
        <v>0</v>
      </c>
      <c r="J259" s="36">
        <f>SUMIFS(СВЦЭМ!$H$34:$H$777,СВЦЭМ!$A$34:$A$777,$A259,СВЦЭМ!$B$33:$B$776,J$248)+'СЕТ СН'!$F$12</f>
        <v>0</v>
      </c>
      <c r="K259" s="36">
        <f>SUMIFS(СВЦЭМ!$H$34:$H$777,СВЦЭМ!$A$34:$A$777,$A259,СВЦЭМ!$B$33:$B$776,K$248)+'СЕТ СН'!$F$12</f>
        <v>0</v>
      </c>
      <c r="L259" s="36">
        <f>SUMIFS(СВЦЭМ!$H$34:$H$777,СВЦЭМ!$A$34:$A$777,$A259,СВЦЭМ!$B$33:$B$776,L$248)+'СЕТ СН'!$F$12</f>
        <v>0</v>
      </c>
      <c r="M259" s="36">
        <f>SUMIFS(СВЦЭМ!$H$34:$H$777,СВЦЭМ!$A$34:$A$777,$A259,СВЦЭМ!$B$33:$B$776,M$248)+'СЕТ СН'!$F$12</f>
        <v>0</v>
      </c>
      <c r="N259" s="36">
        <f>SUMIFS(СВЦЭМ!$H$34:$H$777,СВЦЭМ!$A$34:$A$777,$A259,СВЦЭМ!$B$33:$B$776,N$248)+'СЕТ СН'!$F$12</f>
        <v>0</v>
      </c>
      <c r="O259" s="36">
        <f>SUMIFS(СВЦЭМ!$H$34:$H$777,СВЦЭМ!$A$34:$A$777,$A259,СВЦЭМ!$B$33:$B$776,O$248)+'СЕТ СН'!$F$12</f>
        <v>0</v>
      </c>
      <c r="P259" s="36">
        <f>SUMIFS(СВЦЭМ!$H$34:$H$777,СВЦЭМ!$A$34:$A$777,$A259,СВЦЭМ!$B$33:$B$776,P$248)+'СЕТ СН'!$F$12</f>
        <v>0</v>
      </c>
      <c r="Q259" s="36">
        <f>SUMIFS(СВЦЭМ!$H$34:$H$777,СВЦЭМ!$A$34:$A$777,$A259,СВЦЭМ!$B$33:$B$776,Q$248)+'СЕТ СН'!$F$12</f>
        <v>0</v>
      </c>
      <c r="R259" s="36">
        <f>SUMIFS(СВЦЭМ!$H$34:$H$777,СВЦЭМ!$A$34:$A$777,$A259,СВЦЭМ!$B$33:$B$776,R$248)+'СЕТ СН'!$F$12</f>
        <v>0</v>
      </c>
      <c r="S259" s="36">
        <f>SUMIFS(СВЦЭМ!$H$34:$H$777,СВЦЭМ!$A$34:$A$777,$A259,СВЦЭМ!$B$33:$B$776,S$248)+'СЕТ СН'!$F$12</f>
        <v>0</v>
      </c>
      <c r="T259" s="36">
        <f>SUMIFS(СВЦЭМ!$H$34:$H$777,СВЦЭМ!$A$34:$A$777,$A259,СВЦЭМ!$B$33:$B$776,T$248)+'СЕТ СН'!$F$12</f>
        <v>0</v>
      </c>
      <c r="U259" s="36">
        <f>SUMIFS(СВЦЭМ!$H$34:$H$777,СВЦЭМ!$A$34:$A$777,$A259,СВЦЭМ!$B$33:$B$776,U$248)+'СЕТ СН'!$F$12</f>
        <v>0</v>
      </c>
      <c r="V259" s="36">
        <f>SUMIFS(СВЦЭМ!$H$34:$H$777,СВЦЭМ!$A$34:$A$777,$A259,СВЦЭМ!$B$33:$B$776,V$248)+'СЕТ СН'!$F$12</f>
        <v>0</v>
      </c>
      <c r="W259" s="36">
        <f>SUMIFS(СВЦЭМ!$H$34:$H$777,СВЦЭМ!$A$34:$A$777,$A259,СВЦЭМ!$B$33:$B$776,W$248)+'СЕТ СН'!$F$12</f>
        <v>0</v>
      </c>
      <c r="X259" s="36">
        <f>SUMIFS(СВЦЭМ!$H$34:$H$777,СВЦЭМ!$A$34:$A$777,$A259,СВЦЭМ!$B$33:$B$776,X$248)+'СЕТ СН'!$F$12</f>
        <v>0</v>
      </c>
      <c r="Y259" s="36">
        <f>SUMIFS(СВЦЭМ!$H$34:$H$777,СВЦЭМ!$A$34:$A$777,$A259,СВЦЭМ!$B$33:$B$776,Y$248)+'СЕТ СН'!$F$12</f>
        <v>0</v>
      </c>
    </row>
    <row r="260" spans="1:25" ht="15.75" hidden="1" x14ac:dyDescent="0.2">
      <c r="A260" s="35">
        <f t="shared" si="7"/>
        <v>43873</v>
      </c>
      <c r="B260" s="36">
        <f>SUMIFS(СВЦЭМ!$H$34:$H$777,СВЦЭМ!$A$34:$A$777,$A260,СВЦЭМ!$B$33:$B$776,B$248)+'СЕТ СН'!$F$12</f>
        <v>0</v>
      </c>
      <c r="C260" s="36">
        <f>SUMIFS(СВЦЭМ!$H$34:$H$777,СВЦЭМ!$A$34:$A$777,$A260,СВЦЭМ!$B$33:$B$776,C$248)+'СЕТ СН'!$F$12</f>
        <v>0</v>
      </c>
      <c r="D260" s="36">
        <f>SUMIFS(СВЦЭМ!$H$34:$H$777,СВЦЭМ!$A$34:$A$777,$A260,СВЦЭМ!$B$33:$B$776,D$248)+'СЕТ СН'!$F$12</f>
        <v>0</v>
      </c>
      <c r="E260" s="36">
        <f>SUMIFS(СВЦЭМ!$H$34:$H$777,СВЦЭМ!$A$34:$A$777,$A260,СВЦЭМ!$B$33:$B$776,E$248)+'СЕТ СН'!$F$12</f>
        <v>0</v>
      </c>
      <c r="F260" s="36">
        <f>SUMIFS(СВЦЭМ!$H$34:$H$777,СВЦЭМ!$A$34:$A$777,$A260,СВЦЭМ!$B$33:$B$776,F$248)+'СЕТ СН'!$F$12</f>
        <v>0</v>
      </c>
      <c r="G260" s="36">
        <f>SUMIFS(СВЦЭМ!$H$34:$H$777,СВЦЭМ!$A$34:$A$777,$A260,СВЦЭМ!$B$33:$B$776,G$248)+'СЕТ СН'!$F$12</f>
        <v>0</v>
      </c>
      <c r="H260" s="36">
        <f>SUMIFS(СВЦЭМ!$H$34:$H$777,СВЦЭМ!$A$34:$A$777,$A260,СВЦЭМ!$B$33:$B$776,H$248)+'СЕТ СН'!$F$12</f>
        <v>0</v>
      </c>
      <c r="I260" s="36">
        <f>SUMIFS(СВЦЭМ!$H$34:$H$777,СВЦЭМ!$A$34:$A$777,$A260,СВЦЭМ!$B$33:$B$776,I$248)+'СЕТ СН'!$F$12</f>
        <v>0</v>
      </c>
      <c r="J260" s="36">
        <f>SUMIFS(СВЦЭМ!$H$34:$H$777,СВЦЭМ!$A$34:$A$777,$A260,СВЦЭМ!$B$33:$B$776,J$248)+'СЕТ СН'!$F$12</f>
        <v>0</v>
      </c>
      <c r="K260" s="36">
        <f>SUMIFS(СВЦЭМ!$H$34:$H$777,СВЦЭМ!$A$34:$A$777,$A260,СВЦЭМ!$B$33:$B$776,K$248)+'СЕТ СН'!$F$12</f>
        <v>0</v>
      </c>
      <c r="L260" s="36">
        <f>SUMIFS(СВЦЭМ!$H$34:$H$777,СВЦЭМ!$A$34:$A$777,$A260,СВЦЭМ!$B$33:$B$776,L$248)+'СЕТ СН'!$F$12</f>
        <v>0</v>
      </c>
      <c r="M260" s="36">
        <f>SUMIFS(СВЦЭМ!$H$34:$H$777,СВЦЭМ!$A$34:$A$777,$A260,СВЦЭМ!$B$33:$B$776,M$248)+'СЕТ СН'!$F$12</f>
        <v>0</v>
      </c>
      <c r="N260" s="36">
        <f>SUMIFS(СВЦЭМ!$H$34:$H$777,СВЦЭМ!$A$34:$A$777,$A260,СВЦЭМ!$B$33:$B$776,N$248)+'СЕТ СН'!$F$12</f>
        <v>0</v>
      </c>
      <c r="O260" s="36">
        <f>SUMIFS(СВЦЭМ!$H$34:$H$777,СВЦЭМ!$A$34:$A$777,$A260,СВЦЭМ!$B$33:$B$776,O$248)+'СЕТ СН'!$F$12</f>
        <v>0</v>
      </c>
      <c r="P260" s="36">
        <f>SUMIFS(СВЦЭМ!$H$34:$H$777,СВЦЭМ!$A$34:$A$777,$A260,СВЦЭМ!$B$33:$B$776,P$248)+'СЕТ СН'!$F$12</f>
        <v>0</v>
      </c>
      <c r="Q260" s="36">
        <f>SUMIFS(СВЦЭМ!$H$34:$H$777,СВЦЭМ!$A$34:$A$777,$A260,СВЦЭМ!$B$33:$B$776,Q$248)+'СЕТ СН'!$F$12</f>
        <v>0</v>
      </c>
      <c r="R260" s="36">
        <f>SUMIFS(СВЦЭМ!$H$34:$H$777,СВЦЭМ!$A$34:$A$777,$A260,СВЦЭМ!$B$33:$B$776,R$248)+'СЕТ СН'!$F$12</f>
        <v>0</v>
      </c>
      <c r="S260" s="36">
        <f>SUMIFS(СВЦЭМ!$H$34:$H$777,СВЦЭМ!$A$34:$A$777,$A260,СВЦЭМ!$B$33:$B$776,S$248)+'СЕТ СН'!$F$12</f>
        <v>0</v>
      </c>
      <c r="T260" s="36">
        <f>SUMIFS(СВЦЭМ!$H$34:$H$777,СВЦЭМ!$A$34:$A$777,$A260,СВЦЭМ!$B$33:$B$776,T$248)+'СЕТ СН'!$F$12</f>
        <v>0</v>
      </c>
      <c r="U260" s="36">
        <f>SUMIFS(СВЦЭМ!$H$34:$H$777,СВЦЭМ!$A$34:$A$777,$A260,СВЦЭМ!$B$33:$B$776,U$248)+'СЕТ СН'!$F$12</f>
        <v>0</v>
      </c>
      <c r="V260" s="36">
        <f>SUMIFS(СВЦЭМ!$H$34:$H$777,СВЦЭМ!$A$34:$A$777,$A260,СВЦЭМ!$B$33:$B$776,V$248)+'СЕТ СН'!$F$12</f>
        <v>0</v>
      </c>
      <c r="W260" s="36">
        <f>SUMIFS(СВЦЭМ!$H$34:$H$777,СВЦЭМ!$A$34:$A$777,$A260,СВЦЭМ!$B$33:$B$776,W$248)+'СЕТ СН'!$F$12</f>
        <v>0</v>
      </c>
      <c r="X260" s="36">
        <f>SUMIFS(СВЦЭМ!$H$34:$H$777,СВЦЭМ!$A$34:$A$777,$A260,СВЦЭМ!$B$33:$B$776,X$248)+'СЕТ СН'!$F$12</f>
        <v>0</v>
      </c>
      <c r="Y260" s="36">
        <f>SUMIFS(СВЦЭМ!$H$34:$H$777,СВЦЭМ!$A$34:$A$777,$A260,СВЦЭМ!$B$33:$B$776,Y$248)+'СЕТ СН'!$F$12</f>
        <v>0</v>
      </c>
    </row>
    <row r="261" spans="1:25" ht="15.75" hidden="1" x14ac:dyDescent="0.2">
      <c r="A261" s="35">
        <f t="shared" si="7"/>
        <v>43874</v>
      </c>
      <c r="B261" s="36">
        <f>SUMIFS(СВЦЭМ!$H$34:$H$777,СВЦЭМ!$A$34:$A$777,$A261,СВЦЭМ!$B$33:$B$776,B$248)+'СЕТ СН'!$F$12</f>
        <v>0</v>
      </c>
      <c r="C261" s="36">
        <f>SUMIFS(СВЦЭМ!$H$34:$H$777,СВЦЭМ!$A$34:$A$777,$A261,СВЦЭМ!$B$33:$B$776,C$248)+'СЕТ СН'!$F$12</f>
        <v>0</v>
      </c>
      <c r="D261" s="36">
        <f>SUMIFS(СВЦЭМ!$H$34:$H$777,СВЦЭМ!$A$34:$A$777,$A261,СВЦЭМ!$B$33:$B$776,D$248)+'СЕТ СН'!$F$12</f>
        <v>0</v>
      </c>
      <c r="E261" s="36">
        <f>SUMIFS(СВЦЭМ!$H$34:$H$777,СВЦЭМ!$A$34:$A$777,$A261,СВЦЭМ!$B$33:$B$776,E$248)+'СЕТ СН'!$F$12</f>
        <v>0</v>
      </c>
      <c r="F261" s="36">
        <f>SUMIFS(СВЦЭМ!$H$34:$H$777,СВЦЭМ!$A$34:$A$777,$A261,СВЦЭМ!$B$33:$B$776,F$248)+'СЕТ СН'!$F$12</f>
        <v>0</v>
      </c>
      <c r="G261" s="36">
        <f>SUMIFS(СВЦЭМ!$H$34:$H$777,СВЦЭМ!$A$34:$A$777,$A261,СВЦЭМ!$B$33:$B$776,G$248)+'СЕТ СН'!$F$12</f>
        <v>0</v>
      </c>
      <c r="H261" s="36">
        <f>SUMIFS(СВЦЭМ!$H$34:$H$777,СВЦЭМ!$A$34:$A$777,$A261,СВЦЭМ!$B$33:$B$776,H$248)+'СЕТ СН'!$F$12</f>
        <v>0</v>
      </c>
      <c r="I261" s="36">
        <f>SUMIFS(СВЦЭМ!$H$34:$H$777,СВЦЭМ!$A$34:$A$777,$A261,СВЦЭМ!$B$33:$B$776,I$248)+'СЕТ СН'!$F$12</f>
        <v>0</v>
      </c>
      <c r="J261" s="36">
        <f>SUMIFS(СВЦЭМ!$H$34:$H$777,СВЦЭМ!$A$34:$A$777,$A261,СВЦЭМ!$B$33:$B$776,J$248)+'СЕТ СН'!$F$12</f>
        <v>0</v>
      </c>
      <c r="K261" s="36">
        <f>SUMIFS(СВЦЭМ!$H$34:$H$777,СВЦЭМ!$A$34:$A$777,$A261,СВЦЭМ!$B$33:$B$776,K$248)+'СЕТ СН'!$F$12</f>
        <v>0</v>
      </c>
      <c r="L261" s="36">
        <f>SUMIFS(СВЦЭМ!$H$34:$H$777,СВЦЭМ!$A$34:$A$777,$A261,СВЦЭМ!$B$33:$B$776,L$248)+'СЕТ СН'!$F$12</f>
        <v>0</v>
      </c>
      <c r="M261" s="36">
        <f>SUMIFS(СВЦЭМ!$H$34:$H$777,СВЦЭМ!$A$34:$A$777,$A261,СВЦЭМ!$B$33:$B$776,M$248)+'СЕТ СН'!$F$12</f>
        <v>0</v>
      </c>
      <c r="N261" s="36">
        <f>SUMIFS(СВЦЭМ!$H$34:$H$777,СВЦЭМ!$A$34:$A$777,$A261,СВЦЭМ!$B$33:$B$776,N$248)+'СЕТ СН'!$F$12</f>
        <v>0</v>
      </c>
      <c r="O261" s="36">
        <f>SUMIFS(СВЦЭМ!$H$34:$H$777,СВЦЭМ!$A$34:$A$777,$A261,СВЦЭМ!$B$33:$B$776,O$248)+'СЕТ СН'!$F$12</f>
        <v>0</v>
      </c>
      <c r="P261" s="36">
        <f>SUMIFS(СВЦЭМ!$H$34:$H$777,СВЦЭМ!$A$34:$A$777,$A261,СВЦЭМ!$B$33:$B$776,P$248)+'СЕТ СН'!$F$12</f>
        <v>0</v>
      </c>
      <c r="Q261" s="36">
        <f>SUMIFS(СВЦЭМ!$H$34:$H$777,СВЦЭМ!$A$34:$A$777,$A261,СВЦЭМ!$B$33:$B$776,Q$248)+'СЕТ СН'!$F$12</f>
        <v>0</v>
      </c>
      <c r="R261" s="36">
        <f>SUMIFS(СВЦЭМ!$H$34:$H$777,СВЦЭМ!$A$34:$A$777,$A261,СВЦЭМ!$B$33:$B$776,R$248)+'СЕТ СН'!$F$12</f>
        <v>0</v>
      </c>
      <c r="S261" s="36">
        <f>SUMIFS(СВЦЭМ!$H$34:$H$777,СВЦЭМ!$A$34:$A$777,$A261,СВЦЭМ!$B$33:$B$776,S$248)+'СЕТ СН'!$F$12</f>
        <v>0</v>
      </c>
      <c r="T261" s="36">
        <f>SUMIFS(СВЦЭМ!$H$34:$H$777,СВЦЭМ!$A$34:$A$777,$A261,СВЦЭМ!$B$33:$B$776,T$248)+'СЕТ СН'!$F$12</f>
        <v>0</v>
      </c>
      <c r="U261" s="36">
        <f>SUMIFS(СВЦЭМ!$H$34:$H$777,СВЦЭМ!$A$34:$A$777,$A261,СВЦЭМ!$B$33:$B$776,U$248)+'СЕТ СН'!$F$12</f>
        <v>0</v>
      </c>
      <c r="V261" s="36">
        <f>SUMIFS(СВЦЭМ!$H$34:$H$777,СВЦЭМ!$A$34:$A$777,$A261,СВЦЭМ!$B$33:$B$776,V$248)+'СЕТ СН'!$F$12</f>
        <v>0</v>
      </c>
      <c r="W261" s="36">
        <f>SUMIFS(СВЦЭМ!$H$34:$H$777,СВЦЭМ!$A$34:$A$777,$A261,СВЦЭМ!$B$33:$B$776,W$248)+'СЕТ СН'!$F$12</f>
        <v>0</v>
      </c>
      <c r="X261" s="36">
        <f>SUMIFS(СВЦЭМ!$H$34:$H$777,СВЦЭМ!$A$34:$A$777,$A261,СВЦЭМ!$B$33:$B$776,X$248)+'СЕТ СН'!$F$12</f>
        <v>0</v>
      </c>
      <c r="Y261" s="36">
        <f>SUMIFS(СВЦЭМ!$H$34:$H$777,СВЦЭМ!$A$34:$A$777,$A261,СВЦЭМ!$B$33:$B$776,Y$248)+'СЕТ СН'!$F$12</f>
        <v>0</v>
      </c>
    </row>
    <row r="262" spans="1:25" ht="15.75" hidden="1" x14ac:dyDescent="0.2">
      <c r="A262" s="35">
        <f t="shared" si="7"/>
        <v>43875</v>
      </c>
      <c r="B262" s="36">
        <f>SUMIFS(СВЦЭМ!$H$34:$H$777,СВЦЭМ!$A$34:$A$777,$A262,СВЦЭМ!$B$33:$B$776,B$248)+'СЕТ СН'!$F$12</f>
        <v>0</v>
      </c>
      <c r="C262" s="36">
        <f>SUMIFS(СВЦЭМ!$H$34:$H$777,СВЦЭМ!$A$34:$A$777,$A262,СВЦЭМ!$B$33:$B$776,C$248)+'СЕТ СН'!$F$12</f>
        <v>0</v>
      </c>
      <c r="D262" s="36">
        <f>SUMIFS(СВЦЭМ!$H$34:$H$777,СВЦЭМ!$A$34:$A$777,$A262,СВЦЭМ!$B$33:$B$776,D$248)+'СЕТ СН'!$F$12</f>
        <v>0</v>
      </c>
      <c r="E262" s="36">
        <f>SUMIFS(СВЦЭМ!$H$34:$H$777,СВЦЭМ!$A$34:$A$777,$A262,СВЦЭМ!$B$33:$B$776,E$248)+'СЕТ СН'!$F$12</f>
        <v>0</v>
      </c>
      <c r="F262" s="36">
        <f>SUMIFS(СВЦЭМ!$H$34:$H$777,СВЦЭМ!$A$34:$A$777,$A262,СВЦЭМ!$B$33:$B$776,F$248)+'СЕТ СН'!$F$12</f>
        <v>0</v>
      </c>
      <c r="G262" s="36">
        <f>SUMIFS(СВЦЭМ!$H$34:$H$777,СВЦЭМ!$A$34:$A$777,$A262,СВЦЭМ!$B$33:$B$776,G$248)+'СЕТ СН'!$F$12</f>
        <v>0</v>
      </c>
      <c r="H262" s="36">
        <f>SUMIFS(СВЦЭМ!$H$34:$H$777,СВЦЭМ!$A$34:$A$777,$A262,СВЦЭМ!$B$33:$B$776,H$248)+'СЕТ СН'!$F$12</f>
        <v>0</v>
      </c>
      <c r="I262" s="36">
        <f>SUMIFS(СВЦЭМ!$H$34:$H$777,СВЦЭМ!$A$34:$A$777,$A262,СВЦЭМ!$B$33:$B$776,I$248)+'СЕТ СН'!$F$12</f>
        <v>0</v>
      </c>
      <c r="J262" s="36">
        <f>SUMIFS(СВЦЭМ!$H$34:$H$777,СВЦЭМ!$A$34:$A$777,$A262,СВЦЭМ!$B$33:$B$776,J$248)+'СЕТ СН'!$F$12</f>
        <v>0</v>
      </c>
      <c r="K262" s="36">
        <f>SUMIFS(СВЦЭМ!$H$34:$H$777,СВЦЭМ!$A$34:$A$777,$A262,СВЦЭМ!$B$33:$B$776,K$248)+'СЕТ СН'!$F$12</f>
        <v>0</v>
      </c>
      <c r="L262" s="36">
        <f>SUMIFS(СВЦЭМ!$H$34:$H$777,СВЦЭМ!$A$34:$A$777,$A262,СВЦЭМ!$B$33:$B$776,L$248)+'СЕТ СН'!$F$12</f>
        <v>0</v>
      </c>
      <c r="M262" s="36">
        <f>SUMIFS(СВЦЭМ!$H$34:$H$777,СВЦЭМ!$A$34:$A$777,$A262,СВЦЭМ!$B$33:$B$776,M$248)+'СЕТ СН'!$F$12</f>
        <v>0</v>
      </c>
      <c r="N262" s="36">
        <f>SUMIFS(СВЦЭМ!$H$34:$H$777,СВЦЭМ!$A$34:$A$777,$A262,СВЦЭМ!$B$33:$B$776,N$248)+'СЕТ СН'!$F$12</f>
        <v>0</v>
      </c>
      <c r="O262" s="36">
        <f>SUMIFS(СВЦЭМ!$H$34:$H$777,СВЦЭМ!$A$34:$A$777,$A262,СВЦЭМ!$B$33:$B$776,O$248)+'СЕТ СН'!$F$12</f>
        <v>0</v>
      </c>
      <c r="P262" s="36">
        <f>SUMIFS(СВЦЭМ!$H$34:$H$777,СВЦЭМ!$A$34:$A$777,$A262,СВЦЭМ!$B$33:$B$776,P$248)+'СЕТ СН'!$F$12</f>
        <v>0</v>
      </c>
      <c r="Q262" s="36">
        <f>SUMIFS(СВЦЭМ!$H$34:$H$777,СВЦЭМ!$A$34:$A$777,$A262,СВЦЭМ!$B$33:$B$776,Q$248)+'СЕТ СН'!$F$12</f>
        <v>0</v>
      </c>
      <c r="R262" s="36">
        <f>SUMIFS(СВЦЭМ!$H$34:$H$777,СВЦЭМ!$A$34:$A$777,$A262,СВЦЭМ!$B$33:$B$776,R$248)+'СЕТ СН'!$F$12</f>
        <v>0</v>
      </c>
      <c r="S262" s="36">
        <f>SUMIFS(СВЦЭМ!$H$34:$H$777,СВЦЭМ!$A$34:$A$777,$A262,СВЦЭМ!$B$33:$B$776,S$248)+'СЕТ СН'!$F$12</f>
        <v>0</v>
      </c>
      <c r="T262" s="36">
        <f>SUMIFS(СВЦЭМ!$H$34:$H$777,СВЦЭМ!$A$34:$A$777,$A262,СВЦЭМ!$B$33:$B$776,T$248)+'СЕТ СН'!$F$12</f>
        <v>0</v>
      </c>
      <c r="U262" s="36">
        <f>SUMIFS(СВЦЭМ!$H$34:$H$777,СВЦЭМ!$A$34:$A$777,$A262,СВЦЭМ!$B$33:$B$776,U$248)+'СЕТ СН'!$F$12</f>
        <v>0</v>
      </c>
      <c r="V262" s="36">
        <f>SUMIFS(СВЦЭМ!$H$34:$H$777,СВЦЭМ!$A$34:$A$777,$A262,СВЦЭМ!$B$33:$B$776,V$248)+'СЕТ СН'!$F$12</f>
        <v>0</v>
      </c>
      <c r="W262" s="36">
        <f>SUMIFS(СВЦЭМ!$H$34:$H$777,СВЦЭМ!$A$34:$A$777,$A262,СВЦЭМ!$B$33:$B$776,W$248)+'СЕТ СН'!$F$12</f>
        <v>0</v>
      </c>
      <c r="X262" s="36">
        <f>SUMIFS(СВЦЭМ!$H$34:$H$777,СВЦЭМ!$A$34:$A$777,$A262,СВЦЭМ!$B$33:$B$776,X$248)+'СЕТ СН'!$F$12</f>
        <v>0</v>
      </c>
      <c r="Y262" s="36">
        <f>SUMIFS(СВЦЭМ!$H$34:$H$777,СВЦЭМ!$A$34:$A$777,$A262,СВЦЭМ!$B$33:$B$776,Y$248)+'СЕТ СН'!$F$12</f>
        <v>0</v>
      </c>
    </row>
    <row r="263" spans="1:25" ht="15.75" hidden="1" x14ac:dyDescent="0.2">
      <c r="A263" s="35">
        <f t="shared" si="7"/>
        <v>43876</v>
      </c>
      <c r="B263" s="36">
        <f>SUMIFS(СВЦЭМ!$H$34:$H$777,СВЦЭМ!$A$34:$A$777,$A263,СВЦЭМ!$B$33:$B$776,B$248)+'СЕТ СН'!$F$12</f>
        <v>0</v>
      </c>
      <c r="C263" s="36">
        <f>SUMIFS(СВЦЭМ!$H$34:$H$777,СВЦЭМ!$A$34:$A$777,$A263,СВЦЭМ!$B$33:$B$776,C$248)+'СЕТ СН'!$F$12</f>
        <v>0</v>
      </c>
      <c r="D263" s="36">
        <f>SUMIFS(СВЦЭМ!$H$34:$H$777,СВЦЭМ!$A$34:$A$777,$A263,СВЦЭМ!$B$33:$B$776,D$248)+'СЕТ СН'!$F$12</f>
        <v>0</v>
      </c>
      <c r="E263" s="36">
        <f>SUMIFS(СВЦЭМ!$H$34:$H$777,СВЦЭМ!$A$34:$A$777,$A263,СВЦЭМ!$B$33:$B$776,E$248)+'СЕТ СН'!$F$12</f>
        <v>0</v>
      </c>
      <c r="F263" s="36">
        <f>SUMIFS(СВЦЭМ!$H$34:$H$777,СВЦЭМ!$A$34:$A$777,$A263,СВЦЭМ!$B$33:$B$776,F$248)+'СЕТ СН'!$F$12</f>
        <v>0</v>
      </c>
      <c r="G263" s="36">
        <f>SUMIFS(СВЦЭМ!$H$34:$H$777,СВЦЭМ!$A$34:$A$777,$A263,СВЦЭМ!$B$33:$B$776,G$248)+'СЕТ СН'!$F$12</f>
        <v>0</v>
      </c>
      <c r="H263" s="36">
        <f>SUMIFS(СВЦЭМ!$H$34:$H$777,СВЦЭМ!$A$34:$A$777,$A263,СВЦЭМ!$B$33:$B$776,H$248)+'СЕТ СН'!$F$12</f>
        <v>0</v>
      </c>
      <c r="I263" s="36">
        <f>SUMIFS(СВЦЭМ!$H$34:$H$777,СВЦЭМ!$A$34:$A$777,$A263,СВЦЭМ!$B$33:$B$776,I$248)+'СЕТ СН'!$F$12</f>
        <v>0</v>
      </c>
      <c r="J263" s="36">
        <f>SUMIFS(СВЦЭМ!$H$34:$H$777,СВЦЭМ!$A$34:$A$777,$A263,СВЦЭМ!$B$33:$B$776,J$248)+'СЕТ СН'!$F$12</f>
        <v>0</v>
      </c>
      <c r="K263" s="36">
        <f>SUMIFS(СВЦЭМ!$H$34:$H$777,СВЦЭМ!$A$34:$A$777,$A263,СВЦЭМ!$B$33:$B$776,K$248)+'СЕТ СН'!$F$12</f>
        <v>0</v>
      </c>
      <c r="L263" s="36">
        <f>SUMIFS(СВЦЭМ!$H$34:$H$777,СВЦЭМ!$A$34:$A$777,$A263,СВЦЭМ!$B$33:$B$776,L$248)+'СЕТ СН'!$F$12</f>
        <v>0</v>
      </c>
      <c r="M263" s="36">
        <f>SUMIFS(СВЦЭМ!$H$34:$H$777,СВЦЭМ!$A$34:$A$777,$A263,СВЦЭМ!$B$33:$B$776,M$248)+'СЕТ СН'!$F$12</f>
        <v>0</v>
      </c>
      <c r="N263" s="36">
        <f>SUMIFS(СВЦЭМ!$H$34:$H$777,СВЦЭМ!$A$34:$A$777,$A263,СВЦЭМ!$B$33:$B$776,N$248)+'СЕТ СН'!$F$12</f>
        <v>0</v>
      </c>
      <c r="O263" s="36">
        <f>SUMIFS(СВЦЭМ!$H$34:$H$777,СВЦЭМ!$A$34:$A$777,$A263,СВЦЭМ!$B$33:$B$776,O$248)+'СЕТ СН'!$F$12</f>
        <v>0</v>
      </c>
      <c r="P263" s="36">
        <f>SUMIFS(СВЦЭМ!$H$34:$H$777,СВЦЭМ!$A$34:$A$777,$A263,СВЦЭМ!$B$33:$B$776,P$248)+'СЕТ СН'!$F$12</f>
        <v>0</v>
      </c>
      <c r="Q263" s="36">
        <f>SUMIFS(СВЦЭМ!$H$34:$H$777,СВЦЭМ!$A$34:$A$777,$A263,СВЦЭМ!$B$33:$B$776,Q$248)+'СЕТ СН'!$F$12</f>
        <v>0</v>
      </c>
      <c r="R263" s="36">
        <f>SUMIFS(СВЦЭМ!$H$34:$H$777,СВЦЭМ!$A$34:$A$777,$A263,СВЦЭМ!$B$33:$B$776,R$248)+'СЕТ СН'!$F$12</f>
        <v>0</v>
      </c>
      <c r="S263" s="36">
        <f>SUMIFS(СВЦЭМ!$H$34:$H$777,СВЦЭМ!$A$34:$A$777,$A263,СВЦЭМ!$B$33:$B$776,S$248)+'СЕТ СН'!$F$12</f>
        <v>0</v>
      </c>
      <c r="T263" s="36">
        <f>SUMIFS(СВЦЭМ!$H$34:$H$777,СВЦЭМ!$A$34:$A$777,$A263,СВЦЭМ!$B$33:$B$776,T$248)+'СЕТ СН'!$F$12</f>
        <v>0</v>
      </c>
      <c r="U263" s="36">
        <f>SUMIFS(СВЦЭМ!$H$34:$H$777,СВЦЭМ!$A$34:$A$777,$A263,СВЦЭМ!$B$33:$B$776,U$248)+'СЕТ СН'!$F$12</f>
        <v>0</v>
      </c>
      <c r="V263" s="36">
        <f>SUMIFS(СВЦЭМ!$H$34:$H$777,СВЦЭМ!$A$34:$A$777,$A263,СВЦЭМ!$B$33:$B$776,V$248)+'СЕТ СН'!$F$12</f>
        <v>0</v>
      </c>
      <c r="W263" s="36">
        <f>SUMIFS(СВЦЭМ!$H$34:$H$777,СВЦЭМ!$A$34:$A$777,$A263,СВЦЭМ!$B$33:$B$776,W$248)+'СЕТ СН'!$F$12</f>
        <v>0</v>
      </c>
      <c r="X263" s="36">
        <f>SUMIFS(СВЦЭМ!$H$34:$H$777,СВЦЭМ!$A$34:$A$777,$A263,СВЦЭМ!$B$33:$B$776,X$248)+'СЕТ СН'!$F$12</f>
        <v>0</v>
      </c>
      <c r="Y263" s="36">
        <f>SUMIFS(СВЦЭМ!$H$34:$H$777,СВЦЭМ!$A$34:$A$777,$A263,СВЦЭМ!$B$33:$B$776,Y$248)+'СЕТ СН'!$F$12</f>
        <v>0</v>
      </c>
    </row>
    <row r="264" spans="1:25" ht="15.75" hidden="1" x14ac:dyDescent="0.2">
      <c r="A264" s="35">
        <f t="shared" si="7"/>
        <v>43877</v>
      </c>
      <c r="B264" s="36">
        <f>SUMIFS(СВЦЭМ!$H$34:$H$777,СВЦЭМ!$A$34:$A$777,$A264,СВЦЭМ!$B$33:$B$776,B$248)+'СЕТ СН'!$F$12</f>
        <v>0</v>
      </c>
      <c r="C264" s="36">
        <f>SUMIFS(СВЦЭМ!$H$34:$H$777,СВЦЭМ!$A$34:$A$777,$A264,СВЦЭМ!$B$33:$B$776,C$248)+'СЕТ СН'!$F$12</f>
        <v>0</v>
      </c>
      <c r="D264" s="36">
        <f>SUMIFS(СВЦЭМ!$H$34:$H$777,СВЦЭМ!$A$34:$A$777,$A264,СВЦЭМ!$B$33:$B$776,D$248)+'СЕТ СН'!$F$12</f>
        <v>0</v>
      </c>
      <c r="E264" s="36">
        <f>SUMIFS(СВЦЭМ!$H$34:$H$777,СВЦЭМ!$A$34:$A$777,$A264,СВЦЭМ!$B$33:$B$776,E$248)+'СЕТ СН'!$F$12</f>
        <v>0</v>
      </c>
      <c r="F264" s="36">
        <f>SUMIFS(СВЦЭМ!$H$34:$H$777,СВЦЭМ!$A$34:$A$777,$A264,СВЦЭМ!$B$33:$B$776,F$248)+'СЕТ СН'!$F$12</f>
        <v>0</v>
      </c>
      <c r="G264" s="36">
        <f>SUMIFS(СВЦЭМ!$H$34:$H$777,СВЦЭМ!$A$34:$A$777,$A264,СВЦЭМ!$B$33:$B$776,G$248)+'СЕТ СН'!$F$12</f>
        <v>0</v>
      </c>
      <c r="H264" s="36">
        <f>SUMIFS(СВЦЭМ!$H$34:$H$777,СВЦЭМ!$A$34:$A$777,$A264,СВЦЭМ!$B$33:$B$776,H$248)+'СЕТ СН'!$F$12</f>
        <v>0</v>
      </c>
      <c r="I264" s="36">
        <f>SUMIFS(СВЦЭМ!$H$34:$H$777,СВЦЭМ!$A$34:$A$777,$A264,СВЦЭМ!$B$33:$B$776,I$248)+'СЕТ СН'!$F$12</f>
        <v>0</v>
      </c>
      <c r="J264" s="36">
        <f>SUMIFS(СВЦЭМ!$H$34:$H$777,СВЦЭМ!$A$34:$A$777,$A264,СВЦЭМ!$B$33:$B$776,J$248)+'СЕТ СН'!$F$12</f>
        <v>0</v>
      </c>
      <c r="K264" s="36">
        <f>SUMIFS(СВЦЭМ!$H$34:$H$777,СВЦЭМ!$A$34:$A$777,$A264,СВЦЭМ!$B$33:$B$776,K$248)+'СЕТ СН'!$F$12</f>
        <v>0</v>
      </c>
      <c r="L264" s="36">
        <f>SUMIFS(СВЦЭМ!$H$34:$H$777,СВЦЭМ!$A$34:$A$777,$A264,СВЦЭМ!$B$33:$B$776,L$248)+'СЕТ СН'!$F$12</f>
        <v>0</v>
      </c>
      <c r="M264" s="36">
        <f>SUMIFS(СВЦЭМ!$H$34:$H$777,СВЦЭМ!$A$34:$A$777,$A264,СВЦЭМ!$B$33:$B$776,M$248)+'СЕТ СН'!$F$12</f>
        <v>0</v>
      </c>
      <c r="N264" s="36">
        <f>SUMIFS(СВЦЭМ!$H$34:$H$777,СВЦЭМ!$A$34:$A$777,$A264,СВЦЭМ!$B$33:$B$776,N$248)+'СЕТ СН'!$F$12</f>
        <v>0</v>
      </c>
      <c r="O264" s="36">
        <f>SUMIFS(СВЦЭМ!$H$34:$H$777,СВЦЭМ!$A$34:$A$777,$A264,СВЦЭМ!$B$33:$B$776,O$248)+'СЕТ СН'!$F$12</f>
        <v>0</v>
      </c>
      <c r="P264" s="36">
        <f>SUMIFS(СВЦЭМ!$H$34:$H$777,СВЦЭМ!$A$34:$A$777,$A264,СВЦЭМ!$B$33:$B$776,P$248)+'СЕТ СН'!$F$12</f>
        <v>0</v>
      </c>
      <c r="Q264" s="36">
        <f>SUMIFS(СВЦЭМ!$H$34:$H$777,СВЦЭМ!$A$34:$A$777,$A264,СВЦЭМ!$B$33:$B$776,Q$248)+'СЕТ СН'!$F$12</f>
        <v>0</v>
      </c>
      <c r="R264" s="36">
        <f>SUMIFS(СВЦЭМ!$H$34:$H$777,СВЦЭМ!$A$34:$A$777,$A264,СВЦЭМ!$B$33:$B$776,R$248)+'СЕТ СН'!$F$12</f>
        <v>0</v>
      </c>
      <c r="S264" s="36">
        <f>SUMIFS(СВЦЭМ!$H$34:$H$777,СВЦЭМ!$A$34:$A$777,$A264,СВЦЭМ!$B$33:$B$776,S$248)+'СЕТ СН'!$F$12</f>
        <v>0</v>
      </c>
      <c r="T264" s="36">
        <f>SUMIFS(СВЦЭМ!$H$34:$H$777,СВЦЭМ!$A$34:$A$777,$A264,СВЦЭМ!$B$33:$B$776,T$248)+'СЕТ СН'!$F$12</f>
        <v>0</v>
      </c>
      <c r="U264" s="36">
        <f>SUMIFS(СВЦЭМ!$H$34:$H$777,СВЦЭМ!$A$34:$A$777,$A264,СВЦЭМ!$B$33:$B$776,U$248)+'СЕТ СН'!$F$12</f>
        <v>0</v>
      </c>
      <c r="V264" s="36">
        <f>SUMIFS(СВЦЭМ!$H$34:$H$777,СВЦЭМ!$A$34:$A$777,$A264,СВЦЭМ!$B$33:$B$776,V$248)+'СЕТ СН'!$F$12</f>
        <v>0</v>
      </c>
      <c r="W264" s="36">
        <f>SUMIFS(СВЦЭМ!$H$34:$H$777,СВЦЭМ!$A$34:$A$777,$A264,СВЦЭМ!$B$33:$B$776,W$248)+'СЕТ СН'!$F$12</f>
        <v>0</v>
      </c>
      <c r="X264" s="36">
        <f>SUMIFS(СВЦЭМ!$H$34:$H$777,СВЦЭМ!$A$34:$A$777,$A264,СВЦЭМ!$B$33:$B$776,X$248)+'СЕТ СН'!$F$12</f>
        <v>0</v>
      </c>
      <c r="Y264" s="36">
        <f>SUMIFS(СВЦЭМ!$H$34:$H$777,СВЦЭМ!$A$34:$A$777,$A264,СВЦЭМ!$B$33:$B$776,Y$248)+'СЕТ СН'!$F$12</f>
        <v>0</v>
      </c>
    </row>
    <row r="265" spans="1:25" ht="15.75" hidden="1" x14ac:dyDescent="0.2">
      <c r="A265" s="35">
        <f t="shared" si="7"/>
        <v>43878</v>
      </c>
      <c r="B265" s="36">
        <f>SUMIFS(СВЦЭМ!$H$34:$H$777,СВЦЭМ!$A$34:$A$777,$A265,СВЦЭМ!$B$33:$B$776,B$248)+'СЕТ СН'!$F$12</f>
        <v>0</v>
      </c>
      <c r="C265" s="36">
        <f>SUMIFS(СВЦЭМ!$H$34:$H$777,СВЦЭМ!$A$34:$A$777,$A265,СВЦЭМ!$B$33:$B$776,C$248)+'СЕТ СН'!$F$12</f>
        <v>0</v>
      </c>
      <c r="D265" s="36">
        <f>SUMIFS(СВЦЭМ!$H$34:$H$777,СВЦЭМ!$A$34:$A$777,$A265,СВЦЭМ!$B$33:$B$776,D$248)+'СЕТ СН'!$F$12</f>
        <v>0</v>
      </c>
      <c r="E265" s="36">
        <f>SUMIFS(СВЦЭМ!$H$34:$H$777,СВЦЭМ!$A$34:$A$777,$A265,СВЦЭМ!$B$33:$B$776,E$248)+'СЕТ СН'!$F$12</f>
        <v>0</v>
      </c>
      <c r="F265" s="36">
        <f>SUMIFS(СВЦЭМ!$H$34:$H$777,СВЦЭМ!$A$34:$A$777,$A265,СВЦЭМ!$B$33:$B$776,F$248)+'СЕТ СН'!$F$12</f>
        <v>0</v>
      </c>
      <c r="G265" s="36">
        <f>SUMIFS(СВЦЭМ!$H$34:$H$777,СВЦЭМ!$A$34:$A$777,$A265,СВЦЭМ!$B$33:$B$776,G$248)+'СЕТ СН'!$F$12</f>
        <v>0</v>
      </c>
      <c r="H265" s="36">
        <f>SUMIFS(СВЦЭМ!$H$34:$H$777,СВЦЭМ!$A$34:$A$777,$A265,СВЦЭМ!$B$33:$B$776,H$248)+'СЕТ СН'!$F$12</f>
        <v>0</v>
      </c>
      <c r="I265" s="36">
        <f>SUMIFS(СВЦЭМ!$H$34:$H$777,СВЦЭМ!$A$34:$A$777,$A265,СВЦЭМ!$B$33:$B$776,I$248)+'СЕТ СН'!$F$12</f>
        <v>0</v>
      </c>
      <c r="J265" s="36">
        <f>SUMIFS(СВЦЭМ!$H$34:$H$777,СВЦЭМ!$A$34:$A$777,$A265,СВЦЭМ!$B$33:$B$776,J$248)+'СЕТ СН'!$F$12</f>
        <v>0</v>
      </c>
      <c r="K265" s="36">
        <f>SUMIFS(СВЦЭМ!$H$34:$H$777,СВЦЭМ!$A$34:$A$777,$A265,СВЦЭМ!$B$33:$B$776,K$248)+'СЕТ СН'!$F$12</f>
        <v>0</v>
      </c>
      <c r="L265" s="36">
        <f>SUMIFS(СВЦЭМ!$H$34:$H$777,СВЦЭМ!$A$34:$A$777,$A265,СВЦЭМ!$B$33:$B$776,L$248)+'СЕТ СН'!$F$12</f>
        <v>0</v>
      </c>
      <c r="M265" s="36">
        <f>SUMIFS(СВЦЭМ!$H$34:$H$777,СВЦЭМ!$A$34:$A$777,$A265,СВЦЭМ!$B$33:$B$776,M$248)+'СЕТ СН'!$F$12</f>
        <v>0</v>
      </c>
      <c r="N265" s="36">
        <f>SUMIFS(СВЦЭМ!$H$34:$H$777,СВЦЭМ!$A$34:$A$777,$A265,СВЦЭМ!$B$33:$B$776,N$248)+'СЕТ СН'!$F$12</f>
        <v>0</v>
      </c>
      <c r="O265" s="36">
        <f>SUMIFS(СВЦЭМ!$H$34:$H$777,СВЦЭМ!$A$34:$A$777,$A265,СВЦЭМ!$B$33:$B$776,O$248)+'СЕТ СН'!$F$12</f>
        <v>0</v>
      </c>
      <c r="P265" s="36">
        <f>SUMIFS(СВЦЭМ!$H$34:$H$777,СВЦЭМ!$A$34:$A$777,$A265,СВЦЭМ!$B$33:$B$776,P$248)+'СЕТ СН'!$F$12</f>
        <v>0</v>
      </c>
      <c r="Q265" s="36">
        <f>SUMIFS(СВЦЭМ!$H$34:$H$777,СВЦЭМ!$A$34:$A$777,$A265,СВЦЭМ!$B$33:$B$776,Q$248)+'СЕТ СН'!$F$12</f>
        <v>0</v>
      </c>
      <c r="R265" s="36">
        <f>SUMIFS(СВЦЭМ!$H$34:$H$777,СВЦЭМ!$A$34:$A$777,$A265,СВЦЭМ!$B$33:$B$776,R$248)+'СЕТ СН'!$F$12</f>
        <v>0</v>
      </c>
      <c r="S265" s="36">
        <f>SUMIFS(СВЦЭМ!$H$34:$H$777,СВЦЭМ!$A$34:$A$777,$A265,СВЦЭМ!$B$33:$B$776,S$248)+'СЕТ СН'!$F$12</f>
        <v>0</v>
      </c>
      <c r="T265" s="36">
        <f>SUMIFS(СВЦЭМ!$H$34:$H$777,СВЦЭМ!$A$34:$A$777,$A265,СВЦЭМ!$B$33:$B$776,T$248)+'СЕТ СН'!$F$12</f>
        <v>0</v>
      </c>
      <c r="U265" s="36">
        <f>SUMIFS(СВЦЭМ!$H$34:$H$777,СВЦЭМ!$A$34:$A$777,$A265,СВЦЭМ!$B$33:$B$776,U$248)+'СЕТ СН'!$F$12</f>
        <v>0</v>
      </c>
      <c r="V265" s="36">
        <f>SUMIFS(СВЦЭМ!$H$34:$H$777,СВЦЭМ!$A$34:$A$777,$A265,СВЦЭМ!$B$33:$B$776,V$248)+'СЕТ СН'!$F$12</f>
        <v>0</v>
      </c>
      <c r="W265" s="36">
        <f>SUMIFS(СВЦЭМ!$H$34:$H$777,СВЦЭМ!$A$34:$A$777,$A265,СВЦЭМ!$B$33:$B$776,W$248)+'СЕТ СН'!$F$12</f>
        <v>0</v>
      </c>
      <c r="X265" s="36">
        <f>SUMIFS(СВЦЭМ!$H$34:$H$777,СВЦЭМ!$A$34:$A$777,$A265,СВЦЭМ!$B$33:$B$776,X$248)+'СЕТ СН'!$F$12</f>
        <v>0</v>
      </c>
      <c r="Y265" s="36">
        <f>SUMIFS(СВЦЭМ!$H$34:$H$777,СВЦЭМ!$A$34:$A$777,$A265,СВЦЭМ!$B$33:$B$776,Y$248)+'СЕТ СН'!$F$12</f>
        <v>0</v>
      </c>
    </row>
    <row r="266" spans="1:25" ht="15.75" hidden="1" x14ac:dyDescent="0.2">
      <c r="A266" s="35">
        <f t="shared" si="7"/>
        <v>43879</v>
      </c>
      <c r="B266" s="36">
        <f>SUMIFS(СВЦЭМ!$H$34:$H$777,СВЦЭМ!$A$34:$A$777,$A266,СВЦЭМ!$B$33:$B$776,B$248)+'СЕТ СН'!$F$12</f>
        <v>0</v>
      </c>
      <c r="C266" s="36">
        <f>SUMIFS(СВЦЭМ!$H$34:$H$777,СВЦЭМ!$A$34:$A$777,$A266,СВЦЭМ!$B$33:$B$776,C$248)+'СЕТ СН'!$F$12</f>
        <v>0</v>
      </c>
      <c r="D266" s="36">
        <f>SUMIFS(СВЦЭМ!$H$34:$H$777,СВЦЭМ!$A$34:$A$777,$A266,СВЦЭМ!$B$33:$B$776,D$248)+'СЕТ СН'!$F$12</f>
        <v>0</v>
      </c>
      <c r="E266" s="36">
        <f>SUMIFS(СВЦЭМ!$H$34:$H$777,СВЦЭМ!$A$34:$A$777,$A266,СВЦЭМ!$B$33:$B$776,E$248)+'СЕТ СН'!$F$12</f>
        <v>0</v>
      </c>
      <c r="F266" s="36">
        <f>SUMIFS(СВЦЭМ!$H$34:$H$777,СВЦЭМ!$A$34:$A$777,$A266,СВЦЭМ!$B$33:$B$776,F$248)+'СЕТ СН'!$F$12</f>
        <v>0</v>
      </c>
      <c r="G266" s="36">
        <f>SUMIFS(СВЦЭМ!$H$34:$H$777,СВЦЭМ!$A$34:$A$777,$A266,СВЦЭМ!$B$33:$B$776,G$248)+'СЕТ СН'!$F$12</f>
        <v>0</v>
      </c>
      <c r="H266" s="36">
        <f>SUMIFS(СВЦЭМ!$H$34:$H$777,СВЦЭМ!$A$34:$A$777,$A266,СВЦЭМ!$B$33:$B$776,H$248)+'СЕТ СН'!$F$12</f>
        <v>0</v>
      </c>
      <c r="I266" s="36">
        <f>SUMIFS(СВЦЭМ!$H$34:$H$777,СВЦЭМ!$A$34:$A$777,$A266,СВЦЭМ!$B$33:$B$776,I$248)+'СЕТ СН'!$F$12</f>
        <v>0</v>
      </c>
      <c r="J266" s="36">
        <f>SUMIFS(СВЦЭМ!$H$34:$H$777,СВЦЭМ!$A$34:$A$777,$A266,СВЦЭМ!$B$33:$B$776,J$248)+'СЕТ СН'!$F$12</f>
        <v>0</v>
      </c>
      <c r="K266" s="36">
        <f>SUMIFS(СВЦЭМ!$H$34:$H$777,СВЦЭМ!$A$34:$A$777,$A266,СВЦЭМ!$B$33:$B$776,K$248)+'СЕТ СН'!$F$12</f>
        <v>0</v>
      </c>
      <c r="L266" s="36">
        <f>SUMIFS(СВЦЭМ!$H$34:$H$777,СВЦЭМ!$A$34:$A$777,$A266,СВЦЭМ!$B$33:$B$776,L$248)+'СЕТ СН'!$F$12</f>
        <v>0</v>
      </c>
      <c r="M266" s="36">
        <f>SUMIFS(СВЦЭМ!$H$34:$H$777,СВЦЭМ!$A$34:$A$777,$A266,СВЦЭМ!$B$33:$B$776,M$248)+'СЕТ СН'!$F$12</f>
        <v>0</v>
      </c>
      <c r="N266" s="36">
        <f>SUMIFS(СВЦЭМ!$H$34:$H$777,СВЦЭМ!$A$34:$A$777,$A266,СВЦЭМ!$B$33:$B$776,N$248)+'СЕТ СН'!$F$12</f>
        <v>0</v>
      </c>
      <c r="O266" s="36">
        <f>SUMIFS(СВЦЭМ!$H$34:$H$777,СВЦЭМ!$A$34:$A$777,$A266,СВЦЭМ!$B$33:$B$776,O$248)+'СЕТ СН'!$F$12</f>
        <v>0</v>
      </c>
      <c r="P266" s="36">
        <f>SUMIFS(СВЦЭМ!$H$34:$H$777,СВЦЭМ!$A$34:$A$777,$A266,СВЦЭМ!$B$33:$B$776,P$248)+'СЕТ СН'!$F$12</f>
        <v>0</v>
      </c>
      <c r="Q266" s="36">
        <f>SUMIFS(СВЦЭМ!$H$34:$H$777,СВЦЭМ!$A$34:$A$777,$A266,СВЦЭМ!$B$33:$B$776,Q$248)+'СЕТ СН'!$F$12</f>
        <v>0</v>
      </c>
      <c r="R266" s="36">
        <f>SUMIFS(СВЦЭМ!$H$34:$H$777,СВЦЭМ!$A$34:$A$777,$A266,СВЦЭМ!$B$33:$B$776,R$248)+'СЕТ СН'!$F$12</f>
        <v>0</v>
      </c>
      <c r="S266" s="36">
        <f>SUMIFS(СВЦЭМ!$H$34:$H$777,СВЦЭМ!$A$34:$A$777,$A266,СВЦЭМ!$B$33:$B$776,S$248)+'СЕТ СН'!$F$12</f>
        <v>0</v>
      </c>
      <c r="T266" s="36">
        <f>SUMIFS(СВЦЭМ!$H$34:$H$777,СВЦЭМ!$A$34:$A$777,$A266,СВЦЭМ!$B$33:$B$776,T$248)+'СЕТ СН'!$F$12</f>
        <v>0</v>
      </c>
      <c r="U266" s="36">
        <f>SUMIFS(СВЦЭМ!$H$34:$H$777,СВЦЭМ!$A$34:$A$777,$A266,СВЦЭМ!$B$33:$B$776,U$248)+'СЕТ СН'!$F$12</f>
        <v>0</v>
      </c>
      <c r="V266" s="36">
        <f>SUMIFS(СВЦЭМ!$H$34:$H$777,СВЦЭМ!$A$34:$A$777,$A266,СВЦЭМ!$B$33:$B$776,V$248)+'СЕТ СН'!$F$12</f>
        <v>0</v>
      </c>
      <c r="W266" s="36">
        <f>SUMIFS(СВЦЭМ!$H$34:$H$777,СВЦЭМ!$A$34:$A$777,$A266,СВЦЭМ!$B$33:$B$776,W$248)+'СЕТ СН'!$F$12</f>
        <v>0</v>
      </c>
      <c r="X266" s="36">
        <f>SUMIFS(СВЦЭМ!$H$34:$H$777,СВЦЭМ!$A$34:$A$777,$A266,СВЦЭМ!$B$33:$B$776,X$248)+'СЕТ СН'!$F$12</f>
        <v>0</v>
      </c>
      <c r="Y266" s="36">
        <f>SUMIFS(СВЦЭМ!$H$34:$H$777,СВЦЭМ!$A$34:$A$777,$A266,СВЦЭМ!$B$33:$B$776,Y$248)+'СЕТ СН'!$F$12</f>
        <v>0</v>
      </c>
    </row>
    <row r="267" spans="1:25" ht="15.75" hidden="1" x14ac:dyDescent="0.2">
      <c r="A267" s="35">
        <f t="shared" si="7"/>
        <v>43880</v>
      </c>
      <c r="B267" s="36">
        <f>SUMIFS(СВЦЭМ!$H$34:$H$777,СВЦЭМ!$A$34:$A$777,$A267,СВЦЭМ!$B$33:$B$776,B$248)+'СЕТ СН'!$F$12</f>
        <v>0</v>
      </c>
      <c r="C267" s="36">
        <f>SUMIFS(СВЦЭМ!$H$34:$H$777,СВЦЭМ!$A$34:$A$777,$A267,СВЦЭМ!$B$33:$B$776,C$248)+'СЕТ СН'!$F$12</f>
        <v>0</v>
      </c>
      <c r="D267" s="36">
        <f>SUMIFS(СВЦЭМ!$H$34:$H$777,СВЦЭМ!$A$34:$A$777,$A267,СВЦЭМ!$B$33:$B$776,D$248)+'СЕТ СН'!$F$12</f>
        <v>0</v>
      </c>
      <c r="E267" s="36">
        <f>SUMIFS(СВЦЭМ!$H$34:$H$777,СВЦЭМ!$A$34:$A$777,$A267,СВЦЭМ!$B$33:$B$776,E$248)+'СЕТ СН'!$F$12</f>
        <v>0</v>
      </c>
      <c r="F267" s="36">
        <f>SUMIFS(СВЦЭМ!$H$34:$H$777,СВЦЭМ!$A$34:$A$777,$A267,СВЦЭМ!$B$33:$B$776,F$248)+'СЕТ СН'!$F$12</f>
        <v>0</v>
      </c>
      <c r="G267" s="36">
        <f>SUMIFS(СВЦЭМ!$H$34:$H$777,СВЦЭМ!$A$34:$A$777,$A267,СВЦЭМ!$B$33:$B$776,G$248)+'СЕТ СН'!$F$12</f>
        <v>0</v>
      </c>
      <c r="H267" s="36">
        <f>SUMIFS(СВЦЭМ!$H$34:$H$777,СВЦЭМ!$A$34:$A$777,$A267,СВЦЭМ!$B$33:$B$776,H$248)+'СЕТ СН'!$F$12</f>
        <v>0</v>
      </c>
      <c r="I267" s="36">
        <f>SUMIFS(СВЦЭМ!$H$34:$H$777,СВЦЭМ!$A$34:$A$777,$A267,СВЦЭМ!$B$33:$B$776,I$248)+'СЕТ СН'!$F$12</f>
        <v>0</v>
      </c>
      <c r="J267" s="36">
        <f>SUMIFS(СВЦЭМ!$H$34:$H$777,СВЦЭМ!$A$34:$A$777,$A267,СВЦЭМ!$B$33:$B$776,J$248)+'СЕТ СН'!$F$12</f>
        <v>0</v>
      </c>
      <c r="K267" s="36">
        <f>SUMIFS(СВЦЭМ!$H$34:$H$777,СВЦЭМ!$A$34:$A$777,$A267,СВЦЭМ!$B$33:$B$776,K$248)+'СЕТ СН'!$F$12</f>
        <v>0</v>
      </c>
      <c r="L267" s="36">
        <f>SUMIFS(СВЦЭМ!$H$34:$H$777,СВЦЭМ!$A$34:$A$777,$A267,СВЦЭМ!$B$33:$B$776,L$248)+'СЕТ СН'!$F$12</f>
        <v>0</v>
      </c>
      <c r="M267" s="36">
        <f>SUMIFS(СВЦЭМ!$H$34:$H$777,СВЦЭМ!$A$34:$A$777,$A267,СВЦЭМ!$B$33:$B$776,M$248)+'СЕТ СН'!$F$12</f>
        <v>0</v>
      </c>
      <c r="N267" s="36">
        <f>SUMIFS(СВЦЭМ!$H$34:$H$777,СВЦЭМ!$A$34:$A$777,$A267,СВЦЭМ!$B$33:$B$776,N$248)+'СЕТ СН'!$F$12</f>
        <v>0</v>
      </c>
      <c r="O267" s="36">
        <f>SUMIFS(СВЦЭМ!$H$34:$H$777,СВЦЭМ!$A$34:$A$777,$A267,СВЦЭМ!$B$33:$B$776,O$248)+'СЕТ СН'!$F$12</f>
        <v>0</v>
      </c>
      <c r="P267" s="36">
        <f>SUMIFS(СВЦЭМ!$H$34:$H$777,СВЦЭМ!$A$34:$A$777,$A267,СВЦЭМ!$B$33:$B$776,P$248)+'СЕТ СН'!$F$12</f>
        <v>0</v>
      </c>
      <c r="Q267" s="36">
        <f>SUMIFS(СВЦЭМ!$H$34:$H$777,СВЦЭМ!$A$34:$A$777,$A267,СВЦЭМ!$B$33:$B$776,Q$248)+'СЕТ СН'!$F$12</f>
        <v>0</v>
      </c>
      <c r="R267" s="36">
        <f>SUMIFS(СВЦЭМ!$H$34:$H$777,СВЦЭМ!$A$34:$A$777,$A267,СВЦЭМ!$B$33:$B$776,R$248)+'СЕТ СН'!$F$12</f>
        <v>0</v>
      </c>
      <c r="S267" s="36">
        <f>SUMIFS(СВЦЭМ!$H$34:$H$777,СВЦЭМ!$A$34:$A$777,$A267,СВЦЭМ!$B$33:$B$776,S$248)+'СЕТ СН'!$F$12</f>
        <v>0</v>
      </c>
      <c r="T267" s="36">
        <f>SUMIFS(СВЦЭМ!$H$34:$H$777,СВЦЭМ!$A$34:$A$777,$A267,СВЦЭМ!$B$33:$B$776,T$248)+'СЕТ СН'!$F$12</f>
        <v>0</v>
      </c>
      <c r="U267" s="36">
        <f>SUMIFS(СВЦЭМ!$H$34:$H$777,СВЦЭМ!$A$34:$A$777,$A267,СВЦЭМ!$B$33:$B$776,U$248)+'СЕТ СН'!$F$12</f>
        <v>0</v>
      </c>
      <c r="V267" s="36">
        <f>SUMIFS(СВЦЭМ!$H$34:$H$777,СВЦЭМ!$A$34:$A$777,$A267,СВЦЭМ!$B$33:$B$776,V$248)+'СЕТ СН'!$F$12</f>
        <v>0</v>
      </c>
      <c r="W267" s="36">
        <f>SUMIFS(СВЦЭМ!$H$34:$H$777,СВЦЭМ!$A$34:$A$777,$A267,СВЦЭМ!$B$33:$B$776,W$248)+'СЕТ СН'!$F$12</f>
        <v>0</v>
      </c>
      <c r="X267" s="36">
        <f>SUMIFS(СВЦЭМ!$H$34:$H$777,СВЦЭМ!$A$34:$A$777,$A267,СВЦЭМ!$B$33:$B$776,X$248)+'СЕТ СН'!$F$12</f>
        <v>0</v>
      </c>
      <c r="Y267" s="36">
        <f>SUMIFS(СВЦЭМ!$H$34:$H$777,СВЦЭМ!$A$34:$A$777,$A267,СВЦЭМ!$B$33:$B$776,Y$248)+'СЕТ СН'!$F$12</f>
        <v>0</v>
      </c>
    </row>
    <row r="268" spans="1:25" ht="15.75" hidden="1" x14ac:dyDescent="0.2">
      <c r="A268" s="35">
        <f t="shared" si="7"/>
        <v>43881</v>
      </c>
      <c r="B268" s="36">
        <f>SUMIFS(СВЦЭМ!$H$34:$H$777,СВЦЭМ!$A$34:$A$777,$A268,СВЦЭМ!$B$33:$B$776,B$248)+'СЕТ СН'!$F$12</f>
        <v>0</v>
      </c>
      <c r="C268" s="36">
        <f>SUMIFS(СВЦЭМ!$H$34:$H$777,СВЦЭМ!$A$34:$A$777,$A268,СВЦЭМ!$B$33:$B$776,C$248)+'СЕТ СН'!$F$12</f>
        <v>0</v>
      </c>
      <c r="D268" s="36">
        <f>SUMIFS(СВЦЭМ!$H$34:$H$777,СВЦЭМ!$A$34:$A$777,$A268,СВЦЭМ!$B$33:$B$776,D$248)+'СЕТ СН'!$F$12</f>
        <v>0</v>
      </c>
      <c r="E268" s="36">
        <f>SUMIFS(СВЦЭМ!$H$34:$H$777,СВЦЭМ!$A$34:$A$777,$A268,СВЦЭМ!$B$33:$B$776,E$248)+'СЕТ СН'!$F$12</f>
        <v>0</v>
      </c>
      <c r="F268" s="36">
        <f>SUMIFS(СВЦЭМ!$H$34:$H$777,СВЦЭМ!$A$34:$A$777,$A268,СВЦЭМ!$B$33:$B$776,F$248)+'СЕТ СН'!$F$12</f>
        <v>0</v>
      </c>
      <c r="G268" s="36">
        <f>SUMIFS(СВЦЭМ!$H$34:$H$777,СВЦЭМ!$A$34:$A$777,$A268,СВЦЭМ!$B$33:$B$776,G$248)+'СЕТ СН'!$F$12</f>
        <v>0</v>
      </c>
      <c r="H268" s="36">
        <f>SUMIFS(СВЦЭМ!$H$34:$H$777,СВЦЭМ!$A$34:$A$777,$A268,СВЦЭМ!$B$33:$B$776,H$248)+'СЕТ СН'!$F$12</f>
        <v>0</v>
      </c>
      <c r="I268" s="36">
        <f>SUMIFS(СВЦЭМ!$H$34:$H$777,СВЦЭМ!$A$34:$A$777,$A268,СВЦЭМ!$B$33:$B$776,I$248)+'СЕТ СН'!$F$12</f>
        <v>0</v>
      </c>
      <c r="J268" s="36">
        <f>SUMIFS(СВЦЭМ!$H$34:$H$777,СВЦЭМ!$A$34:$A$777,$A268,СВЦЭМ!$B$33:$B$776,J$248)+'СЕТ СН'!$F$12</f>
        <v>0</v>
      </c>
      <c r="K268" s="36">
        <f>SUMIFS(СВЦЭМ!$H$34:$H$777,СВЦЭМ!$A$34:$A$777,$A268,СВЦЭМ!$B$33:$B$776,K$248)+'СЕТ СН'!$F$12</f>
        <v>0</v>
      </c>
      <c r="L268" s="36">
        <f>SUMIFS(СВЦЭМ!$H$34:$H$777,СВЦЭМ!$A$34:$A$777,$A268,СВЦЭМ!$B$33:$B$776,L$248)+'СЕТ СН'!$F$12</f>
        <v>0</v>
      </c>
      <c r="M268" s="36">
        <f>SUMIFS(СВЦЭМ!$H$34:$H$777,СВЦЭМ!$A$34:$A$777,$A268,СВЦЭМ!$B$33:$B$776,M$248)+'СЕТ СН'!$F$12</f>
        <v>0</v>
      </c>
      <c r="N268" s="36">
        <f>SUMIFS(СВЦЭМ!$H$34:$H$777,СВЦЭМ!$A$34:$A$777,$A268,СВЦЭМ!$B$33:$B$776,N$248)+'СЕТ СН'!$F$12</f>
        <v>0</v>
      </c>
      <c r="O268" s="36">
        <f>SUMIFS(СВЦЭМ!$H$34:$H$777,СВЦЭМ!$A$34:$A$777,$A268,СВЦЭМ!$B$33:$B$776,O$248)+'СЕТ СН'!$F$12</f>
        <v>0</v>
      </c>
      <c r="P268" s="36">
        <f>SUMIFS(СВЦЭМ!$H$34:$H$777,СВЦЭМ!$A$34:$A$777,$A268,СВЦЭМ!$B$33:$B$776,P$248)+'СЕТ СН'!$F$12</f>
        <v>0</v>
      </c>
      <c r="Q268" s="36">
        <f>SUMIFS(СВЦЭМ!$H$34:$H$777,СВЦЭМ!$A$34:$A$777,$A268,СВЦЭМ!$B$33:$B$776,Q$248)+'СЕТ СН'!$F$12</f>
        <v>0</v>
      </c>
      <c r="R268" s="36">
        <f>SUMIFS(СВЦЭМ!$H$34:$H$777,СВЦЭМ!$A$34:$A$777,$A268,СВЦЭМ!$B$33:$B$776,R$248)+'СЕТ СН'!$F$12</f>
        <v>0</v>
      </c>
      <c r="S268" s="36">
        <f>SUMIFS(СВЦЭМ!$H$34:$H$777,СВЦЭМ!$A$34:$A$777,$A268,СВЦЭМ!$B$33:$B$776,S$248)+'СЕТ СН'!$F$12</f>
        <v>0</v>
      </c>
      <c r="T268" s="36">
        <f>SUMIFS(СВЦЭМ!$H$34:$H$777,СВЦЭМ!$A$34:$A$777,$A268,СВЦЭМ!$B$33:$B$776,T$248)+'СЕТ СН'!$F$12</f>
        <v>0</v>
      </c>
      <c r="U268" s="36">
        <f>SUMIFS(СВЦЭМ!$H$34:$H$777,СВЦЭМ!$A$34:$A$777,$A268,СВЦЭМ!$B$33:$B$776,U$248)+'СЕТ СН'!$F$12</f>
        <v>0</v>
      </c>
      <c r="V268" s="36">
        <f>SUMIFS(СВЦЭМ!$H$34:$H$777,СВЦЭМ!$A$34:$A$777,$A268,СВЦЭМ!$B$33:$B$776,V$248)+'СЕТ СН'!$F$12</f>
        <v>0</v>
      </c>
      <c r="W268" s="36">
        <f>SUMIFS(СВЦЭМ!$H$34:$H$777,СВЦЭМ!$A$34:$A$777,$A268,СВЦЭМ!$B$33:$B$776,W$248)+'СЕТ СН'!$F$12</f>
        <v>0</v>
      </c>
      <c r="X268" s="36">
        <f>SUMIFS(СВЦЭМ!$H$34:$H$777,СВЦЭМ!$A$34:$A$777,$A268,СВЦЭМ!$B$33:$B$776,X$248)+'СЕТ СН'!$F$12</f>
        <v>0</v>
      </c>
      <c r="Y268" s="36">
        <f>SUMIFS(СВЦЭМ!$H$34:$H$777,СВЦЭМ!$A$34:$A$777,$A268,СВЦЭМ!$B$33:$B$776,Y$248)+'СЕТ СН'!$F$12</f>
        <v>0</v>
      </c>
    </row>
    <row r="269" spans="1:25" ht="15.75" hidden="1" x14ac:dyDescent="0.2">
      <c r="A269" s="35">
        <f t="shared" si="7"/>
        <v>43882</v>
      </c>
      <c r="B269" s="36">
        <f>SUMIFS(СВЦЭМ!$H$34:$H$777,СВЦЭМ!$A$34:$A$777,$A269,СВЦЭМ!$B$33:$B$776,B$248)+'СЕТ СН'!$F$12</f>
        <v>0</v>
      </c>
      <c r="C269" s="36">
        <f>SUMIFS(СВЦЭМ!$H$34:$H$777,СВЦЭМ!$A$34:$A$777,$A269,СВЦЭМ!$B$33:$B$776,C$248)+'СЕТ СН'!$F$12</f>
        <v>0</v>
      </c>
      <c r="D269" s="36">
        <f>SUMIFS(СВЦЭМ!$H$34:$H$777,СВЦЭМ!$A$34:$A$777,$A269,СВЦЭМ!$B$33:$B$776,D$248)+'СЕТ СН'!$F$12</f>
        <v>0</v>
      </c>
      <c r="E269" s="36">
        <f>SUMIFS(СВЦЭМ!$H$34:$H$777,СВЦЭМ!$A$34:$A$777,$A269,СВЦЭМ!$B$33:$B$776,E$248)+'СЕТ СН'!$F$12</f>
        <v>0</v>
      </c>
      <c r="F269" s="36">
        <f>SUMIFS(СВЦЭМ!$H$34:$H$777,СВЦЭМ!$A$34:$A$777,$A269,СВЦЭМ!$B$33:$B$776,F$248)+'СЕТ СН'!$F$12</f>
        <v>0</v>
      </c>
      <c r="G269" s="36">
        <f>SUMIFS(СВЦЭМ!$H$34:$H$777,СВЦЭМ!$A$34:$A$777,$A269,СВЦЭМ!$B$33:$B$776,G$248)+'СЕТ СН'!$F$12</f>
        <v>0</v>
      </c>
      <c r="H269" s="36">
        <f>SUMIFS(СВЦЭМ!$H$34:$H$777,СВЦЭМ!$A$34:$A$777,$A269,СВЦЭМ!$B$33:$B$776,H$248)+'СЕТ СН'!$F$12</f>
        <v>0</v>
      </c>
      <c r="I269" s="36">
        <f>SUMIFS(СВЦЭМ!$H$34:$H$777,СВЦЭМ!$A$34:$A$777,$A269,СВЦЭМ!$B$33:$B$776,I$248)+'СЕТ СН'!$F$12</f>
        <v>0</v>
      </c>
      <c r="J269" s="36">
        <f>SUMIFS(СВЦЭМ!$H$34:$H$777,СВЦЭМ!$A$34:$A$777,$A269,СВЦЭМ!$B$33:$B$776,J$248)+'СЕТ СН'!$F$12</f>
        <v>0</v>
      </c>
      <c r="K269" s="36">
        <f>SUMIFS(СВЦЭМ!$H$34:$H$777,СВЦЭМ!$A$34:$A$777,$A269,СВЦЭМ!$B$33:$B$776,K$248)+'СЕТ СН'!$F$12</f>
        <v>0</v>
      </c>
      <c r="L269" s="36">
        <f>SUMIFS(СВЦЭМ!$H$34:$H$777,СВЦЭМ!$A$34:$A$777,$A269,СВЦЭМ!$B$33:$B$776,L$248)+'СЕТ СН'!$F$12</f>
        <v>0</v>
      </c>
      <c r="M269" s="36">
        <f>SUMIFS(СВЦЭМ!$H$34:$H$777,СВЦЭМ!$A$34:$A$777,$A269,СВЦЭМ!$B$33:$B$776,M$248)+'СЕТ СН'!$F$12</f>
        <v>0</v>
      </c>
      <c r="N269" s="36">
        <f>SUMIFS(СВЦЭМ!$H$34:$H$777,СВЦЭМ!$A$34:$A$777,$A269,СВЦЭМ!$B$33:$B$776,N$248)+'СЕТ СН'!$F$12</f>
        <v>0</v>
      </c>
      <c r="O269" s="36">
        <f>SUMIFS(СВЦЭМ!$H$34:$H$777,СВЦЭМ!$A$34:$A$777,$A269,СВЦЭМ!$B$33:$B$776,O$248)+'СЕТ СН'!$F$12</f>
        <v>0</v>
      </c>
      <c r="P269" s="36">
        <f>SUMIFS(СВЦЭМ!$H$34:$H$777,СВЦЭМ!$A$34:$A$777,$A269,СВЦЭМ!$B$33:$B$776,P$248)+'СЕТ СН'!$F$12</f>
        <v>0</v>
      </c>
      <c r="Q269" s="36">
        <f>SUMIFS(СВЦЭМ!$H$34:$H$777,СВЦЭМ!$A$34:$A$777,$A269,СВЦЭМ!$B$33:$B$776,Q$248)+'СЕТ СН'!$F$12</f>
        <v>0</v>
      </c>
      <c r="R269" s="36">
        <f>SUMIFS(СВЦЭМ!$H$34:$H$777,СВЦЭМ!$A$34:$A$777,$A269,СВЦЭМ!$B$33:$B$776,R$248)+'СЕТ СН'!$F$12</f>
        <v>0</v>
      </c>
      <c r="S269" s="36">
        <f>SUMIFS(СВЦЭМ!$H$34:$H$777,СВЦЭМ!$A$34:$A$777,$A269,СВЦЭМ!$B$33:$B$776,S$248)+'СЕТ СН'!$F$12</f>
        <v>0</v>
      </c>
      <c r="T269" s="36">
        <f>SUMIFS(СВЦЭМ!$H$34:$H$777,СВЦЭМ!$A$34:$A$777,$A269,СВЦЭМ!$B$33:$B$776,T$248)+'СЕТ СН'!$F$12</f>
        <v>0</v>
      </c>
      <c r="U269" s="36">
        <f>SUMIFS(СВЦЭМ!$H$34:$H$777,СВЦЭМ!$A$34:$A$777,$A269,СВЦЭМ!$B$33:$B$776,U$248)+'СЕТ СН'!$F$12</f>
        <v>0</v>
      </c>
      <c r="V269" s="36">
        <f>SUMIFS(СВЦЭМ!$H$34:$H$777,СВЦЭМ!$A$34:$A$777,$A269,СВЦЭМ!$B$33:$B$776,V$248)+'СЕТ СН'!$F$12</f>
        <v>0</v>
      </c>
      <c r="W269" s="36">
        <f>SUMIFS(СВЦЭМ!$H$34:$H$777,СВЦЭМ!$A$34:$A$777,$A269,СВЦЭМ!$B$33:$B$776,W$248)+'СЕТ СН'!$F$12</f>
        <v>0</v>
      </c>
      <c r="X269" s="36">
        <f>SUMIFS(СВЦЭМ!$H$34:$H$777,СВЦЭМ!$A$34:$A$777,$A269,СВЦЭМ!$B$33:$B$776,X$248)+'СЕТ СН'!$F$12</f>
        <v>0</v>
      </c>
      <c r="Y269" s="36">
        <f>SUMIFS(СВЦЭМ!$H$34:$H$777,СВЦЭМ!$A$34:$A$777,$A269,СВЦЭМ!$B$33:$B$776,Y$248)+'СЕТ СН'!$F$12</f>
        <v>0</v>
      </c>
    </row>
    <row r="270" spans="1:25" ht="15.75" hidden="1" x14ac:dyDescent="0.2">
      <c r="A270" s="35">
        <f t="shared" si="7"/>
        <v>43883</v>
      </c>
      <c r="B270" s="36">
        <f>SUMIFS(СВЦЭМ!$H$34:$H$777,СВЦЭМ!$A$34:$A$777,$A270,СВЦЭМ!$B$33:$B$776,B$248)+'СЕТ СН'!$F$12</f>
        <v>0</v>
      </c>
      <c r="C270" s="36">
        <f>SUMIFS(СВЦЭМ!$H$34:$H$777,СВЦЭМ!$A$34:$A$777,$A270,СВЦЭМ!$B$33:$B$776,C$248)+'СЕТ СН'!$F$12</f>
        <v>0</v>
      </c>
      <c r="D270" s="36">
        <f>SUMIFS(СВЦЭМ!$H$34:$H$777,СВЦЭМ!$A$34:$A$777,$A270,СВЦЭМ!$B$33:$B$776,D$248)+'СЕТ СН'!$F$12</f>
        <v>0</v>
      </c>
      <c r="E270" s="36">
        <f>SUMIFS(СВЦЭМ!$H$34:$H$777,СВЦЭМ!$A$34:$A$777,$A270,СВЦЭМ!$B$33:$B$776,E$248)+'СЕТ СН'!$F$12</f>
        <v>0</v>
      </c>
      <c r="F270" s="36">
        <f>SUMIFS(СВЦЭМ!$H$34:$H$777,СВЦЭМ!$A$34:$A$777,$A270,СВЦЭМ!$B$33:$B$776,F$248)+'СЕТ СН'!$F$12</f>
        <v>0</v>
      </c>
      <c r="G270" s="36">
        <f>SUMIFS(СВЦЭМ!$H$34:$H$777,СВЦЭМ!$A$34:$A$777,$A270,СВЦЭМ!$B$33:$B$776,G$248)+'СЕТ СН'!$F$12</f>
        <v>0</v>
      </c>
      <c r="H270" s="36">
        <f>SUMIFS(СВЦЭМ!$H$34:$H$777,СВЦЭМ!$A$34:$A$777,$A270,СВЦЭМ!$B$33:$B$776,H$248)+'СЕТ СН'!$F$12</f>
        <v>0</v>
      </c>
      <c r="I270" s="36">
        <f>SUMIFS(СВЦЭМ!$H$34:$H$777,СВЦЭМ!$A$34:$A$777,$A270,СВЦЭМ!$B$33:$B$776,I$248)+'СЕТ СН'!$F$12</f>
        <v>0</v>
      </c>
      <c r="J270" s="36">
        <f>SUMIFS(СВЦЭМ!$H$34:$H$777,СВЦЭМ!$A$34:$A$777,$A270,СВЦЭМ!$B$33:$B$776,J$248)+'СЕТ СН'!$F$12</f>
        <v>0</v>
      </c>
      <c r="K270" s="36">
        <f>SUMIFS(СВЦЭМ!$H$34:$H$777,СВЦЭМ!$A$34:$A$777,$A270,СВЦЭМ!$B$33:$B$776,K$248)+'СЕТ СН'!$F$12</f>
        <v>0</v>
      </c>
      <c r="L270" s="36">
        <f>SUMIFS(СВЦЭМ!$H$34:$H$777,СВЦЭМ!$A$34:$A$777,$A270,СВЦЭМ!$B$33:$B$776,L$248)+'СЕТ СН'!$F$12</f>
        <v>0</v>
      </c>
      <c r="M270" s="36">
        <f>SUMIFS(СВЦЭМ!$H$34:$H$777,СВЦЭМ!$A$34:$A$777,$A270,СВЦЭМ!$B$33:$B$776,M$248)+'СЕТ СН'!$F$12</f>
        <v>0</v>
      </c>
      <c r="N270" s="36">
        <f>SUMIFS(СВЦЭМ!$H$34:$H$777,СВЦЭМ!$A$34:$A$777,$A270,СВЦЭМ!$B$33:$B$776,N$248)+'СЕТ СН'!$F$12</f>
        <v>0</v>
      </c>
      <c r="O270" s="36">
        <f>SUMIFS(СВЦЭМ!$H$34:$H$777,СВЦЭМ!$A$34:$A$777,$A270,СВЦЭМ!$B$33:$B$776,O$248)+'СЕТ СН'!$F$12</f>
        <v>0</v>
      </c>
      <c r="P270" s="36">
        <f>SUMIFS(СВЦЭМ!$H$34:$H$777,СВЦЭМ!$A$34:$A$777,$A270,СВЦЭМ!$B$33:$B$776,P$248)+'СЕТ СН'!$F$12</f>
        <v>0</v>
      </c>
      <c r="Q270" s="36">
        <f>SUMIFS(СВЦЭМ!$H$34:$H$777,СВЦЭМ!$A$34:$A$777,$A270,СВЦЭМ!$B$33:$B$776,Q$248)+'СЕТ СН'!$F$12</f>
        <v>0</v>
      </c>
      <c r="R270" s="36">
        <f>SUMIFS(СВЦЭМ!$H$34:$H$777,СВЦЭМ!$A$34:$A$777,$A270,СВЦЭМ!$B$33:$B$776,R$248)+'СЕТ СН'!$F$12</f>
        <v>0</v>
      </c>
      <c r="S270" s="36">
        <f>SUMIFS(СВЦЭМ!$H$34:$H$777,СВЦЭМ!$A$34:$A$777,$A270,СВЦЭМ!$B$33:$B$776,S$248)+'СЕТ СН'!$F$12</f>
        <v>0</v>
      </c>
      <c r="T270" s="36">
        <f>SUMIFS(СВЦЭМ!$H$34:$H$777,СВЦЭМ!$A$34:$A$777,$A270,СВЦЭМ!$B$33:$B$776,T$248)+'СЕТ СН'!$F$12</f>
        <v>0</v>
      </c>
      <c r="U270" s="36">
        <f>SUMIFS(СВЦЭМ!$H$34:$H$777,СВЦЭМ!$A$34:$A$777,$A270,СВЦЭМ!$B$33:$B$776,U$248)+'СЕТ СН'!$F$12</f>
        <v>0</v>
      </c>
      <c r="V270" s="36">
        <f>SUMIFS(СВЦЭМ!$H$34:$H$777,СВЦЭМ!$A$34:$A$777,$A270,СВЦЭМ!$B$33:$B$776,V$248)+'СЕТ СН'!$F$12</f>
        <v>0</v>
      </c>
      <c r="W270" s="36">
        <f>SUMIFS(СВЦЭМ!$H$34:$H$777,СВЦЭМ!$A$34:$A$777,$A270,СВЦЭМ!$B$33:$B$776,W$248)+'СЕТ СН'!$F$12</f>
        <v>0</v>
      </c>
      <c r="X270" s="36">
        <f>SUMIFS(СВЦЭМ!$H$34:$H$777,СВЦЭМ!$A$34:$A$777,$A270,СВЦЭМ!$B$33:$B$776,X$248)+'СЕТ СН'!$F$12</f>
        <v>0</v>
      </c>
      <c r="Y270" s="36">
        <f>SUMIFS(СВЦЭМ!$H$34:$H$777,СВЦЭМ!$A$34:$A$777,$A270,СВЦЭМ!$B$33:$B$776,Y$248)+'СЕТ СН'!$F$12</f>
        <v>0</v>
      </c>
    </row>
    <row r="271" spans="1:25" ht="15.75" hidden="1" x14ac:dyDescent="0.2">
      <c r="A271" s="35">
        <f t="shared" si="7"/>
        <v>43884</v>
      </c>
      <c r="B271" s="36">
        <f>SUMIFS(СВЦЭМ!$H$34:$H$777,СВЦЭМ!$A$34:$A$777,$A271,СВЦЭМ!$B$33:$B$776,B$248)+'СЕТ СН'!$F$12</f>
        <v>0</v>
      </c>
      <c r="C271" s="36">
        <f>SUMIFS(СВЦЭМ!$H$34:$H$777,СВЦЭМ!$A$34:$A$777,$A271,СВЦЭМ!$B$33:$B$776,C$248)+'СЕТ СН'!$F$12</f>
        <v>0</v>
      </c>
      <c r="D271" s="36">
        <f>SUMIFS(СВЦЭМ!$H$34:$H$777,СВЦЭМ!$A$34:$A$777,$A271,СВЦЭМ!$B$33:$B$776,D$248)+'СЕТ СН'!$F$12</f>
        <v>0</v>
      </c>
      <c r="E271" s="36">
        <f>SUMIFS(СВЦЭМ!$H$34:$H$777,СВЦЭМ!$A$34:$A$777,$A271,СВЦЭМ!$B$33:$B$776,E$248)+'СЕТ СН'!$F$12</f>
        <v>0</v>
      </c>
      <c r="F271" s="36">
        <f>SUMIFS(СВЦЭМ!$H$34:$H$777,СВЦЭМ!$A$34:$A$777,$A271,СВЦЭМ!$B$33:$B$776,F$248)+'СЕТ СН'!$F$12</f>
        <v>0</v>
      </c>
      <c r="G271" s="36">
        <f>SUMIFS(СВЦЭМ!$H$34:$H$777,СВЦЭМ!$A$34:$A$777,$A271,СВЦЭМ!$B$33:$B$776,G$248)+'СЕТ СН'!$F$12</f>
        <v>0</v>
      </c>
      <c r="H271" s="36">
        <f>SUMIFS(СВЦЭМ!$H$34:$H$777,СВЦЭМ!$A$34:$A$777,$A271,СВЦЭМ!$B$33:$B$776,H$248)+'СЕТ СН'!$F$12</f>
        <v>0</v>
      </c>
      <c r="I271" s="36">
        <f>SUMIFS(СВЦЭМ!$H$34:$H$777,СВЦЭМ!$A$34:$A$777,$A271,СВЦЭМ!$B$33:$B$776,I$248)+'СЕТ СН'!$F$12</f>
        <v>0</v>
      </c>
      <c r="J271" s="36">
        <f>SUMIFS(СВЦЭМ!$H$34:$H$777,СВЦЭМ!$A$34:$A$777,$A271,СВЦЭМ!$B$33:$B$776,J$248)+'СЕТ СН'!$F$12</f>
        <v>0</v>
      </c>
      <c r="K271" s="36">
        <f>SUMIFS(СВЦЭМ!$H$34:$H$777,СВЦЭМ!$A$34:$A$777,$A271,СВЦЭМ!$B$33:$B$776,K$248)+'СЕТ СН'!$F$12</f>
        <v>0</v>
      </c>
      <c r="L271" s="36">
        <f>SUMIFS(СВЦЭМ!$H$34:$H$777,СВЦЭМ!$A$34:$A$777,$A271,СВЦЭМ!$B$33:$B$776,L$248)+'СЕТ СН'!$F$12</f>
        <v>0</v>
      </c>
      <c r="M271" s="36">
        <f>SUMIFS(СВЦЭМ!$H$34:$H$777,СВЦЭМ!$A$34:$A$777,$A271,СВЦЭМ!$B$33:$B$776,M$248)+'СЕТ СН'!$F$12</f>
        <v>0</v>
      </c>
      <c r="N271" s="36">
        <f>SUMIFS(СВЦЭМ!$H$34:$H$777,СВЦЭМ!$A$34:$A$777,$A271,СВЦЭМ!$B$33:$B$776,N$248)+'СЕТ СН'!$F$12</f>
        <v>0</v>
      </c>
      <c r="O271" s="36">
        <f>SUMIFS(СВЦЭМ!$H$34:$H$777,СВЦЭМ!$A$34:$A$777,$A271,СВЦЭМ!$B$33:$B$776,O$248)+'СЕТ СН'!$F$12</f>
        <v>0</v>
      </c>
      <c r="P271" s="36">
        <f>SUMIFS(СВЦЭМ!$H$34:$H$777,СВЦЭМ!$A$34:$A$777,$A271,СВЦЭМ!$B$33:$B$776,P$248)+'СЕТ СН'!$F$12</f>
        <v>0</v>
      </c>
      <c r="Q271" s="36">
        <f>SUMIFS(СВЦЭМ!$H$34:$H$777,СВЦЭМ!$A$34:$A$777,$A271,СВЦЭМ!$B$33:$B$776,Q$248)+'СЕТ СН'!$F$12</f>
        <v>0</v>
      </c>
      <c r="R271" s="36">
        <f>SUMIFS(СВЦЭМ!$H$34:$H$777,СВЦЭМ!$A$34:$A$777,$A271,СВЦЭМ!$B$33:$B$776,R$248)+'СЕТ СН'!$F$12</f>
        <v>0</v>
      </c>
      <c r="S271" s="36">
        <f>SUMIFS(СВЦЭМ!$H$34:$H$777,СВЦЭМ!$A$34:$A$777,$A271,СВЦЭМ!$B$33:$B$776,S$248)+'СЕТ СН'!$F$12</f>
        <v>0</v>
      </c>
      <c r="T271" s="36">
        <f>SUMIFS(СВЦЭМ!$H$34:$H$777,СВЦЭМ!$A$34:$A$777,$A271,СВЦЭМ!$B$33:$B$776,T$248)+'СЕТ СН'!$F$12</f>
        <v>0</v>
      </c>
      <c r="U271" s="36">
        <f>SUMIFS(СВЦЭМ!$H$34:$H$777,СВЦЭМ!$A$34:$A$777,$A271,СВЦЭМ!$B$33:$B$776,U$248)+'СЕТ СН'!$F$12</f>
        <v>0</v>
      </c>
      <c r="V271" s="36">
        <f>SUMIFS(СВЦЭМ!$H$34:$H$777,СВЦЭМ!$A$34:$A$777,$A271,СВЦЭМ!$B$33:$B$776,V$248)+'СЕТ СН'!$F$12</f>
        <v>0</v>
      </c>
      <c r="W271" s="36">
        <f>SUMIFS(СВЦЭМ!$H$34:$H$777,СВЦЭМ!$A$34:$A$777,$A271,СВЦЭМ!$B$33:$B$776,W$248)+'СЕТ СН'!$F$12</f>
        <v>0</v>
      </c>
      <c r="X271" s="36">
        <f>SUMIFS(СВЦЭМ!$H$34:$H$777,СВЦЭМ!$A$34:$A$777,$A271,СВЦЭМ!$B$33:$B$776,X$248)+'СЕТ СН'!$F$12</f>
        <v>0</v>
      </c>
      <c r="Y271" s="36">
        <f>SUMIFS(СВЦЭМ!$H$34:$H$777,СВЦЭМ!$A$34:$A$777,$A271,СВЦЭМ!$B$33:$B$776,Y$248)+'СЕТ СН'!$F$12</f>
        <v>0</v>
      </c>
    </row>
    <row r="272" spans="1:25" ht="15.75" hidden="1" x14ac:dyDescent="0.2">
      <c r="A272" s="35">
        <f t="shared" si="7"/>
        <v>43885</v>
      </c>
      <c r="B272" s="36">
        <f>SUMIFS(СВЦЭМ!$H$34:$H$777,СВЦЭМ!$A$34:$A$777,$A272,СВЦЭМ!$B$33:$B$776,B$248)+'СЕТ СН'!$F$12</f>
        <v>0</v>
      </c>
      <c r="C272" s="36">
        <f>SUMIFS(СВЦЭМ!$H$34:$H$777,СВЦЭМ!$A$34:$A$777,$A272,СВЦЭМ!$B$33:$B$776,C$248)+'СЕТ СН'!$F$12</f>
        <v>0</v>
      </c>
      <c r="D272" s="36">
        <f>SUMIFS(СВЦЭМ!$H$34:$H$777,СВЦЭМ!$A$34:$A$777,$A272,СВЦЭМ!$B$33:$B$776,D$248)+'СЕТ СН'!$F$12</f>
        <v>0</v>
      </c>
      <c r="E272" s="36">
        <f>SUMIFS(СВЦЭМ!$H$34:$H$777,СВЦЭМ!$A$34:$A$777,$A272,СВЦЭМ!$B$33:$B$776,E$248)+'СЕТ СН'!$F$12</f>
        <v>0</v>
      </c>
      <c r="F272" s="36">
        <f>SUMIFS(СВЦЭМ!$H$34:$H$777,СВЦЭМ!$A$34:$A$777,$A272,СВЦЭМ!$B$33:$B$776,F$248)+'СЕТ СН'!$F$12</f>
        <v>0</v>
      </c>
      <c r="G272" s="36">
        <f>SUMIFS(СВЦЭМ!$H$34:$H$777,СВЦЭМ!$A$34:$A$777,$A272,СВЦЭМ!$B$33:$B$776,G$248)+'СЕТ СН'!$F$12</f>
        <v>0</v>
      </c>
      <c r="H272" s="36">
        <f>SUMIFS(СВЦЭМ!$H$34:$H$777,СВЦЭМ!$A$34:$A$777,$A272,СВЦЭМ!$B$33:$B$776,H$248)+'СЕТ СН'!$F$12</f>
        <v>0</v>
      </c>
      <c r="I272" s="36">
        <f>SUMIFS(СВЦЭМ!$H$34:$H$777,СВЦЭМ!$A$34:$A$777,$A272,СВЦЭМ!$B$33:$B$776,I$248)+'СЕТ СН'!$F$12</f>
        <v>0</v>
      </c>
      <c r="J272" s="36">
        <f>SUMIFS(СВЦЭМ!$H$34:$H$777,СВЦЭМ!$A$34:$A$777,$A272,СВЦЭМ!$B$33:$B$776,J$248)+'СЕТ СН'!$F$12</f>
        <v>0</v>
      </c>
      <c r="K272" s="36">
        <f>SUMIFS(СВЦЭМ!$H$34:$H$777,СВЦЭМ!$A$34:$A$777,$A272,СВЦЭМ!$B$33:$B$776,K$248)+'СЕТ СН'!$F$12</f>
        <v>0</v>
      </c>
      <c r="L272" s="36">
        <f>SUMIFS(СВЦЭМ!$H$34:$H$777,СВЦЭМ!$A$34:$A$777,$A272,СВЦЭМ!$B$33:$B$776,L$248)+'СЕТ СН'!$F$12</f>
        <v>0</v>
      </c>
      <c r="M272" s="36">
        <f>SUMIFS(СВЦЭМ!$H$34:$H$777,СВЦЭМ!$A$34:$A$777,$A272,СВЦЭМ!$B$33:$B$776,M$248)+'СЕТ СН'!$F$12</f>
        <v>0</v>
      </c>
      <c r="N272" s="36">
        <f>SUMIFS(СВЦЭМ!$H$34:$H$777,СВЦЭМ!$A$34:$A$777,$A272,СВЦЭМ!$B$33:$B$776,N$248)+'СЕТ СН'!$F$12</f>
        <v>0</v>
      </c>
      <c r="O272" s="36">
        <f>SUMIFS(СВЦЭМ!$H$34:$H$777,СВЦЭМ!$A$34:$A$777,$A272,СВЦЭМ!$B$33:$B$776,O$248)+'СЕТ СН'!$F$12</f>
        <v>0</v>
      </c>
      <c r="P272" s="36">
        <f>SUMIFS(СВЦЭМ!$H$34:$H$777,СВЦЭМ!$A$34:$A$777,$A272,СВЦЭМ!$B$33:$B$776,P$248)+'СЕТ СН'!$F$12</f>
        <v>0</v>
      </c>
      <c r="Q272" s="36">
        <f>SUMIFS(СВЦЭМ!$H$34:$H$777,СВЦЭМ!$A$34:$A$777,$A272,СВЦЭМ!$B$33:$B$776,Q$248)+'СЕТ СН'!$F$12</f>
        <v>0</v>
      </c>
      <c r="R272" s="36">
        <f>SUMIFS(СВЦЭМ!$H$34:$H$777,СВЦЭМ!$A$34:$A$777,$A272,СВЦЭМ!$B$33:$B$776,R$248)+'СЕТ СН'!$F$12</f>
        <v>0</v>
      </c>
      <c r="S272" s="36">
        <f>SUMIFS(СВЦЭМ!$H$34:$H$777,СВЦЭМ!$A$34:$A$777,$A272,СВЦЭМ!$B$33:$B$776,S$248)+'СЕТ СН'!$F$12</f>
        <v>0</v>
      </c>
      <c r="T272" s="36">
        <f>SUMIFS(СВЦЭМ!$H$34:$H$777,СВЦЭМ!$A$34:$A$777,$A272,СВЦЭМ!$B$33:$B$776,T$248)+'СЕТ СН'!$F$12</f>
        <v>0</v>
      </c>
      <c r="U272" s="36">
        <f>SUMIFS(СВЦЭМ!$H$34:$H$777,СВЦЭМ!$A$34:$A$777,$A272,СВЦЭМ!$B$33:$B$776,U$248)+'СЕТ СН'!$F$12</f>
        <v>0</v>
      </c>
      <c r="V272" s="36">
        <f>SUMIFS(СВЦЭМ!$H$34:$H$777,СВЦЭМ!$A$34:$A$777,$A272,СВЦЭМ!$B$33:$B$776,V$248)+'СЕТ СН'!$F$12</f>
        <v>0</v>
      </c>
      <c r="W272" s="36">
        <f>SUMIFS(СВЦЭМ!$H$34:$H$777,СВЦЭМ!$A$34:$A$777,$A272,СВЦЭМ!$B$33:$B$776,W$248)+'СЕТ СН'!$F$12</f>
        <v>0</v>
      </c>
      <c r="X272" s="36">
        <f>SUMIFS(СВЦЭМ!$H$34:$H$777,СВЦЭМ!$A$34:$A$777,$A272,СВЦЭМ!$B$33:$B$776,X$248)+'СЕТ СН'!$F$12</f>
        <v>0</v>
      </c>
      <c r="Y272" s="36">
        <f>SUMIFS(СВЦЭМ!$H$34:$H$777,СВЦЭМ!$A$34:$A$777,$A272,СВЦЭМ!$B$33:$B$776,Y$248)+'СЕТ СН'!$F$12</f>
        <v>0</v>
      </c>
    </row>
    <row r="273" spans="1:27" ht="15.75" hidden="1" x14ac:dyDescent="0.2">
      <c r="A273" s="35">
        <f t="shared" si="7"/>
        <v>43886</v>
      </c>
      <c r="B273" s="36">
        <f>SUMIFS(СВЦЭМ!$H$34:$H$777,СВЦЭМ!$A$34:$A$777,$A273,СВЦЭМ!$B$33:$B$776,B$248)+'СЕТ СН'!$F$12</f>
        <v>0</v>
      </c>
      <c r="C273" s="36">
        <f>SUMIFS(СВЦЭМ!$H$34:$H$777,СВЦЭМ!$A$34:$A$777,$A273,СВЦЭМ!$B$33:$B$776,C$248)+'СЕТ СН'!$F$12</f>
        <v>0</v>
      </c>
      <c r="D273" s="36">
        <f>SUMIFS(СВЦЭМ!$H$34:$H$777,СВЦЭМ!$A$34:$A$777,$A273,СВЦЭМ!$B$33:$B$776,D$248)+'СЕТ СН'!$F$12</f>
        <v>0</v>
      </c>
      <c r="E273" s="36">
        <f>SUMIFS(СВЦЭМ!$H$34:$H$777,СВЦЭМ!$A$34:$A$777,$A273,СВЦЭМ!$B$33:$B$776,E$248)+'СЕТ СН'!$F$12</f>
        <v>0</v>
      </c>
      <c r="F273" s="36">
        <f>SUMIFS(СВЦЭМ!$H$34:$H$777,СВЦЭМ!$A$34:$A$777,$A273,СВЦЭМ!$B$33:$B$776,F$248)+'СЕТ СН'!$F$12</f>
        <v>0</v>
      </c>
      <c r="G273" s="36">
        <f>SUMIFS(СВЦЭМ!$H$34:$H$777,СВЦЭМ!$A$34:$A$777,$A273,СВЦЭМ!$B$33:$B$776,G$248)+'СЕТ СН'!$F$12</f>
        <v>0</v>
      </c>
      <c r="H273" s="36">
        <f>SUMIFS(СВЦЭМ!$H$34:$H$777,СВЦЭМ!$A$34:$A$777,$A273,СВЦЭМ!$B$33:$B$776,H$248)+'СЕТ СН'!$F$12</f>
        <v>0</v>
      </c>
      <c r="I273" s="36">
        <f>SUMIFS(СВЦЭМ!$H$34:$H$777,СВЦЭМ!$A$34:$A$777,$A273,СВЦЭМ!$B$33:$B$776,I$248)+'СЕТ СН'!$F$12</f>
        <v>0</v>
      </c>
      <c r="J273" s="36">
        <f>SUMIFS(СВЦЭМ!$H$34:$H$777,СВЦЭМ!$A$34:$A$777,$A273,СВЦЭМ!$B$33:$B$776,J$248)+'СЕТ СН'!$F$12</f>
        <v>0</v>
      </c>
      <c r="K273" s="36">
        <f>SUMIFS(СВЦЭМ!$H$34:$H$777,СВЦЭМ!$A$34:$A$777,$A273,СВЦЭМ!$B$33:$B$776,K$248)+'СЕТ СН'!$F$12</f>
        <v>0</v>
      </c>
      <c r="L273" s="36">
        <f>SUMIFS(СВЦЭМ!$H$34:$H$777,СВЦЭМ!$A$34:$A$777,$A273,СВЦЭМ!$B$33:$B$776,L$248)+'СЕТ СН'!$F$12</f>
        <v>0</v>
      </c>
      <c r="M273" s="36">
        <f>SUMIFS(СВЦЭМ!$H$34:$H$777,СВЦЭМ!$A$34:$A$777,$A273,СВЦЭМ!$B$33:$B$776,M$248)+'СЕТ СН'!$F$12</f>
        <v>0</v>
      </c>
      <c r="N273" s="36">
        <f>SUMIFS(СВЦЭМ!$H$34:$H$777,СВЦЭМ!$A$34:$A$777,$A273,СВЦЭМ!$B$33:$B$776,N$248)+'СЕТ СН'!$F$12</f>
        <v>0</v>
      </c>
      <c r="O273" s="36">
        <f>SUMIFS(СВЦЭМ!$H$34:$H$777,СВЦЭМ!$A$34:$A$777,$A273,СВЦЭМ!$B$33:$B$776,O$248)+'СЕТ СН'!$F$12</f>
        <v>0</v>
      </c>
      <c r="P273" s="36">
        <f>SUMIFS(СВЦЭМ!$H$34:$H$777,СВЦЭМ!$A$34:$A$777,$A273,СВЦЭМ!$B$33:$B$776,P$248)+'СЕТ СН'!$F$12</f>
        <v>0</v>
      </c>
      <c r="Q273" s="36">
        <f>SUMIFS(СВЦЭМ!$H$34:$H$777,СВЦЭМ!$A$34:$A$777,$A273,СВЦЭМ!$B$33:$B$776,Q$248)+'СЕТ СН'!$F$12</f>
        <v>0</v>
      </c>
      <c r="R273" s="36">
        <f>SUMIFS(СВЦЭМ!$H$34:$H$777,СВЦЭМ!$A$34:$A$777,$A273,СВЦЭМ!$B$33:$B$776,R$248)+'СЕТ СН'!$F$12</f>
        <v>0</v>
      </c>
      <c r="S273" s="36">
        <f>SUMIFS(СВЦЭМ!$H$34:$H$777,СВЦЭМ!$A$34:$A$777,$A273,СВЦЭМ!$B$33:$B$776,S$248)+'СЕТ СН'!$F$12</f>
        <v>0</v>
      </c>
      <c r="T273" s="36">
        <f>SUMIFS(СВЦЭМ!$H$34:$H$777,СВЦЭМ!$A$34:$A$777,$A273,СВЦЭМ!$B$33:$B$776,T$248)+'СЕТ СН'!$F$12</f>
        <v>0</v>
      </c>
      <c r="U273" s="36">
        <f>SUMIFS(СВЦЭМ!$H$34:$H$777,СВЦЭМ!$A$34:$A$777,$A273,СВЦЭМ!$B$33:$B$776,U$248)+'СЕТ СН'!$F$12</f>
        <v>0</v>
      </c>
      <c r="V273" s="36">
        <f>SUMIFS(СВЦЭМ!$H$34:$H$777,СВЦЭМ!$A$34:$A$777,$A273,СВЦЭМ!$B$33:$B$776,V$248)+'СЕТ СН'!$F$12</f>
        <v>0</v>
      </c>
      <c r="W273" s="36">
        <f>SUMIFS(СВЦЭМ!$H$34:$H$777,СВЦЭМ!$A$34:$A$777,$A273,СВЦЭМ!$B$33:$B$776,W$248)+'СЕТ СН'!$F$12</f>
        <v>0</v>
      </c>
      <c r="X273" s="36">
        <f>SUMIFS(СВЦЭМ!$H$34:$H$777,СВЦЭМ!$A$34:$A$777,$A273,СВЦЭМ!$B$33:$B$776,X$248)+'СЕТ СН'!$F$12</f>
        <v>0</v>
      </c>
      <c r="Y273" s="36">
        <f>SUMIFS(СВЦЭМ!$H$34:$H$777,СВЦЭМ!$A$34:$A$777,$A273,СВЦЭМ!$B$33:$B$776,Y$248)+'СЕТ СН'!$F$12</f>
        <v>0</v>
      </c>
    </row>
    <row r="274" spans="1:27" ht="15.75" hidden="1" x14ac:dyDescent="0.2">
      <c r="A274" s="35">
        <f t="shared" si="7"/>
        <v>43887</v>
      </c>
      <c r="B274" s="36">
        <f>SUMIFS(СВЦЭМ!$H$34:$H$777,СВЦЭМ!$A$34:$A$777,$A274,СВЦЭМ!$B$33:$B$776,B$248)+'СЕТ СН'!$F$12</f>
        <v>0</v>
      </c>
      <c r="C274" s="36">
        <f>SUMIFS(СВЦЭМ!$H$34:$H$777,СВЦЭМ!$A$34:$A$777,$A274,СВЦЭМ!$B$33:$B$776,C$248)+'СЕТ СН'!$F$12</f>
        <v>0</v>
      </c>
      <c r="D274" s="36">
        <f>SUMIFS(СВЦЭМ!$H$34:$H$777,СВЦЭМ!$A$34:$A$777,$A274,СВЦЭМ!$B$33:$B$776,D$248)+'СЕТ СН'!$F$12</f>
        <v>0</v>
      </c>
      <c r="E274" s="36">
        <f>SUMIFS(СВЦЭМ!$H$34:$H$777,СВЦЭМ!$A$34:$A$777,$A274,СВЦЭМ!$B$33:$B$776,E$248)+'СЕТ СН'!$F$12</f>
        <v>0</v>
      </c>
      <c r="F274" s="36">
        <f>SUMIFS(СВЦЭМ!$H$34:$H$777,СВЦЭМ!$A$34:$A$777,$A274,СВЦЭМ!$B$33:$B$776,F$248)+'СЕТ СН'!$F$12</f>
        <v>0</v>
      </c>
      <c r="G274" s="36">
        <f>SUMIFS(СВЦЭМ!$H$34:$H$777,СВЦЭМ!$A$34:$A$777,$A274,СВЦЭМ!$B$33:$B$776,G$248)+'СЕТ СН'!$F$12</f>
        <v>0</v>
      </c>
      <c r="H274" s="36">
        <f>SUMIFS(СВЦЭМ!$H$34:$H$777,СВЦЭМ!$A$34:$A$777,$A274,СВЦЭМ!$B$33:$B$776,H$248)+'СЕТ СН'!$F$12</f>
        <v>0</v>
      </c>
      <c r="I274" s="36">
        <f>SUMIFS(СВЦЭМ!$H$34:$H$777,СВЦЭМ!$A$34:$A$777,$A274,СВЦЭМ!$B$33:$B$776,I$248)+'СЕТ СН'!$F$12</f>
        <v>0</v>
      </c>
      <c r="J274" s="36">
        <f>SUMIFS(СВЦЭМ!$H$34:$H$777,СВЦЭМ!$A$34:$A$777,$A274,СВЦЭМ!$B$33:$B$776,J$248)+'СЕТ СН'!$F$12</f>
        <v>0</v>
      </c>
      <c r="K274" s="36">
        <f>SUMIFS(СВЦЭМ!$H$34:$H$777,СВЦЭМ!$A$34:$A$777,$A274,СВЦЭМ!$B$33:$B$776,K$248)+'СЕТ СН'!$F$12</f>
        <v>0</v>
      </c>
      <c r="L274" s="36">
        <f>SUMIFS(СВЦЭМ!$H$34:$H$777,СВЦЭМ!$A$34:$A$777,$A274,СВЦЭМ!$B$33:$B$776,L$248)+'СЕТ СН'!$F$12</f>
        <v>0</v>
      </c>
      <c r="M274" s="36">
        <f>SUMIFS(СВЦЭМ!$H$34:$H$777,СВЦЭМ!$A$34:$A$777,$A274,СВЦЭМ!$B$33:$B$776,M$248)+'СЕТ СН'!$F$12</f>
        <v>0</v>
      </c>
      <c r="N274" s="36">
        <f>SUMIFS(СВЦЭМ!$H$34:$H$777,СВЦЭМ!$A$34:$A$777,$A274,СВЦЭМ!$B$33:$B$776,N$248)+'СЕТ СН'!$F$12</f>
        <v>0</v>
      </c>
      <c r="O274" s="36">
        <f>SUMIFS(СВЦЭМ!$H$34:$H$777,СВЦЭМ!$A$34:$A$777,$A274,СВЦЭМ!$B$33:$B$776,O$248)+'СЕТ СН'!$F$12</f>
        <v>0</v>
      </c>
      <c r="P274" s="36">
        <f>SUMIFS(СВЦЭМ!$H$34:$H$777,СВЦЭМ!$A$34:$A$777,$A274,СВЦЭМ!$B$33:$B$776,P$248)+'СЕТ СН'!$F$12</f>
        <v>0</v>
      </c>
      <c r="Q274" s="36">
        <f>SUMIFS(СВЦЭМ!$H$34:$H$777,СВЦЭМ!$A$34:$A$777,$A274,СВЦЭМ!$B$33:$B$776,Q$248)+'СЕТ СН'!$F$12</f>
        <v>0</v>
      </c>
      <c r="R274" s="36">
        <f>SUMIFS(СВЦЭМ!$H$34:$H$777,СВЦЭМ!$A$34:$A$777,$A274,СВЦЭМ!$B$33:$B$776,R$248)+'СЕТ СН'!$F$12</f>
        <v>0</v>
      </c>
      <c r="S274" s="36">
        <f>SUMIFS(СВЦЭМ!$H$34:$H$777,СВЦЭМ!$A$34:$A$777,$A274,СВЦЭМ!$B$33:$B$776,S$248)+'СЕТ СН'!$F$12</f>
        <v>0</v>
      </c>
      <c r="T274" s="36">
        <f>SUMIFS(СВЦЭМ!$H$34:$H$777,СВЦЭМ!$A$34:$A$777,$A274,СВЦЭМ!$B$33:$B$776,T$248)+'СЕТ СН'!$F$12</f>
        <v>0</v>
      </c>
      <c r="U274" s="36">
        <f>SUMIFS(СВЦЭМ!$H$34:$H$777,СВЦЭМ!$A$34:$A$777,$A274,СВЦЭМ!$B$33:$B$776,U$248)+'СЕТ СН'!$F$12</f>
        <v>0</v>
      </c>
      <c r="V274" s="36">
        <f>SUMIFS(СВЦЭМ!$H$34:$H$777,СВЦЭМ!$A$34:$A$777,$A274,СВЦЭМ!$B$33:$B$776,V$248)+'СЕТ СН'!$F$12</f>
        <v>0</v>
      </c>
      <c r="W274" s="36">
        <f>SUMIFS(СВЦЭМ!$H$34:$H$777,СВЦЭМ!$A$34:$A$777,$A274,СВЦЭМ!$B$33:$B$776,W$248)+'СЕТ СН'!$F$12</f>
        <v>0</v>
      </c>
      <c r="X274" s="36">
        <f>SUMIFS(СВЦЭМ!$H$34:$H$777,СВЦЭМ!$A$34:$A$777,$A274,СВЦЭМ!$B$33:$B$776,X$248)+'СЕТ СН'!$F$12</f>
        <v>0</v>
      </c>
      <c r="Y274" s="36">
        <f>SUMIFS(СВЦЭМ!$H$34:$H$777,СВЦЭМ!$A$34:$A$777,$A274,СВЦЭМ!$B$33:$B$776,Y$248)+'СЕТ СН'!$F$12</f>
        <v>0</v>
      </c>
    </row>
    <row r="275" spans="1:27" ht="15.75" hidden="1" x14ac:dyDescent="0.2">
      <c r="A275" s="35">
        <f t="shared" si="7"/>
        <v>43888</v>
      </c>
      <c r="B275" s="36">
        <f>SUMIFS(СВЦЭМ!$H$34:$H$777,СВЦЭМ!$A$34:$A$777,$A275,СВЦЭМ!$B$33:$B$776,B$248)+'СЕТ СН'!$F$12</f>
        <v>0</v>
      </c>
      <c r="C275" s="36">
        <f>SUMIFS(СВЦЭМ!$H$34:$H$777,СВЦЭМ!$A$34:$A$777,$A275,СВЦЭМ!$B$33:$B$776,C$248)+'СЕТ СН'!$F$12</f>
        <v>0</v>
      </c>
      <c r="D275" s="36">
        <f>SUMIFS(СВЦЭМ!$H$34:$H$777,СВЦЭМ!$A$34:$A$777,$A275,СВЦЭМ!$B$33:$B$776,D$248)+'СЕТ СН'!$F$12</f>
        <v>0</v>
      </c>
      <c r="E275" s="36">
        <f>SUMIFS(СВЦЭМ!$H$34:$H$777,СВЦЭМ!$A$34:$A$777,$A275,СВЦЭМ!$B$33:$B$776,E$248)+'СЕТ СН'!$F$12</f>
        <v>0</v>
      </c>
      <c r="F275" s="36">
        <f>SUMIFS(СВЦЭМ!$H$34:$H$777,СВЦЭМ!$A$34:$A$777,$A275,СВЦЭМ!$B$33:$B$776,F$248)+'СЕТ СН'!$F$12</f>
        <v>0</v>
      </c>
      <c r="G275" s="36">
        <f>SUMIFS(СВЦЭМ!$H$34:$H$777,СВЦЭМ!$A$34:$A$777,$A275,СВЦЭМ!$B$33:$B$776,G$248)+'СЕТ СН'!$F$12</f>
        <v>0</v>
      </c>
      <c r="H275" s="36">
        <f>SUMIFS(СВЦЭМ!$H$34:$H$777,СВЦЭМ!$A$34:$A$777,$A275,СВЦЭМ!$B$33:$B$776,H$248)+'СЕТ СН'!$F$12</f>
        <v>0</v>
      </c>
      <c r="I275" s="36">
        <f>SUMIFS(СВЦЭМ!$H$34:$H$777,СВЦЭМ!$A$34:$A$777,$A275,СВЦЭМ!$B$33:$B$776,I$248)+'СЕТ СН'!$F$12</f>
        <v>0</v>
      </c>
      <c r="J275" s="36">
        <f>SUMIFS(СВЦЭМ!$H$34:$H$777,СВЦЭМ!$A$34:$A$777,$A275,СВЦЭМ!$B$33:$B$776,J$248)+'СЕТ СН'!$F$12</f>
        <v>0</v>
      </c>
      <c r="K275" s="36">
        <f>SUMIFS(СВЦЭМ!$H$34:$H$777,СВЦЭМ!$A$34:$A$777,$A275,СВЦЭМ!$B$33:$B$776,K$248)+'СЕТ СН'!$F$12</f>
        <v>0</v>
      </c>
      <c r="L275" s="36">
        <f>SUMIFS(СВЦЭМ!$H$34:$H$777,СВЦЭМ!$A$34:$A$777,$A275,СВЦЭМ!$B$33:$B$776,L$248)+'СЕТ СН'!$F$12</f>
        <v>0</v>
      </c>
      <c r="M275" s="36">
        <f>SUMIFS(СВЦЭМ!$H$34:$H$777,СВЦЭМ!$A$34:$A$777,$A275,СВЦЭМ!$B$33:$B$776,M$248)+'СЕТ СН'!$F$12</f>
        <v>0</v>
      </c>
      <c r="N275" s="36">
        <f>SUMIFS(СВЦЭМ!$H$34:$H$777,СВЦЭМ!$A$34:$A$777,$A275,СВЦЭМ!$B$33:$B$776,N$248)+'СЕТ СН'!$F$12</f>
        <v>0</v>
      </c>
      <c r="O275" s="36">
        <f>SUMIFS(СВЦЭМ!$H$34:$H$777,СВЦЭМ!$A$34:$A$777,$A275,СВЦЭМ!$B$33:$B$776,O$248)+'СЕТ СН'!$F$12</f>
        <v>0</v>
      </c>
      <c r="P275" s="36">
        <f>SUMIFS(СВЦЭМ!$H$34:$H$777,СВЦЭМ!$A$34:$A$777,$A275,СВЦЭМ!$B$33:$B$776,P$248)+'СЕТ СН'!$F$12</f>
        <v>0</v>
      </c>
      <c r="Q275" s="36">
        <f>SUMIFS(СВЦЭМ!$H$34:$H$777,СВЦЭМ!$A$34:$A$777,$A275,СВЦЭМ!$B$33:$B$776,Q$248)+'СЕТ СН'!$F$12</f>
        <v>0</v>
      </c>
      <c r="R275" s="36">
        <f>SUMIFS(СВЦЭМ!$H$34:$H$777,СВЦЭМ!$A$34:$A$777,$A275,СВЦЭМ!$B$33:$B$776,R$248)+'СЕТ СН'!$F$12</f>
        <v>0</v>
      </c>
      <c r="S275" s="36">
        <f>SUMIFS(СВЦЭМ!$H$34:$H$777,СВЦЭМ!$A$34:$A$777,$A275,СВЦЭМ!$B$33:$B$776,S$248)+'СЕТ СН'!$F$12</f>
        <v>0</v>
      </c>
      <c r="T275" s="36">
        <f>SUMIFS(СВЦЭМ!$H$34:$H$777,СВЦЭМ!$A$34:$A$777,$A275,СВЦЭМ!$B$33:$B$776,T$248)+'СЕТ СН'!$F$12</f>
        <v>0</v>
      </c>
      <c r="U275" s="36">
        <f>SUMIFS(СВЦЭМ!$H$34:$H$777,СВЦЭМ!$A$34:$A$777,$A275,СВЦЭМ!$B$33:$B$776,U$248)+'СЕТ СН'!$F$12</f>
        <v>0</v>
      </c>
      <c r="V275" s="36">
        <f>SUMIFS(СВЦЭМ!$H$34:$H$777,СВЦЭМ!$A$34:$A$777,$A275,СВЦЭМ!$B$33:$B$776,V$248)+'СЕТ СН'!$F$12</f>
        <v>0</v>
      </c>
      <c r="W275" s="36">
        <f>SUMIFS(СВЦЭМ!$H$34:$H$777,СВЦЭМ!$A$34:$A$777,$A275,СВЦЭМ!$B$33:$B$776,W$248)+'СЕТ СН'!$F$12</f>
        <v>0</v>
      </c>
      <c r="X275" s="36">
        <f>SUMIFS(СВЦЭМ!$H$34:$H$777,СВЦЭМ!$A$34:$A$777,$A275,СВЦЭМ!$B$33:$B$776,X$248)+'СЕТ СН'!$F$12</f>
        <v>0</v>
      </c>
      <c r="Y275" s="36">
        <f>SUMIFS(СВЦЭМ!$H$34:$H$777,СВЦЭМ!$A$34:$A$777,$A275,СВЦЭМ!$B$33:$B$776,Y$248)+'СЕТ СН'!$F$12</f>
        <v>0</v>
      </c>
    </row>
    <row r="276" spans="1:27" ht="15.75" hidden="1" x14ac:dyDescent="0.2">
      <c r="A276" s="35">
        <f t="shared" si="7"/>
        <v>43889</v>
      </c>
      <c r="B276" s="36">
        <f>SUMIFS(СВЦЭМ!$H$34:$H$777,СВЦЭМ!$A$34:$A$777,$A276,СВЦЭМ!$B$33:$B$776,B$248)+'СЕТ СН'!$F$12</f>
        <v>0</v>
      </c>
      <c r="C276" s="36">
        <f>SUMIFS(СВЦЭМ!$H$34:$H$777,СВЦЭМ!$A$34:$A$777,$A276,СВЦЭМ!$B$33:$B$776,C$248)+'СЕТ СН'!$F$12</f>
        <v>0</v>
      </c>
      <c r="D276" s="36">
        <f>SUMIFS(СВЦЭМ!$H$34:$H$777,СВЦЭМ!$A$34:$A$777,$A276,СВЦЭМ!$B$33:$B$776,D$248)+'СЕТ СН'!$F$12</f>
        <v>0</v>
      </c>
      <c r="E276" s="36">
        <f>SUMIFS(СВЦЭМ!$H$34:$H$777,СВЦЭМ!$A$34:$A$777,$A276,СВЦЭМ!$B$33:$B$776,E$248)+'СЕТ СН'!$F$12</f>
        <v>0</v>
      </c>
      <c r="F276" s="36">
        <f>SUMIFS(СВЦЭМ!$H$34:$H$777,СВЦЭМ!$A$34:$A$777,$A276,СВЦЭМ!$B$33:$B$776,F$248)+'СЕТ СН'!$F$12</f>
        <v>0</v>
      </c>
      <c r="G276" s="36">
        <f>SUMIFS(СВЦЭМ!$H$34:$H$777,СВЦЭМ!$A$34:$A$777,$A276,СВЦЭМ!$B$33:$B$776,G$248)+'СЕТ СН'!$F$12</f>
        <v>0</v>
      </c>
      <c r="H276" s="36">
        <f>SUMIFS(СВЦЭМ!$H$34:$H$777,СВЦЭМ!$A$34:$A$777,$A276,СВЦЭМ!$B$33:$B$776,H$248)+'СЕТ СН'!$F$12</f>
        <v>0</v>
      </c>
      <c r="I276" s="36">
        <f>SUMIFS(СВЦЭМ!$H$34:$H$777,СВЦЭМ!$A$34:$A$777,$A276,СВЦЭМ!$B$33:$B$776,I$248)+'СЕТ СН'!$F$12</f>
        <v>0</v>
      </c>
      <c r="J276" s="36">
        <f>SUMIFS(СВЦЭМ!$H$34:$H$777,СВЦЭМ!$A$34:$A$777,$A276,СВЦЭМ!$B$33:$B$776,J$248)+'СЕТ СН'!$F$12</f>
        <v>0</v>
      </c>
      <c r="K276" s="36">
        <f>SUMIFS(СВЦЭМ!$H$34:$H$777,СВЦЭМ!$A$34:$A$777,$A276,СВЦЭМ!$B$33:$B$776,K$248)+'СЕТ СН'!$F$12</f>
        <v>0</v>
      </c>
      <c r="L276" s="36">
        <f>SUMIFS(СВЦЭМ!$H$34:$H$777,СВЦЭМ!$A$34:$A$777,$A276,СВЦЭМ!$B$33:$B$776,L$248)+'СЕТ СН'!$F$12</f>
        <v>0</v>
      </c>
      <c r="M276" s="36">
        <f>SUMIFS(СВЦЭМ!$H$34:$H$777,СВЦЭМ!$A$34:$A$777,$A276,СВЦЭМ!$B$33:$B$776,M$248)+'СЕТ СН'!$F$12</f>
        <v>0</v>
      </c>
      <c r="N276" s="36">
        <f>SUMIFS(СВЦЭМ!$H$34:$H$777,СВЦЭМ!$A$34:$A$777,$A276,СВЦЭМ!$B$33:$B$776,N$248)+'СЕТ СН'!$F$12</f>
        <v>0</v>
      </c>
      <c r="O276" s="36">
        <f>SUMIFS(СВЦЭМ!$H$34:$H$777,СВЦЭМ!$A$34:$A$777,$A276,СВЦЭМ!$B$33:$B$776,O$248)+'СЕТ СН'!$F$12</f>
        <v>0</v>
      </c>
      <c r="P276" s="36">
        <f>SUMIFS(СВЦЭМ!$H$34:$H$777,СВЦЭМ!$A$34:$A$777,$A276,СВЦЭМ!$B$33:$B$776,P$248)+'СЕТ СН'!$F$12</f>
        <v>0</v>
      </c>
      <c r="Q276" s="36">
        <f>SUMIFS(СВЦЭМ!$H$34:$H$777,СВЦЭМ!$A$34:$A$777,$A276,СВЦЭМ!$B$33:$B$776,Q$248)+'СЕТ СН'!$F$12</f>
        <v>0</v>
      </c>
      <c r="R276" s="36">
        <f>SUMIFS(СВЦЭМ!$H$34:$H$777,СВЦЭМ!$A$34:$A$777,$A276,СВЦЭМ!$B$33:$B$776,R$248)+'СЕТ СН'!$F$12</f>
        <v>0</v>
      </c>
      <c r="S276" s="36">
        <f>SUMIFS(СВЦЭМ!$H$34:$H$777,СВЦЭМ!$A$34:$A$777,$A276,СВЦЭМ!$B$33:$B$776,S$248)+'СЕТ СН'!$F$12</f>
        <v>0</v>
      </c>
      <c r="T276" s="36">
        <f>SUMIFS(СВЦЭМ!$H$34:$H$777,СВЦЭМ!$A$34:$A$777,$A276,СВЦЭМ!$B$33:$B$776,T$248)+'СЕТ СН'!$F$12</f>
        <v>0</v>
      </c>
      <c r="U276" s="36">
        <f>SUMIFS(СВЦЭМ!$H$34:$H$777,СВЦЭМ!$A$34:$A$777,$A276,СВЦЭМ!$B$33:$B$776,U$248)+'СЕТ СН'!$F$12</f>
        <v>0</v>
      </c>
      <c r="V276" s="36">
        <f>SUMIFS(СВЦЭМ!$H$34:$H$777,СВЦЭМ!$A$34:$A$777,$A276,СВЦЭМ!$B$33:$B$776,V$248)+'СЕТ СН'!$F$12</f>
        <v>0</v>
      </c>
      <c r="W276" s="36">
        <f>SUMIFS(СВЦЭМ!$H$34:$H$777,СВЦЭМ!$A$34:$A$777,$A276,СВЦЭМ!$B$33:$B$776,W$248)+'СЕТ СН'!$F$12</f>
        <v>0</v>
      </c>
      <c r="X276" s="36">
        <f>SUMIFS(СВЦЭМ!$H$34:$H$777,СВЦЭМ!$A$34:$A$777,$A276,СВЦЭМ!$B$33:$B$776,X$248)+'СЕТ СН'!$F$12</f>
        <v>0</v>
      </c>
      <c r="Y276" s="36">
        <f>SUMIFS(СВЦЭМ!$H$34:$H$777,СВЦЭМ!$A$34:$A$777,$A276,СВЦЭМ!$B$33:$B$776,Y$248)+'СЕТ СН'!$F$12</f>
        <v>0</v>
      </c>
    </row>
    <row r="277" spans="1:27" ht="15.75" hidden="1" x14ac:dyDescent="0.2">
      <c r="A277" s="35">
        <f t="shared" si="7"/>
        <v>43890</v>
      </c>
      <c r="B277" s="36">
        <f>SUMIFS(СВЦЭМ!$H$34:$H$777,СВЦЭМ!$A$34:$A$777,$A277,СВЦЭМ!$B$33:$B$776,B$248)+'СЕТ СН'!$F$12</f>
        <v>0</v>
      </c>
      <c r="C277" s="36">
        <f>SUMIFS(СВЦЭМ!$H$34:$H$777,СВЦЭМ!$A$34:$A$777,$A277,СВЦЭМ!$B$33:$B$776,C$248)+'СЕТ СН'!$F$12</f>
        <v>0</v>
      </c>
      <c r="D277" s="36">
        <f>SUMIFS(СВЦЭМ!$H$34:$H$777,СВЦЭМ!$A$34:$A$777,$A277,СВЦЭМ!$B$33:$B$776,D$248)+'СЕТ СН'!$F$12</f>
        <v>0</v>
      </c>
      <c r="E277" s="36">
        <f>SUMIFS(СВЦЭМ!$H$34:$H$777,СВЦЭМ!$A$34:$A$777,$A277,СВЦЭМ!$B$33:$B$776,E$248)+'СЕТ СН'!$F$12</f>
        <v>0</v>
      </c>
      <c r="F277" s="36">
        <f>SUMIFS(СВЦЭМ!$H$34:$H$777,СВЦЭМ!$A$34:$A$777,$A277,СВЦЭМ!$B$33:$B$776,F$248)+'СЕТ СН'!$F$12</f>
        <v>0</v>
      </c>
      <c r="G277" s="36">
        <f>SUMIFS(СВЦЭМ!$H$34:$H$777,СВЦЭМ!$A$34:$A$777,$A277,СВЦЭМ!$B$33:$B$776,G$248)+'СЕТ СН'!$F$12</f>
        <v>0</v>
      </c>
      <c r="H277" s="36">
        <f>SUMIFS(СВЦЭМ!$H$34:$H$777,СВЦЭМ!$A$34:$A$777,$A277,СВЦЭМ!$B$33:$B$776,H$248)+'СЕТ СН'!$F$12</f>
        <v>0</v>
      </c>
      <c r="I277" s="36">
        <f>SUMIFS(СВЦЭМ!$H$34:$H$777,СВЦЭМ!$A$34:$A$777,$A277,СВЦЭМ!$B$33:$B$776,I$248)+'СЕТ СН'!$F$12</f>
        <v>0</v>
      </c>
      <c r="J277" s="36">
        <f>SUMIFS(СВЦЭМ!$H$34:$H$777,СВЦЭМ!$A$34:$A$777,$A277,СВЦЭМ!$B$33:$B$776,J$248)+'СЕТ СН'!$F$12</f>
        <v>0</v>
      </c>
      <c r="K277" s="36">
        <f>SUMIFS(СВЦЭМ!$H$34:$H$777,СВЦЭМ!$A$34:$A$777,$A277,СВЦЭМ!$B$33:$B$776,K$248)+'СЕТ СН'!$F$12</f>
        <v>0</v>
      </c>
      <c r="L277" s="36">
        <f>SUMIFS(СВЦЭМ!$H$34:$H$777,СВЦЭМ!$A$34:$A$777,$A277,СВЦЭМ!$B$33:$B$776,L$248)+'СЕТ СН'!$F$12</f>
        <v>0</v>
      </c>
      <c r="M277" s="36">
        <f>SUMIFS(СВЦЭМ!$H$34:$H$777,СВЦЭМ!$A$34:$A$777,$A277,СВЦЭМ!$B$33:$B$776,M$248)+'СЕТ СН'!$F$12</f>
        <v>0</v>
      </c>
      <c r="N277" s="36">
        <f>SUMIFS(СВЦЭМ!$H$34:$H$777,СВЦЭМ!$A$34:$A$777,$A277,СВЦЭМ!$B$33:$B$776,N$248)+'СЕТ СН'!$F$12</f>
        <v>0</v>
      </c>
      <c r="O277" s="36">
        <f>SUMIFS(СВЦЭМ!$H$34:$H$777,СВЦЭМ!$A$34:$A$777,$A277,СВЦЭМ!$B$33:$B$776,O$248)+'СЕТ СН'!$F$12</f>
        <v>0</v>
      </c>
      <c r="P277" s="36">
        <f>SUMIFS(СВЦЭМ!$H$34:$H$777,СВЦЭМ!$A$34:$A$777,$A277,СВЦЭМ!$B$33:$B$776,P$248)+'СЕТ СН'!$F$12</f>
        <v>0</v>
      </c>
      <c r="Q277" s="36">
        <f>SUMIFS(СВЦЭМ!$H$34:$H$777,СВЦЭМ!$A$34:$A$777,$A277,СВЦЭМ!$B$33:$B$776,Q$248)+'СЕТ СН'!$F$12</f>
        <v>0</v>
      </c>
      <c r="R277" s="36">
        <f>SUMIFS(СВЦЭМ!$H$34:$H$777,СВЦЭМ!$A$34:$A$777,$A277,СВЦЭМ!$B$33:$B$776,R$248)+'СЕТ СН'!$F$12</f>
        <v>0</v>
      </c>
      <c r="S277" s="36">
        <f>SUMIFS(СВЦЭМ!$H$34:$H$777,СВЦЭМ!$A$34:$A$777,$A277,СВЦЭМ!$B$33:$B$776,S$248)+'СЕТ СН'!$F$12</f>
        <v>0</v>
      </c>
      <c r="T277" s="36">
        <f>SUMIFS(СВЦЭМ!$H$34:$H$777,СВЦЭМ!$A$34:$A$777,$A277,СВЦЭМ!$B$33:$B$776,T$248)+'СЕТ СН'!$F$12</f>
        <v>0</v>
      </c>
      <c r="U277" s="36">
        <f>SUMIFS(СВЦЭМ!$H$34:$H$777,СВЦЭМ!$A$34:$A$777,$A277,СВЦЭМ!$B$33:$B$776,U$248)+'СЕТ СН'!$F$12</f>
        <v>0</v>
      </c>
      <c r="V277" s="36">
        <f>SUMIFS(СВЦЭМ!$H$34:$H$777,СВЦЭМ!$A$34:$A$777,$A277,СВЦЭМ!$B$33:$B$776,V$248)+'СЕТ СН'!$F$12</f>
        <v>0</v>
      </c>
      <c r="W277" s="36">
        <f>SUMIFS(СВЦЭМ!$H$34:$H$777,СВЦЭМ!$A$34:$A$777,$A277,СВЦЭМ!$B$33:$B$776,W$248)+'СЕТ СН'!$F$12</f>
        <v>0</v>
      </c>
      <c r="X277" s="36">
        <f>SUMIFS(СВЦЭМ!$H$34:$H$777,СВЦЭМ!$A$34:$A$777,$A277,СВЦЭМ!$B$33:$B$776,X$248)+'СЕТ СН'!$F$12</f>
        <v>0</v>
      </c>
      <c r="Y277" s="36">
        <f>SUMIFS(СВЦЭМ!$H$34:$H$777,СВЦЭМ!$A$34:$A$777,$A277,СВЦЭМ!$B$33:$B$776,Y$248)+'СЕТ СН'!$F$12</f>
        <v>0</v>
      </c>
    </row>
    <row r="278" spans="1:27" ht="15.75" hidden="1" x14ac:dyDescent="0.2">
      <c r="A278" s="35">
        <f t="shared" si="7"/>
        <v>43891</v>
      </c>
      <c r="B278" s="36">
        <f>SUMIFS(СВЦЭМ!$H$34:$H$777,СВЦЭМ!$A$34:$A$777,$A278,СВЦЭМ!$B$33:$B$776,B$248)+'СЕТ СН'!$F$12</f>
        <v>0</v>
      </c>
      <c r="C278" s="36">
        <f>SUMIFS(СВЦЭМ!$H$34:$H$777,СВЦЭМ!$A$34:$A$777,$A278,СВЦЭМ!$B$33:$B$776,C$248)+'СЕТ СН'!$F$12</f>
        <v>0</v>
      </c>
      <c r="D278" s="36">
        <f>SUMIFS(СВЦЭМ!$H$34:$H$777,СВЦЭМ!$A$34:$A$777,$A278,СВЦЭМ!$B$33:$B$776,D$248)+'СЕТ СН'!$F$12</f>
        <v>0</v>
      </c>
      <c r="E278" s="36">
        <f>SUMIFS(СВЦЭМ!$H$34:$H$777,СВЦЭМ!$A$34:$A$777,$A278,СВЦЭМ!$B$33:$B$776,E$248)+'СЕТ СН'!$F$12</f>
        <v>0</v>
      </c>
      <c r="F278" s="36">
        <f>SUMIFS(СВЦЭМ!$H$34:$H$777,СВЦЭМ!$A$34:$A$777,$A278,СВЦЭМ!$B$33:$B$776,F$248)+'СЕТ СН'!$F$12</f>
        <v>0</v>
      </c>
      <c r="G278" s="36">
        <f>SUMIFS(СВЦЭМ!$H$34:$H$777,СВЦЭМ!$A$34:$A$777,$A278,СВЦЭМ!$B$33:$B$776,G$248)+'СЕТ СН'!$F$12</f>
        <v>0</v>
      </c>
      <c r="H278" s="36">
        <f>SUMIFS(СВЦЭМ!$H$34:$H$777,СВЦЭМ!$A$34:$A$777,$A278,СВЦЭМ!$B$33:$B$776,H$248)+'СЕТ СН'!$F$12</f>
        <v>0</v>
      </c>
      <c r="I278" s="36">
        <f>SUMIFS(СВЦЭМ!$H$34:$H$777,СВЦЭМ!$A$34:$A$777,$A278,СВЦЭМ!$B$33:$B$776,I$248)+'СЕТ СН'!$F$12</f>
        <v>0</v>
      </c>
      <c r="J278" s="36">
        <f>SUMIFS(СВЦЭМ!$H$34:$H$777,СВЦЭМ!$A$34:$A$777,$A278,СВЦЭМ!$B$33:$B$776,J$248)+'СЕТ СН'!$F$12</f>
        <v>0</v>
      </c>
      <c r="K278" s="36">
        <f>SUMIFS(СВЦЭМ!$H$34:$H$777,СВЦЭМ!$A$34:$A$777,$A278,СВЦЭМ!$B$33:$B$776,K$248)+'СЕТ СН'!$F$12</f>
        <v>0</v>
      </c>
      <c r="L278" s="36">
        <f>SUMIFS(СВЦЭМ!$H$34:$H$777,СВЦЭМ!$A$34:$A$777,$A278,СВЦЭМ!$B$33:$B$776,L$248)+'СЕТ СН'!$F$12</f>
        <v>0</v>
      </c>
      <c r="M278" s="36">
        <f>SUMIFS(СВЦЭМ!$H$34:$H$777,СВЦЭМ!$A$34:$A$777,$A278,СВЦЭМ!$B$33:$B$776,M$248)+'СЕТ СН'!$F$12</f>
        <v>0</v>
      </c>
      <c r="N278" s="36">
        <f>SUMIFS(СВЦЭМ!$H$34:$H$777,СВЦЭМ!$A$34:$A$777,$A278,СВЦЭМ!$B$33:$B$776,N$248)+'СЕТ СН'!$F$12</f>
        <v>0</v>
      </c>
      <c r="O278" s="36">
        <f>SUMIFS(СВЦЭМ!$H$34:$H$777,СВЦЭМ!$A$34:$A$777,$A278,СВЦЭМ!$B$33:$B$776,O$248)+'СЕТ СН'!$F$12</f>
        <v>0</v>
      </c>
      <c r="P278" s="36">
        <f>SUMIFS(СВЦЭМ!$H$34:$H$777,СВЦЭМ!$A$34:$A$777,$A278,СВЦЭМ!$B$33:$B$776,P$248)+'СЕТ СН'!$F$12</f>
        <v>0</v>
      </c>
      <c r="Q278" s="36">
        <f>SUMIFS(СВЦЭМ!$H$34:$H$777,СВЦЭМ!$A$34:$A$777,$A278,СВЦЭМ!$B$33:$B$776,Q$248)+'СЕТ СН'!$F$12</f>
        <v>0</v>
      </c>
      <c r="R278" s="36">
        <f>SUMIFS(СВЦЭМ!$H$34:$H$777,СВЦЭМ!$A$34:$A$777,$A278,СВЦЭМ!$B$33:$B$776,R$248)+'СЕТ СН'!$F$12</f>
        <v>0</v>
      </c>
      <c r="S278" s="36">
        <f>SUMIFS(СВЦЭМ!$H$34:$H$777,СВЦЭМ!$A$34:$A$777,$A278,СВЦЭМ!$B$33:$B$776,S$248)+'СЕТ СН'!$F$12</f>
        <v>0</v>
      </c>
      <c r="T278" s="36">
        <f>SUMIFS(СВЦЭМ!$H$34:$H$777,СВЦЭМ!$A$34:$A$777,$A278,СВЦЭМ!$B$33:$B$776,T$248)+'СЕТ СН'!$F$12</f>
        <v>0</v>
      </c>
      <c r="U278" s="36">
        <f>SUMIFS(СВЦЭМ!$H$34:$H$777,СВЦЭМ!$A$34:$A$777,$A278,СВЦЭМ!$B$33:$B$776,U$248)+'СЕТ СН'!$F$12</f>
        <v>0</v>
      </c>
      <c r="V278" s="36">
        <f>SUMIFS(СВЦЭМ!$H$34:$H$777,СВЦЭМ!$A$34:$A$777,$A278,СВЦЭМ!$B$33:$B$776,V$248)+'СЕТ СН'!$F$12</f>
        <v>0</v>
      </c>
      <c r="W278" s="36">
        <f>SUMIFS(СВЦЭМ!$H$34:$H$777,СВЦЭМ!$A$34:$A$777,$A278,СВЦЭМ!$B$33:$B$776,W$248)+'СЕТ СН'!$F$12</f>
        <v>0</v>
      </c>
      <c r="X278" s="36">
        <f>SUMIFS(СВЦЭМ!$H$34:$H$777,СВЦЭМ!$A$34:$A$777,$A278,СВЦЭМ!$B$33:$B$776,X$248)+'СЕТ СН'!$F$12</f>
        <v>0</v>
      </c>
      <c r="Y278" s="36">
        <f>SUMIFS(СВЦЭМ!$H$34:$H$777,СВЦЭМ!$A$34:$A$777,$A278,СВЦЭМ!$B$33:$B$776,Y$248)+'СЕТ СН'!$F$12</f>
        <v>0</v>
      </c>
    </row>
    <row r="279" spans="1:27" ht="15.75" hidden="1" x14ac:dyDescent="0.2">
      <c r="A279" s="35">
        <f t="shared" si="7"/>
        <v>43892</v>
      </c>
      <c r="B279" s="36">
        <f>SUMIFS(СВЦЭМ!$H$34:$H$777,СВЦЭМ!$A$34:$A$777,$A279,СВЦЭМ!$B$33:$B$776,B$248)+'СЕТ СН'!$F$12</f>
        <v>0</v>
      </c>
      <c r="C279" s="36">
        <f>SUMIFS(СВЦЭМ!$H$34:$H$777,СВЦЭМ!$A$34:$A$777,$A279,СВЦЭМ!$B$33:$B$776,C$248)+'СЕТ СН'!$F$12</f>
        <v>0</v>
      </c>
      <c r="D279" s="36">
        <f>SUMIFS(СВЦЭМ!$H$34:$H$777,СВЦЭМ!$A$34:$A$777,$A279,СВЦЭМ!$B$33:$B$776,D$248)+'СЕТ СН'!$F$12</f>
        <v>0</v>
      </c>
      <c r="E279" s="36">
        <f>SUMIFS(СВЦЭМ!$H$34:$H$777,СВЦЭМ!$A$34:$A$777,$A279,СВЦЭМ!$B$33:$B$776,E$248)+'СЕТ СН'!$F$12</f>
        <v>0</v>
      </c>
      <c r="F279" s="36">
        <f>SUMIFS(СВЦЭМ!$H$34:$H$777,СВЦЭМ!$A$34:$A$777,$A279,СВЦЭМ!$B$33:$B$776,F$248)+'СЕТ СН'!$F$12</f>
        <v>0</v>
      </c>
      <c r="G279" s="36">
        <f>SUMIFS(СВЦЭМ!$H$34:$H$777,СВЦЭМ!$A$34:$A$777,$A279,СВЦЭМ!$B$33:$B$776,G$248)+'СЕТ СН'!$F$12</f>
        <v>0</v>
      </c>
      <c r="H279" s="36">
        <f>SUMIFS(СВЦЭМ!$H$34:$H$777,СВЦЭМ!$A$34:$A$777,$A279,СВЦЭМ!$B$33:$B$776,H$248)+'СЕТ СН'!$F$12</f>
        <v>0</v>
      </c>
      <c r="I279" s="36">
        <f>SUMIFS(СВЦЭМ!$H$34:$H$777,СВЦЭМ!$A$34:$A$777,$A279,СВЦЭМ!$B$33:$B$776,I$248)+'СЕТ СН'!$F$12</f>
        <v>0</v>
      </c>
      <c r="J279" s="36">
        <f>SUMIFS(СВЦЭМ!$H$34:$H$777,СВЦЭМ!$A$34:$A$777,$A279,СВЦЭМ!$B$33:$B$776,J$248)+'СЕТ СН'!$F$12</f>
        <v>0</v>
      </c>
      <c r="K279" s="36">
        <f>SUMIFS(СВЦЭМ!$H$34:$H$777,СВЦЭМ!$A$34:$A$777,$A279,СВЦЭМ!$B$33:$B$776,K$248)+'СЕТ СН'!$F$12</f>
        <v>0</v>
      </c>
      <c r="L279" s="36">
        <f>SUMIFS(СВЦЭМ!$H$34:$H$777,СВЦЭМ!$A$34:$A$777,$A279,СВЦЭМ!$B$33:$B$776,L$248)+'СЕТ СН'!$F$12</f>
        <v>0</v>
      </c>
      <c r="M279" s="36">
        <f>SUMIFS(СВЦЭМ!$H$34:$H$777,СВЦЭМ!$A$34:$A$777,$A279,СВЦЭМ!$B$33:$B$776,M$248)+'СЕТ СН'!$F$12</f>
        <v>0</v>
      </c>
      <c r="N279" s="36">
        <f>SUMIFS(СВЦЭМ!$H$34:$H$777,СВЦЭМ!$A$34:$A$777,$A279,СВЦЭМ!$B$33:$B$776,N$248)+'СЕТ СН'!$F$12</f>
        <v>0</v>
      </c>
      <c r="O279" s="36">
        <f>SUMIFS(СВЦЭМ!$H$34:$H$777,СВЦЭМ!$A$34:$A$777,$A279,СВЦЭМ!$B$33:$B$776,O$248)+'СЕТ СН'!$F$12</f>
        <v>0</v>
      </c>
      <c r="P279" s="36">
        <f>SUMIFS(СВЦЭМ!$H$34:$H$777,СВЦЭМ!$A$34:$A$777,$A279,СВЦЭМ!$B$33:$B$776,P$248)+'СЕТ СН'!$F$12</f>
        <v>0</v>
      </c>
      <c r="Q279" s="36">
        <f>SUMIFS(СВЦЭМ!$H$34:$H$777,СВЦЭМ!$A$34:$A$777,$A279,СВЦЭМ!$B$33:$B$776,Q$248)+'СЕТ СН'!$F$12</f>
        <v>0</v>
      </c>
      <c r="R279" s="36">
        <f>SUMIFS(СВЦЭМ!$H$34:$H$777,СВЦЭМ!$A$34:$A$777,$A279,СВЦЭМ!$B$33:$B$776,R$248)+'СЕТ СН'!$F$12</f>
        <v>0</v>
      </c>
      <c r="S279" s="36">
        <f>SUMIFS(СВЦЭМ!$H$34:$H$777,СВЦЭМ!$A$34:$A$777,$A279,СВЦЭМ!$B$33:$B$776,S$248)+'СЕТ СН'!$F$12</f>
        <v>0</v>
      </c>
      <c r="T279" s="36">
        <f>SUMIFS(СВЦЭМ!$H$34:$H$777,СВЦЭМ!$A$34:$A$777,$A279,СВЦЭМ!$B$33:$B$776,T$248)+'СЕТ СН'!$F$12</f>
        <v>0</v>
      </c>
      <c r="U279" s="36">
        <f>SUMIFS(СВЦЭМ!$H$34:$H$777,СВЦЭМ!$A$34:$A$777,$A279,СВЦЭМ!$B$33:$B$776,U$248)+'СЕТ СН'!$F$12</f>
        <v>0</v>
      </c>
      <c r="V279" s="36">
        <f>SUMIFS(СВЦЭМ!$H$34:$H$777,СВЦЭМ!$A$34:$A$777,$A279,СВЦЭМ!$B$33:$B$776,V$248)+'СЕТ СН'!$F$12</f>
        <v>0</v>
      </c>
      <c r="W279" s="36">
        <f>SUMIFS(СВЦЭМ!$H$34:$H$777,СВЦЭМ!$A$34:$A$777,$A279,СВЦЭМ!$B$33:$B$776,W$248)+'СЕТ СН'!$F$12</f>
        <v>0</v>
      </c>
      <c r="X279" s="36">
        <f>SUMIFS(СВЦЭМ!$H$34:$H$777,СВЦЭМ!$A$34:$A$777,$A279,СВЦЭМ!$B$33:$B$776,X$248)+'СЕТ СН'!$F$12</f>
        <v>0</v>
      </c>
      <c r="Y279" s="36">
        <f>SUMIFS(СВЦЭМ!$H$34:$H$777,СВЦЭМ!$A$34:$A$777,$A279,СВЦЭМ!$B$33:$B$776,Y$248)+'СЕТ СН'!$F$12</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30" t="s">
        <v>7</v>
      </c>
      <c r="B282" s="124" t="s">
        <v>90</v>
      </c>
      <c r="C282" s="125"/>
      <c r="D282" s="125"/>
      <c r="E282" s="125"/>
      <c r="F282" s="125"/>
      <c r="G282" s="125"/>
      <c r="H282" s="125"/>
      <c r="I282" s="125"/>
      <c r="J282" s="125"/>
      <c r="K282" s="125"/>
      <c r="L282" s="125"/>
      <c r="M282" s="125"/>
      <c r="N282" s="125"/>
      <c r="O282" s="125"/>
      <c r="P282" s="125"/>
      <c r="Q282" s="125"/>
      <c r="R282" s="125"/>
      <c r="S282" s="125"/>
      <c r="T282" s="125"/>
      <c r="U282" s="125"/>
      <c r="V282" s="125"/>
      <c r="W282" s="125"/>
      <c r="X282" s="125"/>
      <c r="Y282" s="126"/>
    </row>
    <row r="283" spans="1:27" ht="12.75" hidden="1" customHeight="1" x14ac:dyDescent="0.2">
      <c r="A283" s="131"/>
      <c r="B283" s="127"/>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9"/>
    </row>
    <row r="284" spans="1:27" s="46" customFormat="1" ht="12.75" hidden="1" customHeight="1" x14ac:dyDescent="0.2">
      <c r="A284" s="132"/>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01.02.2020</v>
      </c>
      <c r="B285" s="36">
        <f>SUMIFS(СВЦЭМ!$I$34:$I$777,СВЦЭМ!$A$34:$A$777,$A285,СВЦЭМ!$B$33:$B$776,B$284)+'СЕТ СН'!$F$13</f>
        <v>0</v>
      </c>
      <c r="C285" s="36">
        <f>SUMIFS(СВЦЭМ!$I$34:$I$777,СВЦЭМ!$A$34:$A$777,$A285,СВЦЭМ!$B$33:$B$776,C$284)+'СЕТ СН'!$F$13</f>
        <v>0</v>
      </c>
      <c r="D285" s="36">
        <f>SUMIFS(СВЦЭМ!$I$34:$I$777,СВЦЭМ!$A$34:$A$777,$A285,СВЦЭМ!$B$33:$B$776,D$284)+'СЕТ СН'!$F$13</f>
        <v>0</v>
      </c>
      <c r="E285" s="36">
        <f>SUMIFS(СВЦЭМ!$I$34:$I$777,СВЦЭМ!$A$34:$A$777,$A285,СВЦЭМ!$B$33:$B$776,E$284)+'СЕТ СН'!$F$13</f>
        <v>0</v>
      </c>
      <c r="F285" s="36">
        <f>SUMIFS(СВЦЭМ!$I$34:$I$777,СВЦЭМ!$A$34:$A$777,$A285,СВЦЭМ!$B$33:$B$776,F$284)+'СЕТ СН'!$F$13</f>
        <v>0</v>
      </c>
      <c r="G285" s="36">
        <f>SUMIFS(СВЦЭМ!$I$34:$I$777,СВЦЭМ!$A$34:$A$777,$A285,СВЦЭМ!$B$33:$B$776,G$284)+'СЕТ СН'!$F$13</f>
        <v>0</v>
      </c>
      <c r="H285" s="36">
        <f>SUMIFS(СВЦЭМ!$I$34:$I$777,СВЦЭМ!$A$34:$A$777,$A285,СВЦЭМ!$B$33:$B$776,H$284)+'СЕТ СН'!$F$13</f>
        <v>0</v>
      </c>
      <c r="I285" s="36">
        <f>SUMIFS(СВЦЭМ!$I$34:$I$777,СВЦЭМ!$A$34:$A$777,$A285,СВЦЭМ!$B$33:$B$776,I$284)+'СЕТ СН'!$F$13</f>
        <v>0</v>
      </c>
      <c r="J285" s="36">
        <f>SUMIFS(СВЦЭМ!$I$34:$I$777,СВЦЭМ!$A$34:$A$777,$A285,СВЦЭМ!$B$33:$B$776,J$284)+'СЕТ СН'!$F$13</f>
        <v>0</v>
      </c>
      <c r="K285" s="36">
        <f>SUMIFS(СВЦЭМ!$I$34:$I$777,СВЦЭМ!$A$34:$A$777,$A285,СВЦЭМ!$B$33:$B$776,K$284)+'СЕТ СН'!$F$13</f>
        <v>0</v>
      </c>
      <c r="L285" s="36">
        <f>SUMIFS(СВЦЭМ!$I$34:$I$777,СВЦЭМ!$A$34:$A$777,$A285,СВЦЭМ!$B$33:$B$776,L$284)+'СЕТ СН'!$F$13</f>
        <v>0</v>
      </c>
      <c r="M285" s="36">
        <f>SUMIFS(СВЦЭМ!$I$34:$I$777,СВЦЭМ!$A$34:$A$777,$A285,СВЦЭМ!$B$33:$B$776,M$284)+'СЕТ СН'!$F$13</f>
        <v>0</v>
      </c>
      <c r="N285" s="36">
        <f>SUMIFS(СВЦЭМ!$I$34:$I$777,СВЦЭМ!$A$34:$A$777,$A285,СВЦЭМ!$B$33:$B$776,N$284)+'СЕТ СН'!$F$13</f>
        <v>0</v>
      </c>
      <c r="O285" s="36">
        <f>SUMIFS(СВЦЭМ!$I$34:$I$777,СВЦЭМ!$A$34:$A$777,$A285,СВЦЭМ!$B$33:$B$776,O$284)+'СЕТ СН'!$F$13</f>
        <v>0</v>
      </c>
      <c r="P285" s="36">
        <f>SUMIFS(СВЦЭМ!$I$34:$I$777,СВЦЭМ!$A$34:$A$777,$A285,СВЦЭМ!$B$33:$B$776,P$284)+'СЕТ СН'!$F$13</f>
        <v>0</v>
      </c>
      <c r="Q285" s="36">
        <f>SUMIFS(СВЦЭМ!$I$34:$I$777,СВЦЭМ!$A$34:$A$777,$A285,СВЦЭМ!$B$33:$B$776,Q$284)+'СЕТ СН'!$F$13</f>
        <v>0</v>
      </c>
      <c r="R285" s="36">
        <f>SUMIFS(СВЦЭМ!$I$34:$I$777,СВЦЭМ!$A$34:$A$777,$A285,СВЦЭМ!$B$33:$B$776,R$284)+'СЕТ СН'!$F$13</f>
        <v>0</v>
      </c>
      <c r="S285" s="36">
        <f>SUMIFS(СВЦЭМ!$I$34:$I$777,СВЦЭМ!$A$34:$A$777,$A285,СВЦЭМ!$B$33:$B$776,S$284)+'СЕТ СН'!$F$13</f>
        <v>0</v>
      </c>
      <c r="T285" s="36">
        <f>SUMIFS(СВЦЭМ!$I$34:$I$777,СВЦЭМ!$A$34:$A$777,$A285,СВЦЭМ!$B$33:$B$776,T$284)+'СЕТ СН'!$F$13</f>
        <v>0</v>
      </c>
      <c r="U285" s="36">
        <f>SUMIFS(СВЦЭМ!$I$34:$I$777,СВЦЭМ!$A$34:$A$777,$A285,СВЦЭМ!$B$33:$B$776,U$284)+'СЕТ СН'!$F$13</f>
        <v>0</v>
      </c>
      <c r="V285" s="36">
        <f>SUMIFS(СВЦЭМ!$I$34:$I$777,СВЦЭМ!$A$34:$A$777,$A285,СВЦЭМ!$B$33:$B$776,V$284)+'СЕТ СН'!$F$13</f>
        <v>0</v>
      </c>
      <c r="W285" s="36">
        <f>SUMIFS(СВЦЭМ!$I$34:$I$777,СВЦЭМ!$A$34:$A$777,$A285,СВЦЭМ!$B$33:$B$776,W$284)+'СЕТ СН'!$F$13</f>
        <v>0</v>
      </c>
      <c r="X285" s="36">
        <f>SUMIFS(СВЦЭМ!$I$34:$I$777,СВЦЭМ!$A$34:$A$777,$A285,СВЦЭМ!$B$33:$B$776,X$284)+'СЕТ СН'!$F$13</f>
        <v>0</v>
      </c>
      <c r="Y285" s="36">
        <f>SUMIFS(СВЦЭМ!$I$34:$I$777,СВЦЭМ!$A$34:$A$777,$A285,СВЦЭМ!$B$33:$B$776,Y$284)+'СЕТ СН'!$F$13</f>
        <v>0</v>
      </c>
      <c r="AA285" s="45"/>
    </row>
    <row r="286" spans="1:27" ht="15.75" hidden="1" x14ac:dyDescent="0.2">
      <c r="A286" s="35">
        <f>A285+1</f>
        <v>43863</v>
      </c>
      <c r="B286" s="36">
        <f>SUMIFS(СВЦЭМ!$I$34:$I$777,СВЦЭМ!$A$34:$A$777,$A286,СВЦЭМ!$B$33:$B$776,B$284)+'СЕТ СН'!$F$13</f>
        <v>0</v>
      </c>
      <c r="C286" s="36">
        <f>SUMIFS(СВЦЭМ!$I$34:$I$777,СВЦЭМ!$A$34:$A$777,$A286,СВЦЭМ!$B$33:$B$776,C$284)+'СЕТ СН'!$F$13</f>
        <v>0</v>
      </c>
      <c r="D286" s="36">
        <f>SUMIFS(СВЦЭМ!$I$34:$I$777,СВЦЭМ!$A$34:$A$777,$A286,СВЦЭМ!$B$33:$B$776,D$284)+'СЕТ СН'!$F$13</f>
        <v>0</v>
      </c>
      <c r="E286" s="36">
        <f>SUMIFS(СВЦЭМ!$I$34:$I$777,СВЦЭМ!$A$34:$A$777,$A286,СВЦЭМ!$B$33:$B$776,E$284)+'СЕТ СН'!$F$13</f>
        <v>0</v>
      </c>
      <c r="F286" s="36">
        <f>SUMIFS(СВЦЭМ!$I$34:$I$777,СВЦЭМ!$A$34:$A$777,$A286,СВЦЭМ!$B$33:$B$776,F$284)+'СЕТ СН'!$F$13</f>
        <v>0</v>
      </c>
      <c r="G286" s="36">
        <f>SUMIFS(СВЦЭМ!$I$34:$I$777,СВЦЭМ!$A$34:$A$777,$A286,СВЦЭМ!$B$33:$B$776,G$284)+'СЕТ СН'!$F$13</f>
        <v>0</v>
      </c>
      <c r="H286" s="36">
        <f>SUMIFS(СВЦЭМ!$I$34:$I$777,СВЦЭМ!$A$34:$A$777,$A286,СВЦЭМ!$B$33:$B$776,H$284)+'СЕТ СН'!$F$13</f>
        <v>0</v>
      </c>
      <c r="I286" s="36">
        <f>SUMIFS(СВЦЭМ!$I$34:$I$777,СВЦЭМ!$A$34:$A$777,$A286,СВЦЭМ!$B$33:$B$776,I$284)+'СЕТ СН'!$F$13</f>
        <v>0</v>
      </c>
      <c r="J286" s="36">
        <f>SUMIFS(СВЦЭМ!$I$34:$I$777,СВЦЭМ!$A$34:$A$777,$A286,СВЦЭМ!$B$33:$B$776,J$284)+'СЕТ СН'!$F$13</f>
        <v>0</v>
      </c>
      <c r="K286" s="36">
        <f>SUMIFS(СВЦЭМ!$I$34:$I$777,СВЦЭМ!$A$34:$A$777,$A286,СВЦЭМ!$B$33:$B$776,K$284)+'СЕТ СН'!$F$13</f>
        <v>0</v>
      </c>
      <c r="L286" s="36">
        <f>SUMIFS(СВЦЭМ!$I$34:$I$777,СВЦЭМ!$A$34:$A$777,$A286,СВЦЭМ!$B$33:$B$776,L$284)+'СЕТ СН'!$F$13</f>
        <v>0</v>
      </c>
      <c r="M286" s="36">
        <f>SUMIFS(СВЦЭМ!$I$34:$I$777,СВЦЭМ!$A$34:$A$777,$A286,СВЦЭМ!$B$33:$B$776,M$284)+'СЕТ СН'!$F$13</f>
        <v>0</v>
      </c>
      <c r="N286" s="36">
        <f>SUMIFS(СВЦЭМ!$I$34:$I$777,СВЦЭМ!$A$34:$A$777,$A286,СВЦЭМ!$B$33:$B$776,N$284)+'СЕТ СН'!$F$13</f>
        <v>0</v>
      </c>
      <c r="O286" s="36">
        <f>SUMIFS(СВЦЭМ!$I$34:$I$777,СВЦЭМ!$A$34:$A$777,$A286,СВЦЭМ!$B$33:$B$776,O$284)+'СЕТ СН'!$F$13</f>
        <v>0</v>
      </c>
      <c r="P286" s="36">
        <f>SUMIFS(СВЦЭМ!$I$34:$I$777,СВЦЭМ!$A$34:$A$777,$A286,СВЦЭМ!$B$33:$B$776,P$284)+'СЕТ СН'!$F$13</f>
        <v>0</v>
      </c>
      <c r="Q286" s="36">
        <f>SUMIFS(СВЦЭМ!$I$34:$I$777,СВЦЭМ!$A$34:$A$777,$A286,СВЦЭМ!$B$33:$B$776,Q$284)+'СЕТ СН'!$F$13</f>
        <v>0</v>
      </c>
      <c r="R286" s="36">
        <f>SUMIFS(СВЦЭМ!$I$34:$I$777,СВЦЭМ!$A$34:$A$777,$A286,СВЦЭМ!$B$33:$B$776,R$284)+'СЕТ СН'!$F$13</f>
        <v>0</v>
      </c>
      <c r="S286" s="36">
        <f>SUMIFS(СВЦЭМ!$I$34:$I$777,СВЦЭМ!$A$34:$A$777,$A286,СВЦЭМ!$B$33:$B$776,S$284)+'СЕТ СН'!$F$13</f>
        <v>0</v>
      </c>
      <c r="T286" s="36">
        <f>SUMIFS(СВЦЭМ!$I$34:$I$777,СВЦЭМ!$A$34:$A$777,$A286,СВЦЭМ!$B$33:$B$776,T$284)+'СЕТ СН'!$F$13</f>
        <v>0</v>
      </c>
      <c r="U286" s="36">
        <f>SUMIFS(СВЦЭМ!$I$34:$I$777,СВЦЭМ!$A$34:$A$777,$A286,СВЦЭМ!$B$33:$B$776,U$284)+'СЕТ СН'!$F$13</f>
        <v>0</v>
      </c>
      <c r="V286" s="36">
        <f>SUMIFS(СВЦЭМ!$I$34:$I$777,СВЦЭМ!$A$34:$A$777,$A286,СВЦЭМ!$B$33:$B$776,V$284)+'СЕТ СН'!$F$13</f>
        <v>0</v>
      </c>
      <c r="W286" s="36">
        <f>SUMIFS(СВЦЭМ!$I$34:$I$777,СВЦЭМ!$A$34:$A$777,$A286,СВЦЭМ!$B$33:$B$776,W$284)+'СЕТ СН'!$F$13</f>
        <v>0</v>
      </c>
      <c r="X286" s="36">
        <f>SUMIFS(СВЦЭМ!$I$34:$I$777,СВЦЭМ!$A$34:$A$777,$A286,СВЦЭМ!$B$33:$B$776,X$284)+'СЕТ СН'!$F$13</f>
        <v>0</v>
      </c>
      <c r="Y286" s="36">
        <f>SUMIFS(СВЦЭМ!$I$34:$I$777,СВЦЭМ!$A$34:$A$777,$A286,СВЦЭМ!$B$33:$B$776,Y$284)+'СЕТ СН'!$F$13</f>
        <v>0</v>
      </c>
    </row>
    <row r="287" spans="1:27" ht="15.75" hidden="1" x14ac:dyDescent="0.2">
      <c r="A287" s="35">
        <f t="shared" ref="A287:A315" si="8">A286+1</f>
        <v>43864</v>
      </c>
      <c r="B287" s="36">
        <f>SUMIFS(СВЦЭМ!$I$34:$I$777,СВЦЭМ!$A$34:$A$777,$A287,СВЦЭМ!$B$33:$B$776,B$284)+'СЕТ СН'!$F$13</f>
        <v>0</v>
      </c>
      <c r="C287" s="36">
        <f>SUMIFS(СВЦЭМ!$I$34:$I$777,СВЦЭМ!$A$34:$A$777,$A287,СВЦЭМ!$B$33:$B$776,C$284)+'СЕТ СН'!$F$13</f>
        <v>0</v>
      </c>
      <c r="D287" s="36">
        <f>SUMIFS(СВЦЭМ!$I$34:$I$777,СВЦЭМ!$A$34:$A$777,$A287,СВЦЭМ!$B$33:$B$776,D$284)+'СЕТ СН'!$F$13</f>
        <v>0</v>
      </c>
      <c r="E287" s="36">
        <f>SUMIFS(СВЦЭМ!$I$34:$I$777,СВЦЭМ!$A$34:$A$777,$A287,СВЦЭМ!$B$33:$B$776,E$284)+'СЕТ СН'!$F$13</f>
        <v>0</v>
      </c>
      <c r="F287" s="36">
        <f>SUMIFS(СВЦЭМ!$I$34:$I$777,СВЦЭМ!$A$34:$A$777,$A287,СВЦЭМ!$B$33:$B$776,F$284)+'СЕТ СН'!$F$13</f>
        <v>0</v>
      </c>
      <c r="G287" s="36">
        <f>SUMIFS(СВЦЭМ!$I$34:$I$777,СВЦЭМ!$A$34:$A$777,$A287,СВЦЭМ!$B$33:$B$776,G$284)+'СЕТ СН'!$F$13</f>
        <v>0</v>
      </c>
      <c r="H287" s="36">
        <f>SUMIFS(СВЦЭМ!$I$34:$I$777,СВЦЭМ!$A$34:$A$777,$A287,СВЦЭМ!$B$33:$B$776,H$284)+'СЕТ СН'!$F$13</f>
        <v>0</v>
      </c>
      <c r="I287" s="36">
        <f>SUMIFS(СВЦЭМ!$I$34:$I$777,СВЦЭМ!$A$34:$A$777,$A287,СВЦЭМ!$B$33:$B$776,I$284)+'СЕТ СН'!$F$13</f>
        <v>0</v>
      </c>
      <c r="J287" s="36">
        <f>SUMIFS(СВЦЭМ!$I$34:$I$777,СВЦЭМ!$A$34:$A$777,$A287,СВЦЭМ!$B$33:$B$776,J$284)+'СЕТ СН'!$F$13</f>
        <v>0</v>
      </c>
      <c r="K287" s="36">
        <f>SUMIFS(СВЦЭМ!$I$34:$I$777,СВЦЭМ!$A$34:$A$777,$A287,СВЦЭМ!$B$33:$B$776,K$284)+'СЕТ СН'!$F$13</f>
        <v>0</v>
      </c>
      <c r="L287" s="36">
        <f>SUMIFS(СВЦЭМ!$I$34:$I$777,СВЦЭМ!$A$34:$A$777,$A287,СВЦЭМ!$B$33:$B$776,L$284)+'СЕТ СН'!$F$13</f>
        <v>0</v>
      </c>
      <c r="M287" s="36">
        <f>SUMIFS(СВЦЭМ!$I$34:$I$777,СВЦЭМ!$A$34:$A$777,$A287,СВЦЭМ!$B$33:$B$776,M$284)+'СЕТ СН'!$F$13</f>
        <v>0</v>
      </c>
      <c r="N287" s="36">
        <f>SUMIFS(СВЦЭМ!$I$34:$I$777,СВЦЭМ!$A$34:$A$777,$A287,СВЦЭМ!$B$33:$B$776,N$284)+'СЕТ СН'!$F$13</f>
        <v>0</v>
      </c>
      <c r="O287" s="36">
        <f>SUMIFS(СВЦЭМ!$I$34:$I$777,СВЦЭМ!$A$34:$A$777,$A287,СВЦЭМ!$B$33:$B$776,O$284)+'СЕТ СН'!$F$13</f>
        <v>0</v>
      </c>
      <c r="P287" s="36">
        <f>SUMIFS(СВЦЭМ!$I$34:$I$777,СВЦЭМ!$A$34:$A$777,$A287,СВЦЭМ!$B$33:$B$776,P$284)+'СЕТ СН'!$F$13</f>
        <v>0</v>
      </c>
      <c r="Q287" s="36">
        <f>SUMIFS(СВЦЭМ!$I$34:$I$777,СВЦЭМ!$A$34:$A$777,$A287,СВЦЭМ!$B$33:$B$776,Q$284)+'СЕТ СН'!$F$13</f>
        <v>0</v>
      </c>
      <c r="R287" s="36">
        <f>SUMIFS(СВЦЭМ!$I$34:$I$777,СВЦЭМ!$A$34:$A$777,$A287,СВЦЭМ!$B$33:$B$776,R$284)+'СЕТ СН'!$F$13</f>
        <v>0</v>
      </c>
      <c r="S287" s="36">
        <f>SUMIFS(СВЦЭМ!$I$34:$I$777,СВЦЭМ!$A$34:$A$777,$A287,СВЦЭМ!$B$33:$B$776,S$284)+'СЕТ СН'!$F$13</f>
        <v>0</v>
      </c>
      <c r="T287" s="36">
        <f>SUMIFS(СВЦЭМ!$I$34:$I$777,СВЦЭМ!$A$34:$A$777,$A287,СВЦЭМ!$B$33:$B$776,T$284)+'СЕТ СН'!$F$13</f>
        <v>0</v>
      </c>
      <c r="U287" s="36">
        <f>SUMIFS(СВЦЭМ!$I$34:$I$777,СВЦЭМ!$A$34:$A$777,$A287,СВЦЭМ!$B$33:$B$776,U$284)+'СЕТ СН'!$F$13</f>
        <v>0</v>
      </c>
      <c r="V287" s="36">
        <f>SUMIFS(СВЦЭМ!$I$34:$I$777,СВЦЭМ!$A$34:$A$777,$A287,СВЦЭМ!$B$33:$B$776,V$284)+'СЕТ СН'!$F$13</f>
        <v>0</v>
      </c>
      <c r="W287" s="36">
        <f>SUMIFS(СВЦЭМ!$I$34:$I$777,СВЦЭМ!$A$34:$A$777,$A287,СВЦЭМ!$B$33:$B$776,W$284)+'СЕТ СН'!$F$13</f>
        <v>0</v>
      </c>
      <c r="X287" s="36">
        <f>SUMIFS(СВЦЭМ!$I$34:$I$777,СВЦЭМ!$A$34:$A$777,$A287,СВЦЭМ!$B$33:$B$776,X$284)+'СЕТ СН'!$F$13</f>
        <v>0</v>
      </c>
      <c r="Y287" s="36">
        <f>SUMIFS(СВЦЭМ!$I$34:$I$777,СВЦЭМ!$A$34:$A$777,$A287,СВЦЭМ!$B$33:$B$776,Y$284)+'СЕТ СН'!$F$13</f>
        <v>0</v>
      </c>
    </row>
    <row r="288" spans="1:27" ht="15.75" hidden="1" x14ac:dyDescent="0.2">
      <c r="A288" s="35">
        <f t="shared" si="8"/>
        <v>43865</v>
      </c>
      <c r="B288" s="36">
        <f>SUMIFS(СВЦЭМ!$I$34:$I$777,СВЦЭМ!$A$34:$A$777,$A288,СВЦЭМ!$B$33:$B$776,B$284)+'СЕТ СН'!$F$13</f>
        <v>0</v>
      </c>
      <c r="C288" s="36">
        <f>SUMIFS(СВЦЭМ!$I$34:$I$777,СВЦЭМ!$A$34:$A$777,$A288,СВЦЭМ!$B$33:$B$776,C$284)+'СЕТ СН'!$F$13</f>
        <v>0</v>
      </c>
      <c r="D288" s="36">
        <f>SUMIFS(СВЦЭМ!$I$34:$I$777,СВЦЭМ!$A$34:$A$777,$A288,СВЦЭМ!$B$33:$B$776,D$284)+'СЕТ СН'!$F$13</f>
        <v>0</v>
      </c>
      <c r="E288" s="36">
        <f>SUMIFS(СВЦЭМ!$I$34:$I$777,СВЦЭМ!$A$34:$A$777,$A288,СВЦЭМ!$B$33:$B$776,E$284)+'СЕТ СН'!$F$13</f>
        <v>0</v>
      </c>
      <c r="F288" s="36">
        <f>SUMIFS(СВЦЭМ!$I$34:$I$777,СВЦЭМ!$A$34:$A$777,$A288,СВЦЭМ!$B$33:$B$776,F$284)+'СЕТ СН'!$F$13</f>
        <v>0</v>
      </c>
      <c r="G288" s="36">
        <f>SUMIFS(СВЦЭМ!$I$34:$I$777,СВЦЭМ!$A$34:$A$777,$A288,СВЦЭМ!$B$33:$B$776,G$284)+'СЕТ СН'!$F$13</f>
        <v>0</v>
      </c>
      <c r="H288" s="36">
        <f>SUMIFS(СВЦЭМ!$I$34:$I$777,СВЦЭМ!$A$34:$A$777,$A288,СВЦЭМ!$B$33:$B$776,H$284)+'СЕТ СН'!$F$13</f>
        <v>0</v>
      </c>
      <c r="I288" s="36">
        <f>SUMIFS(СВЦЭМ!$I$34:$I$777,СВЦЭМ!$A$34:$A$777,$A288,СВЦЭМ!$B$33:$B$776,I$284)+'СЕТ СН'!$F$13</f>
        <v>0</v>
      </c>
      <c r="J288" s="36">
        <f>SUMIFS(СВЦЭМ!$I$34:$I$777,СВЦЭМ!$A$34:$A$777,$A288,СВЦЭМ!$B$33:$B$776,J$284)+'СЕТ СН'!$F$13</f>
        <v>0</v>
      </c>
      <c r="K288" s="36">
        <f>SUMIFS(СВЦЭМ!$I$34:$I$777,СВЦЭМ!$A$34:$A$777,$A288,СВЦЭМ!$B$33:$B$776,K$284)+'СЕТ СН'!$F$13</f>
        <v>0</v>
      </c>
      <c r="L288" s="36">
        <f>SUMIFS(СВЦЭМ!$I$34:$I$777,СВЦЭМ!$A$34:$A$777,$A288,СВЦЭМ!$B$33:$B$776,L$284)+'СЕТ СН'!$F$13</f>
        <v>0</v>
      </c>
      <c r="M288" s="36">
        <f>SUMIFS(СВЦЭМ!$I$34:$I$777,СВЦЭМ!$A$34:$A$777,$A288,СВЦЭМ!$B$33:$B$776,M$284)+'СЕТ СН'!$F$13</f>
        <v>0</v>
      </c>
      <c r="N288" s="36">
        <f>SUMIFS(СВЦЭМ!$I$34:$I$777,СВЦЭМ!$A$34:$A$777,$A288,СВЦЭМ!$B$33:$B$776,N$284)+'СЕТ СН'!$F$13</f>
        <v>0</v>
      </c>
      <c r="O288" s="36">
        <f>SUMIFS(СВЦЭМ!$I$34:$I$777,СВЦЭМ!$A$34:$A$777,$A288,СВЦЭМ!$B$33:$B$776,O$284)+'СЕТ СН'!$F$13</f>
        <v>0</v>
      </c>
      <c r="P288" s="36">
        <f>SUMIFS(СВЦЭМ!$I$34:$I$777,СВЦЭМ!$A$34:$A$777,$A288,СВЦЭМ!$B$33:$B$776,P$284)+'СЕТ СН'!$F$13</f>
        <v>0</v>
      </c>
      <c r="Q288" s="36">
        <f>SUMIFS(СВЦЭМ!$I$34:$I$777,СВЦЭМ!$A$34:$A$777,$A288,СВЦЭМ!$B$33:$B$776,Q$284)+'СЕТ СН'!$F$13</f>
        <v>0</v>
      </c>
      <c r="R288" s="36">
        <f>SUMIFS(СВЦЭМ!$I$34:$I$777,СВЦЭМ!$A$34:$A$777,$A288,СВЦЭМ!$B$33:$B$776,R$284)+'СЕТ СН'!$F$13</f>
        <v>0</v>
      </c>
      <c r="S288" s="36">
        <f>SUMIFS(СВЦЭМ!$I$34:$I$777,СВЦЭМ!$A$34:$A$777,$A288,СВЦЭМ!$B$33:$B$776,S$284)+'СЕТ СН'!$F$13</f>
        <v>0</v>
      </c>
      <c r="T288" s="36">
        <f>SUMIFS(СВЦЭМ!$I$34:$I$777,СВЦЭМ!$A$34:$A$777,$A288,СВЦЭМ!$B$33:$B$776,T$284)+'СЕТ СН'!$F$13</f>
        <v>0</v>
      </c>
      <c r="U288" s="36">
        <f>SUMIFS(СВЦЭМ!$I$34:$I$777,СВЦЭМ!$A$34:$A$777,$A288,СВЦЭМ!$B$33:$B$776,U$284)+'СЕТ СН'!$F$13</f>
        <v>0</v>
      </c>
      <c r="V288" s="36">
        <f>SUMIFS(СВЦЭМ!$I$34:$I$777,СВЦЭМ!$A$34:$A$777,$A288,СВЦЭМ!$B$33:$B$776,V$284)+'СЕТ СН'!$F$13</f>
        <v>0</v>
      </c>
      <c r="W288" s="36">
        <f>SUMIFS(СВЦЭМ!$I$34:$I$777,СВЦЭМ!$A$34:$A$777,$A288,СВЦЭМ!$B$33:$B$776,W$284)+'СЕТ СН'!$F$13</f>
        <v>0</v>
      </c>
      <c r="X288" s="36">
        <f>SUMIFS(СВЦЭМ!$I$34:$I$777,СВЦЭМ!$A$34:$A$777,$A288,СВЦЭМ!$B$33:$B$776,X$284)+'СЕТ СН'!$F$13</f>
        <v>0</v>
      </c>
      <c r="Y288" s="36">
        <f>SUMIFS(СВЦЭМ!$I$34:$I$777,СВЦЭМ!$A$34:$A$777,$A288,СВЦЭМ!$B$33:$B$776,Y$284)+'СЕТ СН'!$F$13</f>
        <v>0</v>
      </c>
    </row>
    <row r="289" spans="1:25" ht="15.75" hidden="1" x14ac:dyDescent="0.2">
      <c r="A289" s="35">
        <f t="shared" si="8"/>
        <v>43866</v>
      </c>
      <c r="B289" s="36">
        <f>SUMIFS(СВЦЭМ!$I$34:$I$777,СВЦЭМ!$A$34:$A$777,$A289,СВЦЭМ!$B$33:$B$776,B$284)+'СЕТ СН'!$F$13</f>
        <v>0</v>
      </c>
      <c r="C289" s="36">
        <f>SUMIFS(СВЦЭМ!$I$34:$I$777,СВЦЭМ!$A$34:$A$777,$A289,СВЦЭМ!$B$33:$B$776,C$284)+'СЕТ СН'!$F$13</f>
        <v>0</v>
      </c>
      <c r="D289" s="36">
        <f>SUMIFS(СВЦЭМ!$I$34:$I$777,СВЦЭМ!$A$34:$A$777,$A289,СВЦЭМ!$B$33:$B$776,D$284)+'СЕТ СН'!$F$13</f>
        <v>0</v>
      </c>
      <c r="E289" s="36">
        <f>SUMIFS(СВЦЭМ!$I$34:$I$777,СВЦЭМ!$A$34:$A$777,$A289,СВЦЭМ!$B$33:$B$776,E$284)+'СЕТ СН'!$F$13</f>
        <v>0</v>
      </c>
      <c r="F289" s="36">
        <f>SUMIFS(СВЦЭМ!$I$34:$I$777,СВЦЭМ!$A$34:$A$777,$A289,СВЦЭМ!$B$33:$B$776,F$284)+'СЕТ СН'!$F$13</f>
        <v>0</v>
      </c>
      <c r="G289" s="36">
        <f>SUMIFS(СВЦЭМ!$I$34:$I$777,СВЦЭМ!$A$34:$A$777,$A289,СВЦЭМ!$B$33:$B$776,G$284)+'СЕТ СН'!$F$13</f>
        <v>0</v>
      </c>
      <c r="H289" s="36">
        <f>SUMIFS(СВЦЭМ!$I$34:$I$777,СВЦЭМ!$A$34:$A$777,$A289,СВЦЭМ!$B$33:$B$776,H$284)+'СЕТ СН'!$F$13</f>
        <v>0</v>
      </c>
      <c r="I289" s="36">
        <f>SUMIFS(СВЦЭМ!$I$34:$I$777,СВЦЭМ!$A$34:$A$777,$A289,СВЦЭМ!$B$33:$B$776,I$284)+'СЕТ СН'!$F$13</f>
        <v>0</v>
      </c>
      <c r="J289" s="36">
        <f>SUMIFS(СВЦЭМ!$I$34:$I$777,СВЦЭМ!$A$34:$A$777,$A289,СВЦЭМ!$B$33:$B$776,J$284)+'СЕТ СН'!$F$13</f>
        <v>0</v>
      </c>
      <c r="K289" s="36">
        <f>SUMIFS(СВЦЭМ!$I$34:$I$777,СВЦЭМ!$A$34:$A$777,$A289,СВЦЭМ!$B$33:$B$776,K$284)+'СЕТ СН'!$F$13</f>
        <v>0</v>
      </c>
      <c r="L289" s="36">
        <f>SUMIFS(СВЦЭМ!$I$34:$I$777,СВЦЭМ!$A$34:$A$777,$A289,СВЦЭМ!$B$33:$B$776,L$284)+'СЕТ СН'!$F$13</f>
        <v>0</v>
      </c>
      <c r="M289" s="36">
        <f>SUMIFS(СВЦЭМ!$I$34:$I$777,СВЦЭМ!$A$34:$A$777,$A289,СВЦЭМ!$B$33:$B$776,M$284)+'СЕТ СН'!$F$13</f>
        <v>0</v>
      </c>
      <c r="N289" s="36">
        <f>SUMIFS(СВЦЭМ!$I$34:$I$777,СВЦЭМ!$A$34:$A$777,$A289,СВЦЭМ!$B$33:$B$776,N$284)+'СЕТ СН'!$F$13</f>
        <v>0</v>
      </c>
      <c r="O289" s="36">
        <f>SUMIFS(СВЦЭМ!$I$34:$I$777,СВЦЭМ!$A$34:$A$777,$A289,СВЦЭМ!$B$33:$B$776,O$284)+'СЕТ СН'!$F$13</f>
        <v>0</v>
      </c>
      <c r="P289" s="36">
        <f>SUMIFS(СВЦЭМ!$I$34:$I$777,СВЦЭМ!$A$34:$A$777,$A289,СВЦЭМ!$B$33:$B$776,P$284)+'СЕТ СН'!$F$13</f>
        <v>0</v>
      </c>
      <c r="Q289" s="36">
        <f>SUMIFS(СВЦЭМ!$I$34:$I$777,СВЦЭМ!$A$34:$A$777,$A289,СВЦЭМ!$B$33:$B$776,Q$284)+'СЕТ СН'!$F$13</f>
        <v>0</v>
      </c>
      <c r="R289" s="36">
        <f>SUMIFS(СВЦЭМ!$I$34:$I$777,СВЦЭМ!$A$34:$A$777,$A289,СВЦЭМ!$B$33:$B$776,R$284)+'СЕТ СН'!$F$13</f>
        <v>0</v>
      </c>
      <c r="S289" s="36">
        <f>SUMIFS(СВЦЭМ!$I$34:$I$777,СВЦЭМ!$A$34:$A$777,$A289,СВЦЭМ!$B$33:$B$776,S$284)+'СЕТ СН'!$F$13</f>
        <v>0</v>
      </c>
      <c r="T289" s="36">
        <f>SUMIFS(СВЦЭМ!$I$34:$I$777,СВЦЭМ!$A$34:$A$777,$A289,СВЦЭМ!$B$33:$B$776,T$284)+'СЕТ СН'!$F$13</f>
        <v>0</v>
      </c>
      <c r="U289" s="36">
        <f>SUMIFS(СВЦЭМ!$I$34:$I$777,СВЦЭМ!$A$34:$A$777,$A289,СВЦЭМ!$B$33:$B$776,U$284)+'СЕТ СН'!$F$13</f>
        <v>0</v>
      </c>
      <c r="V289" s="36">
        <f>SUMIFS(СВЦЭМ!$I$34:$I$777,СВЦЭМ!$A$34:$A$777,$A289,СВЦЭМ!$B$33:$B$776,V$284)+'СЕТ СН'!$F$13</f>
        <v>0</v>
      </c>
      <c r="W289" s="36">
        <f>SUMIFS(СВЦЭМ!$I$34:$I$777,СВЦЭМ!$A$34:$A$777,$A289,СВЦЭМ!$B$33:$B$776,W$284)+'СЕТ СН'!$F$13</f>
        <v>0</v>
      </c>
      <c r="X289" s="36">
        <f>SUMIFS(СВЦЭМ!$I$34:$I$777,СВЦЭМ!$A$34:$A$777,$A289,СВЦЭМ!$B$33:$B$776,X$284)+'СЕТ СН'!$F$13</f>
        <v>0</v>
      </c>
      <c r="Y289" s="36">
        <f>SUMIFS(СВЦЭМ!$I$34:$I$777,СВЦЭМ!$A$34:$A$777,$A289,СВЦЭМ!$B$33:$B$776,Y$284)+'СЕТ СН'!$F$13</f>
        <v>0</v>
      </c>
    </row>
    <row r="290" spans="1:25" ht="15.75" hidden="1" x14ac:dyDescent="0.2">
      <c r="A290" s="35">
        <f t="shared" si="8"/>
        <v>43867</v>
      </c>
      <c r="B290" s="36">
        <f>SUMIFS(СВЦЭМ!$I$34:$I$777,СВЦЭМ!$A$34:$A$777,$A290,СВЦЭМ!$B$33:$B$776,B$284)+'СЕТ СН'!$F$13</f>
        <v>0</v>
      </c>
      <c r="C290" s="36">
        <f>SUMIFS(СВЦЭМ!$I$34:$I$777,СВЦЭМ!$A$34:$A$777,$A290,СВЦЭМ!$B$33:$B$776,C$284)+'СЕТ СН'!$F$13</f>
        <v>0</v>
      </c>
      <c r="D290" s="36">
        <f>SUMIFS(СВЦЭМ!$I$34:$I$777,СВЦЭМ!$A$34:$A$777,$A290,СВЦЭМ!$B$33:$B$776,D$284)+'СЕТ СН'!$F$13</f>
        <v>0</v>
      </c>
      <c r="E290" s="36">
        <f>SUMIFS(СВЦЭМ!$I$34:$I$777,СВЦЭМ!$A$34:$A$777,$A290,СВЦЭМ!$B$33:$B$776,E$284)+'СЕТ СН'!$F$13</f>
        <v>0</v>
      </c>
      <c r="F290" s="36">
        <f>SUMIFS(СВЦЭМ!$I$34:$I$777,СВЦЭМ!$A$34:$A$777,$A290,СВЦЭМ!$B$33:$B$776,F$284)+'СЕТ СН'!$F$13</f>
        <v>0</v>
      </c>
      <c r="G290" s="36">
        <f>SUMIFS(СВЦЭМ!$I$34:$I$777,СВЦЭМ!$A$34:$A$777,$A290,СВЦЭМ!$B$33:$B$776,G$284)+'СЕТ СН'!$F$13</f>
        <v>0</v>
      </c>
      <c r="H290" s="36">
        <f>SUMIFS(СВЦЭМ!$I$34:$I$777,СВЦЭМ!$A$34:$A$777,$A290,СВЦЭМ!$B$33:$B$776,H$284)+'СЕТ СН'!$F$13</f>
        <v>0</v>
      </c>
      <c r="I290" s="36">
        <f>SUMIFS(СВЦЭМ!$I$34:$I$777,СВЦЭМ!$A$34:$A$777,$A290,СВЦЭМ!$B$33:$B$776,I$284)+'СЕТ СН'!$F$13</f>
        <v>0</v>
      </c>
      <c r="J290" s="36">
        <f>SUMIFS(СВЦЭМ!$I$34:$I$777,СВЦЭМ!$A$34:$A$777,$A290,СВЦЭМ!$B$33:$B$776,J$284)+'СЕТ СН'!$F$13</f>
        <v>0</v>
      </c>
      <c r="K290" s="36">
        <f>SUMIFS(СВЦЭМ!$I$34:$I$777,СВЦЭМ!$A$34:$A$777,$A290,СВЦЭМ!$B$33:$B$776,K$284)+'СЕТ СН'!$F$13</f>
        <v>0</v>
      </c>
      <c r="L290" s="36">
        <f>SUMIFS(СВЦЭМ!$I$34:$I$777,СВЦЭМ!$A$34:$A$777,$A290,СВЦЭМ!$B$33:$B$776,L$284)+'СЕТ СН'!$F$13</f>
        <v>0</v>
      </c>
      <c r="M290" s="36">
        <f>SUMIFS(СВЦЭМ!$I$34:$I$777,СВЦЭМ!$A$34:$A$777,$A290,СВЦЭМ!$B$33:$B$776,M$284)+'СЕТ СН'!$F$13</f>
        <v>0</v>
      </c>
      <c r="N290" s="36">
        <f>SUMIFS(СВЦЭМ!$I$34:$I$777,СВЦЭМ!$A$34:$A$777,$A290,СВЦЭМ!$B$33:$B$776,N$284)+'СЕТ СН'!$F$13</f>
        <v>0</v>
      </c>
      <c r="O290" s="36">
        <f>SUMIFS(СВЦЭМ!$I$34:$I$777,СВЦЭМ!$A$34:$A$777,$A290,СВЦЭМ!$B$33:$B$776,O$284)+'СЕТ СН'!$F$13</f>
        <v>0</v>
      </c>
      <c r="P290" s="36">
        <f>SUMIFS(СВЦЭМ!$I$34:$I$777,СВЦЭМ!$A$34:$A$777,$A290,СВЦЭМ!$B$33:$B$776,P$284)+'СЕТ СН'!$F$13</f>
        <v>0</v>
      </c>
      <c r="Q290" s="36">
        <f>SUMIFS(СВЦЭМ!$I$34:$I$777,СВЦЭМ!$A$34:$A$777,$A290,СВЦЭМ!$B$33:$B$776,Q$284)+'СЕТ СН'!$F$13</f>
        <v>0</v>
      </c>
      <c r="R290" s="36">
        <f>SUMIFS(СВЦЭМ!$I$34:$I$777,СВЦЭМ!$A$34:$A$777,$A290,СВЦЭМ!$B$33:$B$776,R$284)+'СЕТ СН'!$F$13</f>
        <v>0</v>
      </c>
      <c r="S290" s="36">
        <f>SUMIFS(СВЦЭМ!$I$34:$I$777,СВЦЭМ!$A$34:$A$777,$A290,СВЦЭМ!$B$33:$B$776,S$284)+'СЕТ СН'!$F$13</f>
        <v>0</v>
      </c>
      <c r="T290" s="36">
        <f>SUMIFS(СВЦЭМ!$I$34:$I$777,СВЦЭМ!$A$34:$A$777,$A290,СВЦЭМ!$B$33:$B$776,T$284)+'СЕТ СН'!$F$13</f>
        <v>0</v>
      </c>
      <c r="U290" s="36">
        <f>SUMIFS(СВЦЭМ!$I$34:$I$777,СВЦЭМ!$A$34:$A$777,$A290,СВЦЭМ!$B$33:$B$776,U$284)+'СЕТ СН'!$F$13</f>
        <v>0</v>
      </c>
      <c r="V290" s="36">
        <f>SUMIFS(СВЦЭМ!$I$34:$I$777,СВЦЭМ!$A$34:$A$777,$A290,СВЦЭМ!$B$33:$B$776,V$284)+'СЕТ СН'!$F$13</f>
        <v>0</v>
      </c>
      <c r="W290" s="36">
        <f>SUMIFS(СВЦЭМ!$I$34:$I$777,СВЦЭМ!$A$34:$A$777,$A290,СВЦЭМ!$B$33:$B$776,W$284)+'СЕТ СН'!$F$13</f>
        <v>0</v>
      </c>
      <c r="X290" s="36">
        <f>SUMIFS(СВЦЭМ!$I$34:$I$777,СВЦЭМ!$A$34:$A$777,$A290,СВЦЭМ!$B$33:$B$776,X$284)+'СЕТ СН'!$F$13</f>
        <v>0</v>
      </c>
      <c r="Y290" s="36">
        <f>SUMIFS(СВЦЭМ!$I$34:$I$777,СВЦЭМ!$A$34:$A$777,$A290,СВЦЭМ!$B$33:$B$776,Y$284)+'СЕТ СН'!$F$13</f>
        <v>0</v>
      </c>
    </row>
    <row r="291" spans="1:25" ht="15.75" hidden="1" x14ac:dyDescent="0.2">
      <c r="A291" s="35">
        <f t="shared" si="8"/>
        <v>43868</v>
      </c>
      <c r="B291" s="36">
        <f>SUMIFS(СВЦЭМ!$I$34:$I$777,СВЦЭМ!$A$34:$A$777,$A291,СВЦЭМ!$B$33:$B$776,B$284)+'СЕТ СН'!$F$13</f>
        <v>0</v>
      </c>
      <c r="C291" s="36">
        <f>SUMIFS(СВЦЭМ!$I$34:$I$777,СВЦЭМ!$A$34:$A$777,$A291,СВЦЭМ!$B$33:$B$776,C$284)+'СЕТ СН'!$F$13</f>
        <v>0</v>
      </c>
      <c r="D291" s="36">
        <f>SUMIFS(СВЦЭМ!$I$34:$I$777,СВЦЭМ!$A$34:$A$777,$A291,СВЦЭМ!$B$33:$B$776,D$284)+'СЕТ СН'!$F$13</f>
        <v>0</v>
      </c>
      <c r="E291" s="36">
        <f>SUMIFS(СВЦЭМ!$I$34:$I$777,СВЦЭМ!$A$34:$A$777,$A291,СВЦЭМ!$B$33:$B$776,E$284)+'СЕТ СН'!$F$13</f>
        <v>0</v>
      </c>
      <c r="F291" s="36">
        <f>SUMIFS(СВЦЭМ!$I$34:$I$777,СВЦЭМ!$A$34:$A$777,$A291,СВЦЭМ!$B$33:$B$776,F$284)+'СЕТ СН'!$F$13</f>
        <v>0</v>
      </c>
      <c r="G291" s="36">
        <f>SUMIFS(СВЦЭМ!$I$34:$I$777,СВЦЭМ!$A$34:$A$777,$A291,СВЦЭМ!$B$33:$B$776,G$284)+'СЕТ СН'!$F$13</f>
        <v>0</v>
      </c>
      <c r="H291" s="36">
        <f>SUMIFS(СВЦЭМ!$I$34:$I$777,СВЦЭМ!$A$34:$A$777,$A291,СВЦЭМ!$B$33:$B$776,H$284)+'СЕТ СН'!$F$13</f>
        <v>0</v>
      </c>
      <c r="I291" s="36">
        <f>SUMIFS(СВЦЭМ!$I$34:$I$777,СВЦЭМ!$A$34:$A$777,$A291,СВЦЭМ!$B$33:$B$776,I$284)+'СЕТ СН'!$F$13</f>
        <v>0</v>
      </c>
      <c r="J291" s="36">
        <f>SUMIFS(СВЦЭМ!$I$34:$I$777,СВЦЭМ!$A$34:$A$777,$A291,СВЦЭМ!$B$33:$B$776,J$284)+'СЕТ СН'!$F$13</f>
        <v>0</v>
      </c>
      <c r="K291" s="36">
        <f>SUMIFS(СВЦЭМ!$I$34:$I$777,СВЦЭМ!$A$34:$A$777,$A291,СВЦЭМ!$B$33:$B$776,K$284)+'СЕТ СН'!$F$13</f>
        <v>0</v>
      </c>
      <c r="L291" s="36">
        <f>SUMIFS(СВЦЭМ!$I$34:$I$777,СВЦЭМ!$A$34:$A$777,$A291,СВЦЭМ!$B$33:$B$776,L$284)+'СЕТ СН'!$F$13</f>
        <v>0</v>
      </c>
      <c r="M291" s="36">
        <f>SUMIFS(СВЦЭМ!$I$34:$I$777,СВЦЭМ!$A$34:$A$777,$A291,СВЦЭМ!$B$33:$B$776,M$284)+'СЕТ СН'!$F$13</f>
        <v>0</v>
      </c>
      <c r="N291" s="36">
        <f>SUMIFS(СВЦЭМ!$I$34:$I$777,СВЦЭМ!$A$34:$A$777,$A291,СВЦЭМ!$B$33:$B$776,N$284)+'СЕТ СН'!$F$13</f>
        <v>0</v>
      </c>
      <c r="O291" s="36">
        <f>SUMIFS(СВЦЭМ!$I$34:$I$777,СВЦЭМ!$A$34:$A$777,$A291,СВЦЭМ!$B$33:$B$776,O$284)+'СЕТ СН'!$F$13</f>
        <v>0</v>
      </c>
      <c r="P291" s="36">
        <f>SUMIFS(СВЦЭМ!$I$34:$I$777,СВЦЭМ!$A$34:$A$777,$A291,СВЦЭМ!$B$33:$B$776,P$284)+'СЕТ СН'!$F$13</f>
        <v>0</v>
      </c>
      <c r="Q291" s="36">
        <f>SUMIFS(СВЦЭМ!$I$34:$I$777,СВЦЭМ!$A$34:$A$777,$A291,СВЦЭМ!$B$33:$B$776,Q$284)+'СЕТ СН'!$F$13</f>
        <v>0</v>
      </c>
      <c r="R291" s="36">
        <f>SUMIFS(СВЦЭМ!$I$34:$I$777,СВЦЭМ!$A$34:$A$777,$A291,СВЦЭМ!$B$33:$B$776,R$284)+'СЕТ СН'!$F$13</f>
        <v>0</v>
      </c>
      <c r="S291" s="36">
        <f>SUMIFS(СВЦЭМ!$I$34:$I$777,СВЦЭМ!$A$34:$A$777,$A291,СВЦЭМ!$B$33:$B$776,S$284)+'СЕТ СН'!$F$13</f>
        <v>0</v>
      </c>
      <c r="T291" s="36">
        <f>SUMIFS(СВЦЭМ!$I$34:$I$777,СВЦЭМ!$A$34:$A$777,$A291,СВЦЭМ!$B$33:$B$776,T$284)+'СЕТ СН'!$F$13</f>
        <v>0</v>
      </c>
      <c r="U291" s="36">
        <f>SUMIFS(СВЦЭМ!$I$34:$I$777,СВЦЭМ!$A$34:$A$777,$A291,СВЦЭМ!$B$33:$B$776,U$284)+'СЕТ СН'!$F$13</f>
        <v>0</v>
      </c>
      <c r="V291" s="36">
        <f>SUMIFS(СВЦЭМ!$I$34:$I$777,СВЦЭМ!$A$34:$A$777,$A291,СВЦЭМ!$B$33:$B$776,V$284)+'СЕТ СН'!$F$13</f>
        <v>0</v>
      </c>
      <c r="W291" s="36">
        <f>SUMIFS(СВЦЭМ!$I$34:$I$777,СВЦЭМ!$A$34:$A$777,$A291,СВЦЭМ!$B$33:$B$776,W$284)+'СЕТ СН'!$F$13</f>
        <v>0</v>
      </c>
      <c r="X291" s="36">
        <f>SUMIFS(СВЦЭМ!$I$34:$I$777,СВЦЭМ!$A$34:$A$777,$A291,СВЦЭМ!$B$33:$B$776,X$284)+'СЕТ СН'!$F$13</f>
        <v>0</v>
      </c>
      <c r="Y291" s="36">
        <f>SUMIFS(СВЦЭМ!$I$34:$I$777,СВЦЭМ!$A$34:$A$777,$A291,СВЦЭМ!$B$33:$B$776,Y$284)+'СЕТ СН'!$F$13</f>
        <v>0</v>
      </c>
    </row>
    <row r="292" spans="1:25" ht="15.75" hidden="1" x14ac:dyDescent="0.2">
      <c r="A292" s="35">
        <f t="shared" si="8"/>
        <v>43869</v>
      </c>
      <c r="B292" s="36">
        <f>SUMIFS(СВЦЭМ!$I$34:$I$777,СВЦЭМ!$A$34:$A$777,$A292,СВЦЭМ!$B$33:$B$776,B$284)+'СЕТ СН'!$F$13</f>
        <v>0</v>
      </c>
      <c r="C292" s="36">
        <f>SUMIFS(СВЦЭМ!$I$34:$I$777,СВЦЭМ!$A$34:$A$777,$A292,СВЦЭМ!$B$33:$B$776,C$284)+'СЕТ СН'!$F$13</f>
        <v>0</v>
      </c>
      <c r="D292" s="36">
        <f>SUMIFS(СВЦЭМ!$I$34:$I$777,СВЦЭМ!$A$34:$A$777,$A292,СВЦЭМ!$B$33:$B$776,D$284)+'СЕТ СН'!$F$13</f>
        <v>0</v>
      </c>
      <c r="E292" s="36">
        <f>SUMIFS(СВЦЭМ!$I$34:$I$777,СВЦЭМ!$A$34:$A$777,$A292,СВЦЭМ!$B$33:$B$776,E$284)+'СЕТ СН'!$F$13</f>
        <v>0</v>
      </c>
      <c r="F292" s="36">
        <f>SUMIFS(СВЦЭМ!$I$34:$I$777,СВЦЭМ!$A$34:$A$777,$A292,СВЦЭМ!$B$33:$B$776,F$284)+'СЕТ СН'!$F$13</f>
        <v>0</v>
      </c>
      <c r="G292" s="36">
        <f>SUMIFS(СВЦЭМ!$I$34:$I$777,СВЦЭМ!$A$34:$A$777,$A292,СВЦЭМ!$B$33:$B$776,G$284)+'СЕТ СН'!$F$13</f>
        <v>0</v>
      </c>
      <c r="H292" s="36">
        <f>SUMIFS(СВЦЭМ!$I$34:$I$777,СВЦЭМ!$A$34:$A$777,$A292,СВЦЭМ!$B$33:$B$776,H$284)+'СЕТ СН'!$F$13</f>
        <v>0</v>
      </c>
      <c r="I292" s="36">
        <f>SUMIFS(СВЦЭМ!$I$34:$I$777,СВЦЭМ!$A$34:$A$777,$A292,СВЦЭМ!$B$33:$B$776,I$284)+'СЕТ СН'!$F$13</f>
        <v>0</v>
      </c>
      <c r="J292" s="36">
        <f>SUMIFS(СВЦЭМ!$I$34:$I$777,СВЦЭМ!$A$34:$A$777,$A292,СВЦЭМ!$B$33:$B$776,J$284)+'СЕТ СН'!$F$13</f>
        <v>0</v>
      </c>
      <c r="K292" s="36">
        <f>SUMIFS(СВЦЭМ!$I$34:$I$777,СВЦЭМ!$A$34:$A$777,$A292,СВЦЭМ!$B$33:$B$776,K$284)+'СЕТ СН'!$F$13</f>
        <v>0</v>
      </c>
      <c r="L292" s="36">
        <f>SUMIFS(СВЦЭМ!$I$34:$I$777,СВЦЭМ!$A$34:$A$777,$A292,СВЦЭМ!$B$33:$B$776,L$284)+'СЕТ СН'!$F$13</f>
        <v>0</v>
      </c>
      <c r="M292" s="36">
        <f>SUMIFS(СВЦЭМ!$I$34:$I$777,СВЦЭМ!$A$34:$A$777,$A292,СВЦЭМ!$B$33:$B$776,M$284)+'СЕТ СН'!$F$13</f>
        <v>0</v>
      </c>
      <c r="N292" s="36">
        <f>SUMIFS(СВЦЭМ!$I$34:$I$777,СВЦЭМ!$A$34:$A$777,$A292,СВЦЭМ!$B$33:$B$776,N$284)+'СЕТ СН'!$F$13</f>
        <v>0</v>
      </c>
      <c r="O292" s="36">
        <f>SUMIFS(СВЦЭМ!$I$34:$I$777,СВЦЭМ!$A$34:$A$777,$A292,СВЦЭМ!$B$33:$B$776,O$284)+'СЕТ СН'!$F$13</f>
        <v>0</v>
      </c>
      <c r="P292" s="36">
        <f>SUMIFS(СВЦЭМ!$I$34:$I$777,СВЦЭМ!$A$34:$A$777,$A292,СВЦЭМ!$B$33:$B$776,P$284)+'СЕТ СН'!$F$13</f>
        <v>0</v>
      </c>
      <c r="Q292" s="36">
        <f>SUMIFS(СВЦЭМ!$I$34:$I$777,СВЦЭМ!$A$34:$A$777,$A292,СВЦЭМ!$B$33:$B$776,Q$284)+'СЕТ СН'!$F$13</f>
        <v>0</v>
      </c>
      <c r="R292" s="36">
        <f>SUMIFS(СВЦЭМ!$I$34:$I$777,СВЦЭМ!$A$34:$A$777,$A292,СВЦЭМ!$B$33:$B$776,R$284)+'СЕТ СН'!$F$13</f>
        <v>0</v>
      </c>
      <c r="S292" s="36">
        <f>SUMIFS(СВЦЭМ!$I$34:$I$777,СВЦЭМ!$A$34:$A$777,$A292,СВЦЭМ!$B$33:$B$776,S$284)+'СЕТ СН'!$F$13</f>
        <v>0</v>
      </c>
      <c r="T292" s="36">
        <f>SUMIFS(СВЦЭМ!$I$34:$I$777,СВЦЭМ!$A$34:$A$777,$A292,СВЦЭМ!$B$33:$B$776,T$284)+'СЕТ СН'!$F$13</f>
        <v>0</v>
      </c>
      <c r="U292" s="36">
        <f>SUMIFS(СВЦЭМ!$I$34:$I$777,СВЦЭМ!$A$34:$A$777,$A292,СВЦЭМ!$B$33:$B$776,U$284)+'СЕТ СН'!$F$13</f>
        <v>0</v>
      </c>
      <c r="V292" s="36">
        <f>SUMIFS(СВЦЭМ!$I$34:$I$777,СВЦЭМ!$A$34:$A$777,$A292,СВЦЭМ!$B$33:$B$776,V$284)+'СЕТ СН'!$F$13</f>
        <v>0</v>
      </c>
      <c r="W292" s="36">
        <f>SUMIFS(СВЦЭМ!$I$34:$I$777,СВЦЭМ!$A$34:$A$777,$A292,СВЦЭМ!$B$33:$B$776,W$284)+'СЕТ СН'!$F$13</f>
        <v>0</v>
      </c>
      <c r="X292" s="36">
        <f>SUMIFS(СВЦЭМ!$I$34:$I$777,СВЦЭМ!$A$34:$A$777,$A292,СВЦЭМ!$B$33:$B$776,X$284)+'СЕТ СН'!$F$13</f>
        <v>0</v>
      </c>
      <c r="Y292" s="36">
        <f>SUMIFS(СВЦЭМ!$I$34:$I$777,СВЦЭМ!$A$34:$A$777,$A292,СВЦЭМ!$B$33:$B$776,Y$284)+'СЕТ СН'!$F$13</f>
        <v>0</v>
      </c>
    </row>
    <row r="293" spans="1:25" ht="15.75" hidden="1" x14ac:dyDescent="0.2">
      <c r="A293" s="35">
        <f t="shared" si="8"/>
        <v>43870</v>
      </c>
      <c r="B293" s="36">
        <f>SUMIFS(СВЦЭМ!$I$34:$I$777,СВЦЭМ!$A$34:$A$777,$A293,СВЦЭМ!$B$33:$B$776,B$284)+'СЕТ СН'!$F$13</f>
        <v>0</v>
      </c>
      <c r="C293" s="36">
        <f>SUMIFS(СВЦЭМ!$I$34:$I$777,СВЦЭМ!$A$34:$A$777,$A293,СВЦЭМ!$B$33:$B$776,C$284)+'СЕТ СН'!$F$13</f>
        <v>0</v>
      </c>
      <c r="D293" s="36">
        <f>SUMIFS(СВЦЭМ!$I$34:$I$777,СВЦЭМ!$A$34:$A$777,$A293,СВЦЭМ!$B$33:$B$776,D$284)+'СЕТ СН'!$F$13</f>
        <v>0</v>
      </c>
      <c r="E293" s="36">
        <f>SUMIFS(СВЦЭМ!$I$34:$I$777,СВЦЭМ!$A$34:$A$777,$A293,СВЦЭМ!$B$33:$B$776,E$284)+'СЕТ СН'!$F$13</f>
        <v>0</v>
      </c>
      <c r="F293" s="36">
        <f>SUMIFS(СВЦЭМ!$I$34:$I$777,СВЦЭМ!$A$34:$A$777,$A293,СВЦЭМ!$B$33:$B$776,F$284)+'СЕТ СН'!$F$13</f>
        <v>0</v>
      </c>
      <c r="G293" s="36">
        <f>SUMIFS(СВЦЭМ!$I$34:$I$777,СВЦЭМ!$A$34:$A$777,$A293,СВЦЭМ!$B$33:$B$776,G$284)+'СЕТ СН'!$F$13</f>
        <v>0</v>
      </c>
      <c r="H293" s="36">
        <f>SUMIFS(СВЦЭМ!$I$34:$I$777,СВЦЭМ!$A$34:$A$777,$A293,СВЦЭМ!$B$33:$B$776,H$284)+'СЕТ СН'!$F$13</f>
        <v>0</v>
      </c>
      <c r="I293" s="36">
        <f>SUMIFS(СВЦЭМ!$I$34:$I$777,СВЦЭМ!$A$34:$A$777,$A293,СВЦЭМ!$B$33:$B$776,I$284)+'СЕТ СН'!$F$13</f>
        <v>0</v>
      </c>
      <c r="J293" s="36">
        <f>SUMIFS(СВЦЭМ!$I$34:$I$777,СВЦЭМ!$A$34:$A$777,$A293,СВЦЭМ!$B$33:$B$776,J$284)+'СЕТ СН'!$F$13</f>
        <v>0</v>
      </c>
      <c r="K293" s="36">
        <f>SUMIFS(СВЦЭМ!$I$34:$I$777,СВЦЭМ!$A$34:$A$777,$A293,СВЦЭМ!$B$33:$B$776,K$284)+'СЕТ СН'!$F$13</f>
        <v>0</v>
      </c>
      <c r="L293" s="36">
        <f>SUMIFS(СВЦЭМ!$I$34:$I$777,СВЦЭМ!$A$34:$A$777,$A293,СВЦЭМ!$B$33:$B$776,L$284)+'СЕТ СН'!$F$13</f>
        <v>0</v>
      </c>
      <c r="M293" s="36">
        <f>SUMIFS(СВЦЭМ!$I$34:$I$777,СВЦЭМ!$A$34:$A$777,$A293,СВЦЭМ!$B$33:$B$776,M$284)+'СЕТ СН'!$F$13</f>
        <v>0</v>
      </c>
      <c r="N293" s="36">
        <f>SUMIFS(СВЦЭМ!$I$34:$I$777,СВЦЭМ!$A$34:$A$777,$A293,СВЦЭМ!$B$33:$B$776,N$284)+'СЕТ СН'!$F$13</f>
        <v>0</v>
      </c>
      <c r="O293" s="36">
        <f>SUMIFS(СВЦЭМ!$I$34:$I$777,СВЦЭМ!$A$34:$A$777,$A293,СВЦЭМ!$B$33:$B$776,O$284)+'СЕТ СН'!$F$13</f>
        <v>0</v>
      </c>
      <c r="P293" s="36">
        <f>SUMIFS(СВЦЭМ!$I$34:$I$777,СВЦЭМ!$A$34:$A$777,$A293,СВЦЭМ!$B$33:$B$776,P$284)+'СЕТ СН'!$F$13</f>
        <v>0</v>
      </c>
      <c r="Q293" s="36">
        <f>SUMIFS(СВЦЭМ!$I$34:$I$777,СВЦЭМ!$A$34:$A$777,$A293,СВЦЭМ!$B$33:$B$776,Q$284)+'СЕТ СН'!$F$13</f>
        <v>0</v>
      </c>
      <c r="R293" s="36">
        <f>SUMIFS(СВЦЭМ!$I$34:$I$777,СВЦЭМ!$A$34:$A$777,$A293,СВЦЭМ!$B$33:$B$776,R$284)+'СЕТ СН'!$F$13</f>
        <v>0</v>
      </c>
      <c r="S293" s="36">
        <f>SUMIFS(СВЦЭМ!$I$34:$I$777,СВЦЭМ!$A$34:$A$777,$A293,СВЦЭМ!$B$33:$B$776,S$284)+'СЕТ СН'!$F$13</f>
        <v>0</v>
      </c>
      <c r="T293" s="36">
        <f>SUMIFS(СВЦЭМ!$I$34:$I$777,СВЦЭМ!$A$34:$A$777,$A293,СВЦЭМ!$B$33:$B$776,T$284)+'СЕТ СН'!$F$13</f>
        <v>0</v>
      </c>
      <c r="U293" s="36">
        <f>SUMIFS(СВЦЭМ!$I$34:$I$777,СВЦЭМ!$A$34:$A$777,$A293,СВЦЭМ!$B$33:$B$776,U$284)+'СЕТ СН'!$F$13</f>
        <v>0</v>
      </c>
      <c r="V293" s="36">
        <f>SUMIFS(СВЦЭМ!$I$34:$I$777,СВЦЭМ!$A$34:$A$777,$A293,СВЦЭМ!$B$33:$B$776,V$284)+'СЕТ СН'!$F$13</f>
        <v>0</v>
      </c>
      <c r="W293" s="36">
        <f>SUMIFS(СВЦЭМ!$I$34:$I$777,СВЦЭМ!$A$34:$A$777,$A293,СВЦЭМ!$B$33:$B$776,W$284)+'СЕТ СН'!$F$13</f>
        <v>0</v>
      </c>
      <c r="X293" s="36">
        <f>SUMIFS(СВЦЭМ!$I$34:$I$777,СВЦЭМ!$A$34:$A$777,$A293,СВЦЭМ!$B$33:$B$776,X$284)+'СЕТ СН'!$F$13</f>
        <v>0</v>
      </c>
      <c r="Y293" s="36">
        <f>SUMIFS(СВЦЭМ!$I$34:$I$777,СВЦЭМ!$A$34:$A$777,$A293,СВЦЭМ!$B$33:$B$776,Y$284)+'СЕТ СН'!$F$13</f>
        <v>0</v>
      </c>
    </row>
    <row r="294" spans="1:25" ht="15.75" hidden="1" x14ac:dyDescent="0.2">
      <c r="A294" s="35">
        <f t="shared" si="8"/>
        <v>43871</v>
      </c>
      <c r="B294" s="36">
        <f>SUMIFS(СВЦЭМ!$I$34:$I$777,СВЦЭМ!$A$34:$A$777,$A294,СВЦЭМ!$B$33:$B$776,B$284)+'СЕТ СН'!$F$13</f>
        <v>0</v>
      </c>
      <c r="C294" s="36">
        <f>SUMIFS(СВЦЭМ!$I$34:$I$777,СВЦЭМ!$A$34:$A$777,$A294,СВЦЭМ!$B$33:$B$776,C$284)+'СЕТ СН'!$F$13</f>
        <v>0</v>
      </c>
      <c r="D294" s="36">
        <f>SUMIFS(СВЦЭМ!$I$34:$I$777,СВЦЭМ!$A$34:$A$777,$A294,СВЦЭМ!$B$33:$B$776,D$284)+'СЕТ СН'!$F$13</f>
        <v>0</v>
      </c>
      <c r="E294" s="36">
        <f>SUMIFS(СВЦЭМ!$I$34:$I$777,СВЦЭМ!$A$34:$A$777,$A294,СВЦЭМ!$B$33:$B$776,E$284)+'СЕТ СН'!$F$13</f>
        <v>0</v>
      </c>
      <c r="F294" s="36">
        <f>SUMIFS(СВЦЭМ!$I$34:$I$777,СВЦЭМ!$A$34:$A$777,$A294,СВЦЭМ!$B$33:$B$776,F$284)+'СЕТ СН'!$F$13</f>
        <v>0</v>
      </c>
      <c r="G294" s="36">
        <f>SUMIFS(СВЦЭМ!$I$34:$I$777,СВЦЭМ!$A$34:$A$777,$A294,СВЦЭМ!$B$33:$B$776,G$284)+'СЕТ СН'!$F$13</f>
        <v>0</v>
      </c>
      <c r="H294" s="36">
        <f>SUMIFS(СВЦЭМ!$I$34:$I$777,СВЦЭМ!$A$34:$A$777,$A294,СВЦЭМ!$B$33:$B$776,H$284)+'СЕТ СН'!$F$13</f>
        <v>0</v>
      </c>
      <c r="I294" s="36">
        <f>SUMIFS(СВЦЭМ!$I$34:$I$777,СВЦЭМ!$A$34:$A$777,$A294,СВЦЭМ!$B$33:$B$776,I$284)+'СЕТ СН'!$F$13</f>
        <v>0</v>
      </c>
      <c r="J294" s="36">
        <f>SUMIFS(СВЦЭМ!$I$34:$I$777,СВЦЭМ!$A$34:$A$777,$A294,СВЦЭМ!$B$33:$B$776,J$284)+'СЕТ СН'!$F$13</f>
        <v>0</v>
      </c>
      <c r="K294" s="36">
        <f>SUMIFS(СВЦЭМ!$I$34:$I$777,СВЦЭМ!$A$34:$A$777,$A294,СВЦЭМ!$B$33:$B$776,K$284)+'СЕТ СН'!$F$13</f>
        <v>0</v>
      </c>
      <c r="L294" s="36">
        <f>SUMIFS(СВЦЭМ!$I$34:$I$777,СВЦЭМ!$A$34:$A$777,$A294,СВЦЭМ!$B$33:$B$776,L$284)+'СЕТ СН'!$F$13</f>
        <v>0</v>
      </c>
      <c r="M294" s="36">
        <f>SUMIFS(СВЦЭМ!$I$34:$I$777,СВЦЭМ!$A$34:$A$777,$A294,СВЦЭМ!$B$33:$B$776,M$284)+'СЕТ СН'!$F$13</f>
        <v>0</v>
      </c>
      <c r="N294" s="36">
        <f>SUMIFS(СВЦЭМ!$I$34:$I$777,СВЦЭМ!$A$34:$A$777,$A294,СВЦЭМ!$B$33:$B$776,N$284)+'СЕТ СН'!$F$13</f>
        <v>0</v>
      </c>
      <c r="O294" s="36">
        <f>SUMIFS(СВЦЭМ!$I$34:$I$777,СВЦЭМ!$A$34:$A$777,$A294,СВЦЭМ!$B$33:$B$776,O$284)+'СЕТ СН'!$F$13</f>
        <v>0</v>
      </c>
      <c r="P294" s="36">
        <f>SUMIFS(СВЦЭМ!$I$34:$I$777,СВЦЭМ!$A$34:$A$777,$A294,СВЦЭМ!$B$33:$B$776,P$284)+'СЕТ СН'!$F$13</f>
        <v>0</v>
      </c>
      <c r="Q294" s="36">
        <f>SUMIFS(СВЦЭМ!$I$34:$I$777,СВЦЭМ!$A$34:$A$777,$A294,СВЦЭМ!$B$33:$B$776,Q$284)+'СЕТ СН'!$F$13</f>
        <v>0</v>
      </c>
      <c r="R294" s="36">
        <f>SUMIFS(СВЦЭМ!$I$34:$I$777,СВЦЭМ!$A$34:$A$777,$A294,СВЦЭМ!$B$33:$B$776,R$284)+'СЕТ СН'!$F$13</f>
        <v>0</v>
      </c>
      <c r="S294" s="36">
        <f>SUMIFS(СВЦЭМ!$I$34:$I$777,СВЦЭМ!$A$34:$A$777,$A294,СВЦЭМ!$B$33:$B$776,S$284)+'СЕТ СН'!$F$13</f>
        <v>0</v>
      </c>
      <c r="T294" s="36">
        <f>SUMIFS(СВЦЭМ!$I$34:$I$777,СВЦЭМ!$A$34:$A$777,$A294,СВЦЭМ!$B$33:$B$776,T$284)+'СЕТ СН'!$F$13</f>
        <v>0</v>
      </c>
      <c r="U294" s="36">
        <f>SUMIFS(СВЦЭМ!$I$34:$I$777,СВЦЭМ!$A$34:$A$777,$A294,СВЦЭМ!$B$33:$B$776,U$284)+'СЕТ СН'!$F$13</f>
        <v>0</v>
      </c>
      <c r="V294" s="36">
        <f>SUMIFS(СВЦЭМ!$I$34:$I$777,СВЦЭМ!$A$34:$A$777,$A294,СВЦЭМ!$B$33:$B$776,V$284)+'СЕТ СН'!$F$13</f>
        <v>0</v>
      </c>
      <c r="W294" s="36">
        <f>SUMIFS(СВЦЭМ!$I$34:$I$777,СВЦЭМ!$A$34:$A$777,$A294,СВЦЭМ!$B$33:$B$776,W$284)+'СЕТ СН'!$F$13</f>
        <v>0</v>
      </c>
      <c r="X294" s="36">
        <f>SUMIFS(СВЦЭМ!$I$34:$I$777,СВЦЭМ!$A$34:$A$777,$A294,СВЦЭМ!$B$33:$B$776,X$284)+'СЕТ СН'!$F$13</f>
        <v>0</v>
      </c>
      <c r="Y294" s="36">
        <f>SUMIFS(СВЦЭМ!$I$34:$I$777,СВЦЭМ!$A$34:$A$777,$A294,СВЦЭМ!$B$33:$B$776,Y$284)+'СЕТ СН'!$F$13</f>
        <v>0</v>
      </c>
    </row>
    <row r="295" spans="1:25" ht="15.75" hidden="1" x14ac:dyDescent="0.2">
      <c r="A295" s="35">
        <f t="shared" si="8"/>
        <v>43872</v>
      </c>
      <c r="B295" s="36">
        <f>SUMIFS(СВЦЭМ!$I$34:$I$777,СВЦЭМ!$A$34:$A$777,$A295,СВЦЭМ!$B$33:$B$776,B$284)+'СЕТ СН'!$F$13</f>
        <v>0</v>
      </c>
      <c r="C295" s="36">
        <f>SUMIFS(СВЦЭМ!$I$34:$I$777,СВЦЭМ!$A$34:$A$777,$A295,СВЦЭМ!$B$33:$B$776,C$284)+'СЕТ СН'!$F$13</f>
        <v>0</v>
      </c>
      <c r="D295" s="36">
        <f>SUMIFS(СВЦЭМ!$I$34:$I$777,СВЦЭМ!$A$34:$A$777,$A295,СВЦЭМ!$B$33:$B$776,D$284)+'СЕТ СН'!$F$13</f>
        <v>0</v>
      </c>
      <c r="E295" s="36">
        <f>SUMIFS(СВЦЭМ!$I$34:$I$777,СВЦЭМ!$A$34:$A$777,$A295,СВЦЭМ!$B$33:$B$776,E$284)+'СЕТ СН'!$F$13</f>
        <v>0</v>
      </c>
      <c r="F295" s="36">
        <f>SUMIFS(СВЦЭМ!$I$34:$I$777,СВЦЭМ!$A$34:$A$777,$A295,СВЦЭМ!$B$33:$B$776,F$284)+'СЕТ СН'!$F$13</f>
        <v>0</v>
      </c>
      <c r="G295" s="36">
        <f>SUMIFS(СВЦЭМ!$I$34:$I$777,СВЦЭМ!$A$34:$A$777,$A295,СВЦЭМ!$B$33:$B$776,G$284)+'СЕТ СН'!$F$13</f>
        <v>0</v>
      </c>
      <c r="H295" s="36">
        <f>SUMIFS(СВЦЭМ!$I$34:$I$777,СВЦЭМ!$A$34:$A$777,$A295,СВЦЭМ!$B$33:$B$776,H$284)+'СЕТ СН'!$F$13</f>
        <v>0</v>
      </c>
      <c r="I295" s="36">
        <f>SUMIFS(СВЦЭМ!$I$34:$I$777,СВЦЭМ!$A$34:$A$777,$A295,СВЦЭМ!$B$33:$B$776,I$284)+'СЕТ СН'!$F$13</f>
        <v>0</v>
      </c>
      <c r="J295" s="36">
        <f>SUMIFS(СВЦЭМ!$I$34:$I$777,СВЦЭМ!$A$34:$A$777,$A295,СВЦЭМ!$B$33:$B$776,J$284)+'СЕТ СН'!$F$13</f>
        <v>0</v>
      </c>
      <c r="K295" s="36">
        <f>SUMIFS(СВЦЭМ!$I$34:$I$777,СВЦЭМ!$A$34:$A$777,$A295,СВЦЭМ!$B$33:$B$776,K$284)+'СЕТ СН'!$F$13</f>
        <v>0</v>
      </c>
      <c r="L295" s="36">
        <f>SUMIFS(СВЦЭМ!$I$34:$I$777,СВЦЭМ!$A$34:$A$777,$A295,СВЦЭМ!$B$33:$B$776,L$284)+'СЕТ СН'!$F$13</f>
        <v>0</v>
      </c>
      <c r="M295" s="36">
        <f>SUMIFS(СВЦЭМ!$I$34:$I$777,СВЦЭМ!$A$34:$A$777,$A295,СВЦЭМ!$B$33:$B$776,M$284)+'СЕТ СН'!$F$13</f>
        <v>0</v>
      </c>
      <c r="N295" s="36">
        <f>SUMIFS(СВЦЭМ!$I$34:$I$777,СВЦЭМ!$A$34:$A$777,$A295,СВЦЭМ!$B$33:$B$776,N$284)+'СЕТ СН'!$F$13</f>
        <v>0</v>
      </c>
      <c r="O295" s="36">
        <f>SUMIFS(СВЦЭМ!$I$34:$I$777,СВЦЭМ!$A$34:$A$777,$A295,СВЦЭМ!$B$33:$B$776,O$284)+'СЕТ СН'!$F$13</f>
        <v>0</v>
      </c>
      <c r="P295" s="36">
        <f>SUMIFS(СВЦЭМ!$I$34:$I$777,СВЦЭМ!$A$34:$A$777,$A295,СВЦЭМ!$B$33:$B$776,P$284)+'СЕТ СН'!$F$13</f>
        <v>0</v>
      </c>
      <c r="Q295" s="36">
        <f>SUMIFS(СВЦЭМ!$I$34:$I$777,СВЦЭМ!$A$34:$A$777,$A295,СВЦЭМ!$B$33:$B$776,Q$284)+'СЕТ СН'!$F$13</f>
        <v>0</v>
      </c>
      <c r="R295" s="36">
        <f>SUMIFS(СВЦЭМ!$I$34:$I$777,СВЦЭМ!$A$34:$A$777,$A295,СВЦЭМ!$B$33:$B$776,R$284)+'СЕТ СН'!$F$13</f>
        <v>0</v>
      </c>
      <c r="S295" s="36">
        <f>SUMIFS(СВЦЭМ!$I$34:$I$777,СВЦЭМ!$A$34:$A$777,$A295,СВЦЭМ!$B$33:$B$776,S$284)+'СЕТ СН'!$F$13</f>
        <v>0</v>
      </c>
      <c r="T295" s="36">
        <f>SUMIFS(СВЦЭМ!$I$34:$I$777,СВЦЭМ!$A$34:$A$777,$A295,СВЦЭМ!$B$33:$B$776,T$284)+'СЕТ СН'!$F$13</f>
        <v>0</v>
      </c>
      <c r="U295" s="36">
        <f>SUMIFS(СВЦЭМ!$I$34:$I$777,СВЦЭМ!$A$34:$A$777,$A295,СВЦЭМ!$B$33:$B$776,U$284)+'СЕТ СН'!$F$13</f>
        <v>0</v>
      </c>
      <c r="V295" s="36">
        <f>SUMIFS(СВЦЭМ!$I$34:$I$777,СВЦЭМ!$A$34:$A$777,$A295,СВЦЭМ!$B$33:$B$776,V$284)+'СЕТ СН'!$F$13</f>
        <v>0</v>
      </c>
      <c r="W295" s="36">
        <f>SUMIFS(СВЦЭМ!$I$34:$I$777,СВЦЭМ!$A$34:$A$777,$A295,СВЦЭМ!$B$33:$B$776,W$284)+'СЕТ СН'!$F$13</f>
        <v>0</v>
      </c>
      <c r="X295" s="36">
        <f>SUMIFS(СВЦЭМ!$I$34:$I$777,СВЦЭМ!$A$34:$A$777,$A295,СВЦЭМ!$B$33:$B$776,X$284)+'СЕТ СН'!$F$13</f>
        <v>0</v>
      </c>
      <c r="Y295" s="36">
        <f>SUMIFS(СВЦЭМ!$I$34:$I$777,СВЦЭМ!$A$34:$A$777,$A295,СВЦЭМ!$B$33:$B$776,Y$284)+'СЕТ СН'!$F$13</f>
        <v>0</v>
      </c>
    </row>
    <row r="296" spans="1:25" ht="15.75" hidden="1" x14ac:dyDescent="0.2">
      <c r="A296" s="35">
        <f t="shared" si="8"/>
        <v>43873</v>
      </c>
      <c r="B296" s="36">
        <f>SUMIFS(СВЦЭМ!$I$34:$I$777,СВЦЭМ!$A$34:$A$777,$A296,СВЦЭМ!$B$33:$B$776,B$284)+'СЕТ СН'!$F$13</f>
        <v>0</v>
      </c>
      <c r="C296" s="36">
        <f>SUMIFS(СВЦЭМ!$I$34:$I$777,СВЦЭМ!$A$34:$A$777,$A296,СВЦЭМ!$B$33:$B$776,C$284)+'СЕТ СН'!$F$13</f>
        <v>0</v>
      </c>
      <c r="D296" s="36">
        <f>SUMIFS(СВЦЭМ!$I$34:$I$777,СВЦЭМ!$A$34:$A$777,$A296,СВЦЭМ!$B$33:$B$776,D$284)+'СЕТ СН'!$F$13</f>
        <v>0</v>
      </c>
      <c r="E296" s="36">
        <f>SUMIFS(СВЦЭМ!$I$34:$I$777,СВЦЭМ!$A$34:$A$777,$A296,СВЦЭМ!$B$33:$B$776,E$284)+'СЕТ СН'!$F$13</f>
        <v>0</v>
      </c>
      <c r="F296" s="36">
        <f>SUMIFS(СВЦЭМ!$I$34:$I$777,СВЦЭМ!$A$34:$A$777,$A296,СВЦЭМ!$B$33:$B$776,F$284)+'СЕТ СН'!$F$13</f>
        <v>0</v>
      </c>
      <c r="G296" s="36">
        <f>SUMIFS(СВЦЭМ!$I$34:$I$777,СВЦЭМ!$A$34:$A$777,$A296,СВЦЭМ!$B$33:$B$776,G$284)+'СЕТ СН'!$F$13</f>
        <v>0</v>
      </c>
      <c r="H296" s="36">
        <f>SUMIFS(СВЦЭМ!$I$34:$I$777,СВЦЭМ!$A$34:$A$777,$A296,СВЦЭМ!$B$33:$B$776,H$284)+'СЕТ СН'!$F$13</f>
        <v>0</v>
      </c>
      <c r="I296" s="36">
        <f>SUMIFS(СВЦЭМ!$I$34:$I$777,СВЦЭМ!$A$34:$A$777,$A296,СВЦЭМ!$B$33:$B$776,I$284)+'СЕТ СН'!$F$13</f>
        <v>0</v>
      </c>
      <c r="J296" s="36">
        <f>SUMIFS(СВЦЭМ!$I$34:$I$777,СВЦЭМ!$A$34:$A$777,$A296,СВЦЭМ!$B$33:$B$776,J$284)+'СЕТ СН'!$F$13</f>
        <v>0</v>
      </c>
      <c r="K296" s="36">
        <f>SUMIFS(СВЦЭМ!$I$34:$I$777,СВЦЭМ!$A$34:$A$777,$A296,СВЦЭМ!$B$33:$B$776,K$284)+'СЕТ СН'!$F$13</f>
        <v>0</v>
      </c>
      <c r="L296" s="36">
        <f>SUMIFS(СВЦЭМ!$I$34:$I$777,СВЦЭМ!$A$34:$A$777,$A296,СВЦЭМ!$B$33:$B$776,L$284)+'СЕТ СН'!$F$13</f>
        <v>0</v>
      </c>
      <c r="M296" s="36">
        <f>SUMIFS(СВЦЭМ!$I$34:$I$777,СВЦЭМ!$A$34:$A$777,$A296,СВЦЭМ!$B$33:$B$776,M$284)+'СЕТ СН'!$F$13</f>
        <v>0</v>
      </c>
      <c r="N296" s="36">
        <f>SUMIFS(СВЦЭМ!$I$34:$I$777,СВЦЭМ!$A$34:$A$777,$A296,СВЦЭМ!$B$33:$B$776,N$284)+'СЕТ СН'!$F$13</f>
        <v>0</v>
      </c>
      <c r="O296" s="36">
        <f>SUMIFS(СВЦЭМ!$I$34:$I$777,СВЦЭМ!$A$34:$A$777,$A296,СВЦЭМ!$B$33:$B$776,O$284)+'СЕТ СН'!$F$13</f>
        <v>0</v>
      </c>
      <c r="P296" s="36">
        <f>SUMIFS(СВЦЭМ!$I$34:$I$777,СВЦЭМ!$A$34:$A$777,$A296,СВЦЭМ!$B$33:$B$776,P$284)+'СЕТ СН'!$F$13</f>
        <v>0</v>
      </c>
      <c r="Q296" s="36">
        <f>SUMIFS(СВЦЭМ!$I$34:$I$777,СВЦЭМ!$A$34:$A$777,$A296,СВЦЭМ!$B$33:$B$776,Q$284)+'СЕТ СН'!$F$13</f>
        <v>0</v>
      </c>
      <c r="R296" s="36">
        <f>SUMIFS(СВЦЭМ!$I$34:$I$777,СВЦЭМ!$A$34:$A$777,$A296,СВЦЭМ!$B$33:$B$776,R$284)+'СЕТ СН'!$F$13</f>
        <v>0</v>
      </c>
      <c r="S296" s="36">
        <f>SUMIFS(СВЦЭМ!$I$34:$I$777,СВЦЭМ!$A$34:$A$777,$A296,СВЦЭМ!$B$33:$B$776,S$284)+'СЕТ СН'!$F$13</f>
        <v>0</v>
      </c>
      <c r="T296" s="36">
        <f>SUMIFS(СВЦЭМ!$I$34:$I$777,СВЦЭМ!$A$34:$A$777,$A296,СВЦЭМ!$B$33:$B$776,T$284)+'СЕТ СН'!$F$13</f>
        <v>0</v>
      </c>
      <c r="U296" s="36">
        <f>SUMIFS(СВЦЭМ!$I$34:$I$777,СВЦЭМ!$A$34:$A$777,$A296,СВЦЭМ!$B$33:$B$776,U$284)+'СЕТ СН'!$F$13</f>
        <v>0</v>
      </c>
      <c r="V296" s="36">
        <f>SUMIFS(СВЦЭМ!$I$34:$I$777,СВЦЭМ!$A$34:$A$777,$A296,СВЦЭМ!$B$33:$B$776,V$284)+'СЕТ СН'!$F$13</f>
        <v>0</v>
      </c>
      <c r="W296" s="36">
        <f>SUMIFS(СВЦЭМ!$I$34:$I$777,СВЦЭМ!$A$34:$A$777,$A296,СВЦЭМ!$B$33:$B$776,W$284)+'СЕТ СН'!$F$13</f>
        <v>0</v>
      </c>
      <c r="X296" s="36">
        <f>SUMIFS(СВЦЭМ!$I$34:$I$777,СВЦЭМ!$A$34:$A$777,$A296,СВЦЭМ!$B$33:$B$776,X$284)+'СЕТ СН'!$F$13</f>
        <v>0</v>
      </c>
      <c r="Y296" s="36">
        <f>SUMIFS(СВЦЭМ!$I$34:$I$777,СВЦЭМ!$A$34:$A$777,$A296,СВЦЭМ!$B$33:$B$776,Y$284)+'СЕТ СН'!$F$13</f>
        <v>0</v>
      </c>
    </row>
    <row r="297" spans="1:25" ht="15.75" hidden="1" x14ac:dyDescent="0.2">
      <c r="A297" s="35">
        <f t="shared" si="8"/>
        <v>43874</v>
      </c>
      <c r="B297" s="36">
        <f>SUMIFS(СВЦЭМ!$I$34:$I$777,СВЦЭМ!$A$34:$A$777,$A297,СВЦЭМ!$B$33:$B$776,B$284)+'СЕТ СН'!$F$13</f>
        <v>0</v>
      </c>
      <c r="C297" s="36">
        <f>SUMIFS(СВЦЭМ!$I$34:$I$777,СВЦЭМ!$A$34:$A$777,$A297,СВЦЭМ!$B$33:$B$776,C$284)+'СЕТ СН'!$F$13</f>
        <v>0</v>
      </c>
      <c r="D297" s="36">
        <f>SUMIFS(СВЦЭМ!$I$34:$I$777,СВЦЭМ!$A$34:$A$777,$A297,СВЦЭМ!$B$33:$B$776,D$284)+'СЕТ СН'!$F$13</f>
        <v>0</v>
      </c>
      <c r="E297" s="36">
        <f>SUMIFS(СВЦЭМ!$I$34:$I$777,СВЦЭМ!$A$34:$A$777,$A297,СВЦЭМ!$B$33:$B$776,E$284)+'СЕТ СН'!$F$13</f>
        <v>0</v>
      </c>
      <c r="F297" s="36">
        <f>SUMIFS(СВЦЭМ!$I$34:$I$777,СВЦЭМ!$A$34:$A$777,$A297,СВЦЭМ!$B$33:$B$776,F$284)+'СЕТ СН'!$F$13</f>
        <v>0</v>
      </c>
      <c r="G297" s="36">
        <f>SUMIFS(СВЦЭМ!$I$34:$I$777,СВЦЭМ!$A$34:$A$777,$A297,СВЦЭМ!$B$33:$B$776,G$284)+'СЕТ СН'!$F$13</f>
        <v>0</v>
      </c>
      <c r="H297" s="36">
        <f>SUMIFS(СВЦЭМ!$I$34:$I$777,СВЦЭМ!$A$34:$A$777,$A297,СВЦЭМ!$B$33:$B$776,H$284)+'СЕТ СН'!$F$13</f>
        <v>0</v>
      </c>
      <c r="I297" s="36">
        <f>SUMIFS(СВЦЭМ!$I$34:$I$777,СВЦЭМ!$A$34:$A$777,$A297,СВЦЭМ!$B$33:$B$776,I$284)+'СЕТ СН'!$F$13</f>
        <v>0</v>
      </c>
      <c r="J297" s="36">
        <f>SUMIFS(СВЦЭМ!$I$34:$I$777,СВЦЭМ!$A$34:$A$777,$A297,СВЦЭМ!$B$33:$B$776,J$284)+'СЕТ СН'!$F$13</f>
        <v>0</v>
      </c>
      <c r="K297" s="36">
        <f>SUMIFS(СВЦЭМ!$I$34:$I$777,СВЦЭМ!$A$34:$A$777,$A297,СВЦЭМ!$B$33:$B$776,K$284)+'СЕТ СН'!$F$13</f>
        <v>0</v>
      </c>
      <c r="L297" s="36">
        <f>SUMIFS(СВЦЭМ!$I$34:$I$777,СВЦЭМ!$A$34:$A$777,$A297,СВЦЭМ!$B$33:$B$776,L$284)+'СЕТ СН'!$F$13</f>
        <v>0</v>
      </c>
      <c r="M297" s="36">
        <f>SUMIFS(СВЦЭМ!$I$34:$I$777,СВЦЭМ!$A$34:$A$777,$A297,СВЦЭМ!$B$33:$B$776,M$284)+'СЕТ СН'!$F$13</f>
        <v>0</v>
      </c>
      <c r="N297" s="36">
        <f>SUMIFS(СВЦЭМ!$I$34:$I$777,СВЦЭМ!$A$34:$A$777,$A297,СВЦЭМ!$B$33:$B$776,N$284)+'СЕТ СН'!$F$13</f>
        <v>0</v>
      </c>
      <c r="O297" s="36">
        <f>SUMIFS(СВЦЭМ!$I$34:$I$777,СВЦЭМ!$A$34:$A$777,$A297,СВЦЭМ!$B$33:$B$776,O$284)+'СЕТ СН'!$F$13</f>
        <v>0</v>
      </c>
      <c r="P297" s="36">
        <f>SUMIFS(СВЦЭМ!$I$34:$I$777,СВЦЭМ!$A$34:$A$777,$A297,СВЦЭМ!$B$33:$B$776,P$284)+'СЕТ СН'!$F$13</f>
        <v>0</v>
      </c>
      <c r="Q297" s="36">
        <f>SUMIFS(СВЦЭМ!$I$34:$I$777,СВЦЭМ!$A$34:$A$777,$A297,СВЦЭМ!$B$33:$B$776,Q$284)+'СЕТ СН'!$F$13</f>
        <v>0</v>
      </c>
      <c r="R297" s="36">
        <f>SUMIFS(СВЦЭМ!$I$34:$I$777,СВЦЭМ!$A$34:$A$777,$A297,СВЦЭМ!$B$33:$B$776,R$284)+'СЕТ СН'!$F$13</f>
        <v>0</v>
      </c>
      <c r="S297" s="36">
        <f>SUMIFS(СВЦЭМ!$I$34:$I$777,СВЦЭМ!$A$34:$A$777,$A297,СВЦЭМ!$B$33:$B$776,S$284)+'СЕТ СН'!$F$13</f>
        <v>0</v>
      </c>
      <c r="T297" s="36">
        <f>SUMIFS(СВЦЭМ!$I$34:$I$777,СВЦЭМ!$A$34:$A$777,$A297,СВЦЭМ!$B$33:$B$776,T$284)+'СЕТ СН'!$F$13</f>
        <v>0</v>
      </c>
      <c r="U297" s="36">
        <f>SUMIFS(СВЦЭМ!$I$34:$I$777,СВЦЭМ!$A$34:$A$777,$A297,СВЦЭМ!$B$33:$B$776,U$284)+'СЕТ СН'!$F$13</f>
        <v>0</v>
      </c>
      <c r="V297" s="36">
        <f>SUMIFS(СВЦЭМ!$I$34:$I$777,СВЦЭМ!$A$34:$A$777,$A297,СВЦЭМ!$B$33:$B$776,V$284)+'СЕТ СН'!$F$13</f>
        <v>0</v>
      </c>
      <c r="W297" s="36">
        <f>SUMIFS(СВЦЭМ!$I$34:$I$777,СВЦЭМ!$A$34:$A$777,$A297,СВЦЭМ!$B$33:$B$776,W$284)+'СЕТ СН'!$F$13</f>
        <v>0</v>
      </c>
      <c r="X297" s="36">
        <f>SUMIFS(СВЦЭМ!$I$34:$I$777,СВЦЭМ!$A$34:$A$777,$A297,СВЦЭМ!$B$33:$B$776,X$284)+'СЕТ СН'!$F$13</f>
        <v>0</v>
      </c>
      <c r="Y297" s="36">
        <f>SUMIFS(СВЦЭМ!$I$34:$I$777,СВЦЭМ!$A$34:$A$777,$A297,СВЦЭМ!$B$33:$B$776,Y$284)+'СЕТ СН'!$F$13</f>
        <v>0</v>
      </c>
    </row>
    <row r="298" spans="1:25" ht="15.75" hidden="1" x14ac:dyDescent="0.2">
      <c r="A298" s="35">
        <f t="shared" si="8"/>
        <v>43875</v>
      </c>
      <c r="B298" s="36">
        <f>SUMIFS(СВЦЭМ!$I$34:$I$777,СВЦЭМ!$A$34:$A$777,$A298,СВЦЭМ!$B$33:$B$776,B$284)+'СЕТ СН'!$F$13</f>
        <v>0</v>
      </c>
      <c r="C298" s="36">
        <f>SUMIFS(СВЦЭМ!$I$34:$I$777,СВЦЭМ!$A$34:$A$777,$A298,СВЦЭМ!$B$33:$B$776,C$284)+'СЕТ СН'!$F$13</f>
        <v>0</v>
      </c>
      <c r="D298" s="36">
        <f>SUMIFS(СВЦЭМ!$I$34:$I$777,СВЦЭМ!$A$34:$A$777,$A298,СВЦЭМ!$B$33:$B$776,D$284)+'СЕТ СН'!$F$13</f>
        <v>0</v>
      </c>
      <c r="E298" s="36">
        <f>SUMIFS(СВЦЭМ!$I$34:$I$777,СВЦЭМ!$A$34:$A$777,$A298,СВЦЭМ!$B$33:$B$776,E$284)+'СЕТ СН'!$F$13</f>
        <v>0</v>
      </c>
      <c r="F298" s="36">
        <f>SUMIFS(СВЦЭМ!$I$34:$I$777,СВЦЭМ!$A$34:$A$777,$A298,СВЦЭМ!$B$33:$B$776,F$284)+'СЕТ СН'!$F$13</f>
        <v>0</v>
      </c>
      <c r="G298" s="36">
        <f>SUMIFS(СВЦЭМ!$I$34:$I$777,СВЦЭМ!$A$34:$A$777,$A298,СВЦЭМ!$B$33:$B$776,G$284)+'СЕТ СН'!$F$13</f>
        <v>0</v>
      </c>
      <c r="H298" s="36">
        <f>SUMIFS(СВЦЭМ!$I$34:$I$777,СВЦЭМ!$A$34:$A$777,$A298,СВЦЭМ!$B$33:$B$776,H$284)+'СЕТ СН'!$F$13</f>
        <v>0</v>
      </c>
      <c r="I298" s="36">
        <f>SUMIFS(СВЦЭМ!$I$34:$I$777,СВЦЭМ!$A$34:$A$777,$A298,СВЦЭМ!$B$33:$B$776,I$284)+'СЕТ СН'!$F$13</f>
        <v>0</v>
      </c>
      <c r="J298" s="36">
        <f>SUMIFS(СВЦЭМ!$I$34:$I$777,СВЦЭМ!$A$34:$A$777,$A298,СВЦЭМ!$B$33:$B$776,J$284)+'СЕТ СН'!$F$13</f>
        <v>0</v>
      </c>
      <c r="K298" s="36">
        <f>SUMIFS(СВЦЭМ!$I$34:$I$777,СВЦЭМ!$A$34:$A$777,$A298,СВЦЭМ!$B$33:$B$776,K$284)+'СЕТ СН'!$F$13</f>
        <v>0</v>
      </c>
      <c r="L298" s="36">
        <f>SUMIFS(СВЦЭМ!$I$34:$I$777,СВЦЭМ!$A$34:$A$777,$A298,СВЦЭМ!$B$33:$B$776,L$284)+'СЕТ СН'!$F$13</f>
        <v>0</v>
      </c>
      <c r="M298" s="36">
        <f>SUMIFS(СВЦЭМ!$I$34:$I$777,СВЦЭМ!$A$34:$A$777,$A298,СВЦЭМ!$B$33:$B$776,M$284)+'СЕТ СН'!$F$13</f>
        <v>0</v>
      </c>
      <c r="N298" s="36">
        <f>SUMIFS(СВЦЭМ!$I$34:$I$777,СВЦЭМ!$A$34:$A$777,$A298,СВЦЭМ!$B$33:$B$776,N$284)+'СЕТ СН'!$F$13</f>
        <v>0</v>
      </c>
      <c r="O298" s="36">
        <f>SUMIFS(СВЦЭМ!$I$34:$I$777,СВЦЭМ!$A$34:$A$777,$A298,СВЦЭМ!$B$33:$B$776,O$284)+'СЕТ СН'!$F$13</f>
        <v>0</v>
      </c>
      <c r="P298" s="36">
        <f>SUMIFS(СВЦЭМ!$I$34:$I$777,СВЦЭМ!$A$34:$A$777,$A298,СВЦЭМ!$B$33:$B$776,P$284)+'СЕТ СН'!$F$13</f>
        <v>0</v>
      </c>
      <c r="Q298" s="36">
        <f>SUMIFS(СВЦЭМ!$I$34:$I$777,СВЦЭМ!$A$34:$A$777,$A298,СВЦЭМ!$B$33:$B$776,Q$284)+'СЕТ СН'!$F$13</f>
        <v>0</v>
      </c>
      <c r="R298" s="36">
        <f>SUMIFS(СВЦЭМ!$I$34:$I$777,СВЦЭМ!$A$34:$A$777,$A298,СВЦЭМ!$B$33:$B$776,R$284)+'СЕТ СН'!$F$13</f>
        <v>0</v>
      </c>
      <c r="S298" s="36">
        <f>SUMIFS(СВЦЭМ!$I$34:$I$777,СВЦЭМ!$A$34:$A$777,$A298,СВЦЭМ!$B$33:$B$776,S$284)+'СЕТ СН'!$F$13</f>
        <v>0</v>
      </c>
      <c r="T298" s="36">
        <f>SUMIFS(СВЦЭМ!$I$34:$I$777,СВЦЭМ!$A$34:$A$777,$A298,СВЦЭМ!$B$33:$B$776,T$284)+'СЕТ СН'!$F$13</f>
        <v>0</v>
      </c>
      <c r="U298" s="36">
        <f>SUMIFS(СВЦЭМ!$I$34:$I$777,СВЦЭМ!$A$34:$A$777,$A298,СВЦЭМ!$B$33:$B$776,U$284)+'СЕТ СН'!$F$13</f>
        <v>0</v>
      </c>
      <c r="V298" s="36">
        <f>SUMIFS(СВЦЭМ!$I$34:$I$777,СВЦЭМ!$A$34:$A$777,$A298,СВЦЭМ!$B$33:$B$776,V$284)+'СЕТ СН'!$F$13</f>
        <v>0</v>
      </c>
      <c r="W298" s="36">
        <f>SUMIFS(СВЦЭМ!$I$34:$I$777,СВЦЭМ!$A$34:$A$777,$A298,СВЦЭМ!$B$33:$B$776,W$284)+'СЕТ СН'!$F$13</f>
        <v>0</v>
      </c>
      <c r="X298" s="36">
        <f>SUMIFS(СВЦЭМ!$I$34:$I$777,СВЦЭМ!$A$34:$A$777,$A298,СВЦЭМ!$B$33:$B$776,X$284)+'СЕТ СН'!$F$13</f>
        <v>0</v>
      </c>
      <c r="Y298" s="36">
        <f>SUMIFS(СВЦЭМ!$I$34:$I$777,СВЦЭМ!$A$34:$A$777,$A298,СВЦЭМ!$B$33:$B$776,Y$284)+'СЕТ СН'!$F$13</f>
        <v>0</v>
      </c>
    </row>
    <row r="299" spans="1:25" ht="15.75" hidden="1" x14ac:dyDescent="0.2">
      <c r="A299" s="35">
        <f t="shared" si="8"/>
        <v>43876</v>
      </c>
      <c r="B299" s="36">
        <f>SUMIFS(СВЦЭМ!$I$34:$I$777,СВЦЭМ!$A$34:$A$777,$A299,СВЦЭМ!$B$33:$B$776,B$284)+'СЕТ СН'!$F$13</f>
        <v>0</v>
      </c>
      <c r="C299" s="36">
        <f>SUMIFS(СВЦЭМ!$I$34:$I$777,СВЦЭМ!$A$34:$A$777,$A299,СВЦЭМ!$B$33:$B$776,C$284)+'СЕТ СН'!$F$13</f>
        <v>0</v>
      </c>
      <c r="D299" s="36">
        <f>SUMIFS(СВЦЭМ!$I$34:$I$777,СВЦЭМ!$A$34:$A$777,$A299,СВЦЭМ!$B$33:$B$776,D$284)+'СЕТ СН'!$F$13</f>
        <v>0</v>
      </c>
      <c r="E299" s="36">
        <f>SUMIFS(СВЦЭМ!$I$34:$I$777,СВЦЭМ!$A$34:$A$777,$A299,СВЦЭМ!$B$33:$B$776,E$284)+'СЕТ СН'!$F$13</f>
        <v>0</v>
      </c>
      <c r="F299" s="36">
        <f>SUMIFS(СВЦЭМ!$I$34:$I$777,СВЦЭМ!$A$34:$A$777,$A299,СВЦЭМ!$B$33:$B$776,F$284)+'СЕТ СН'!$F$13</f>
        <v>0</v>
      </c>
      <c r="G299" s="36">
        <f>SUMIFS(СВЦЭМ!$I$34:$I$777,СВЦЭМ!$A$34:$A$777,$A299,СВЦЭМ!$B$33:$B$776,G$284)+'СЕТ СН'!$F$13</f>
        <v>0</v>
      </c>
      <c r="H299" s="36">
        <f>SUMIFS(СВЦЭМ!$I$34:$I$777,СВЦЭМ!$A$34:$A$777,$A299,СВЦЭМ!$B$33:$B$776,H$284)+'СЕТ СН'!$F$13</f>
        <v>0</v>
      </c>
      <c r="I299" s="36">
        <f>SUMIFS(СВЦЭМ!$I$34:$I$777,СВЦЭМ!$A$34:$A$777,$A299,СВЦЭМ!$B$33:$B$776,I$284)+'СЕТ СН'!$F$13</f>
        <v>0</v>
      </c>
      <c r="J299" s="36">
        <f>SUMIFS(СВЦЭМ!$I$34:$I$777,СВЦЭМ!$A$34:$A$777,$A299,СВЦЭМ!$B$33:$B$776,J$284)+'СЕТ СН'!$F$13</f>
        <v>0</v>
      </c>
      <c r="K299" s="36">
        <f>SUMIFS(СВЦЭМ!$I$34:$I$777,СВЦЭМ!$A$34:$A$777,$A299,СВЦЭМ!$B$33:$B$776,K$284)+'СЕТ СН'!$F$13</f>
        <v>0</v>
      </c>
      <c r="L299" s="36">
        <f>SUMIFS(СВЦЭМ!$I$34:$I$777,СВЦЭМ!$A$34:$A$777,$A299,СВЦЭМ!$B$33:$B$776,L$284)+'СЕТ СН'!$F$13</f>
        <v>0</v>
      </c>
      <c r="M299" s="36">
        <f>SUMIFS(СВЦЭМ!$I$34:$I$777,СВЦЭМ!$A$34:$A$777,$A299,СВЦЭМ!$B$33:$B$776,M$284)+'СЕТ СН'!$F$13</f>
        <v>0</v>
      </c>
      <c r="N299" s="36">
        <f>SUMIFS(СВЦЭМ!$I$34:$I$777,СВЦЭМ!$A$34:$A$777,$A299,СВЦЭМ!$B$33:$B$776,N$284)+'СЕТ СН'!$F$13</f>
        <v>0</v>
      </c>
      <c r="O299" s="36">
        <f>SUMIFS(СВЦЭМ!$I$34:$I$777,СВЦЭМ!$A$34:$A$777,$A299,СВЦЭМ!$B$33:$B$776,O$284)+'СЕТ СН'!$F$13</f>
        <v>0</v>
      </c>
      <c r="P299" s="36">
        <f>SUMIFS(СВЦЭМ!$I$34:$I$777,СВЦЭМ!$A$34:$A$777,$A299,СВЦЭМ!$B$33:$B$776,P$284)+'СЕТ СН'!$F$13</f>
        <v>0</v>
      </c>
      <c r="Q299" s="36">
        <f>SUMIFS(СВЦЭМ!$I$34:$I$777,СВЦЭМ!$A$34:$A$777,$A299,СВЦЭМ!$B$33:$B$776,Q$284)+'СЕТ СН'!$F$13</f>
        <v>0</v>
      </c>
      <c r="R299" s="36">
        <f>SUMIFS(СВЦЭМ!$I$34:$I$777,СВЦЭМ!$A$34:$A$777,$A299,СВЦЭМ!$B$33:$B$776,R$284)+'СЕТ СН'!$F$13</f>
        <v>0</v>
      </c>
      <c r="S299" s="36">
        <f>SUMIFS(СВЦЭМ!$I$34:$I$777,СВЦЭМ!$A$34:$A$777,$A299,СВЦЭМ!$B$33:$B$776,S$284)+'СЕТ СН'!$F$13</f>
        <v>0</v>
      </c>
      <c r="T299" s="36">
        <f>SUMIFS(СВЦЭМ!$I$34:$I$777,СВЦЭМ!$A$34:$A$777,$A299,СВЦЭМ!$B$33:$B$776,T$284)+'СЕТ СН'!$F$13</f>
        <v>0</v>
      </c>
      <c r="U299" s="36">
        <f>SUMIFS(СВЦЭМ!$I$34:$I$777,СВЦЭМ!$A$34:$A$777,$A299,СВЦЭМ!$B$33:$B$776,U$284)+'СЕТ СН'!$F$13</f>
        <v>0</v>
      </c>
      <c r="V299" s="36">
        <f>SUMIFS(СВЦЭМ!$I$34:$I$777,СВЦЭМ!$A$34:$A$777,$A299,СВЦЭМ!$B$33:$B$776,V$284)+'СЕТ СН'!$F$13</f>
        <v>0</v>
      </c>
      <c r="W299" s="36">
        <f>SUMIFS(СВЦЭМ!$I$34:$I$777,СВЦЭМ!$A$34:$A$777,$A299,СВЦЭМ!$B$33:$B$776,W$284)+'СЕТ СН'!$F$13</f>
        <v>0</v>
      </c>
      <c r="X299" s="36">
        <f>SUMIFS(СВЦЭМ!$I$34:$I$777,СВЦЭМ!$A$34:$A$777,$A299,СВЦЭМ!$B$33:$B$776,X$284)+'СЕТ СН'!$F$13</f>
        <v>0</v>
      </c>
      <c r="Y299" s="36">
        <f>SUMIFS(СВЦЭМ!$I$34:$I$777,СВЦЭМ!$A$34:$A$777,$A299,СВЦЭМ!$B$33:$B$776,Y$284)+'СЕТ СН'!$F$13</f>
        <v>0</v>
      </c>
    </row>
    <row r="300" spans="1:25" ht="15.75" hidden="1" x14ac:dyDescent="0.2">
      <c r="A300" s="35">
        <f t="shared" si="8"/>
        <v>43877</v>
      </c>
      <c r="B300" s="36">
        <f>SUMIFS(СВЦЭМ!$I$34:$I$777,СВЦЭМ!$A$34:$A$777,$A300,СВЦЭМ!$B$33:$B$776,B$284)+'СЕТ СН'!$F$13</f>
        <v>0</v>
      </c>
      <c r="C300" s="36">
        <f>SUMIFS(СВЦЭМ!$I$34:$I$777,СВЦЭМ!$A$34:$A$777,$A300,СВЦЭМ!$B$33:$B$776,C$284)+'СЕТ СН'!$F$13</f>
        <v>0</v>
      </c>
      <c r="D300" s="36">
        <f>SUMIFS(СВЦЭМ!$I$34:$I$777,СВЦЭМ!$A$34:$A$777,$A300,СВЦЭМ!$B$33:$B$776,D$284)+'СЕТ СН'!$F$13</f>
        <v>0</v>
      </c>
      <c r="E300" s="36">
        <f>SUMIFS(СВЦЭМ!$I$34:$I$777,СВЦЭМ!$A$34:$A$777,$A300,СВЦЭМ!$B$33:$B$776,E$284)+'СЕТ СН'!$F$13</f>
        <v>0</v>
      </c>
      <c r="F300" s="36">
        <f>SUMIFS(СВЦЭМ!$I$34:$I$777,СВЦЭМ!$A$34:$A$777,$A300,СВЦЭМ!$B$33:$B$776,F$284)+'СЕТ СН'!$F$13</f>
        <v>0</v>
      </c>
      <c r="G300" s="36">
        <f>SUMIFS(СВЦЭМ!$I$34:$I$777,СВЦЭМ!$A$34:$A$777,$A300,СВЦЭМ!$B$33:$B$776,G$284)+'СЕТ СН'!$F$13</f>
        <v>0</v>
      </c>
      <c r="H300" s="36">
        <f>SUMIFS(СВЦЭМ!$I$34:$I$777,СВЦЭМ!$A$34:$A$777,$A300,СВЦЭМ!$B$33:$B$776,H$284)+'СЕТ СН'!$F$13</f>
        <v>0</v>
      </c>
      <c r="I300" s="36">
        <f>SUMIFS(СВЦЭМ!$I$34:$I$777,СВЦЭМ!$A$34:$A$777,$A300,СВЦЭМ!$B$33:$B$776,I$284)+'СЕТ СН'!$F$13</f>
        <v>0</v>
      </c>
      <c r="J300" s="36">
        <f>SUMIFS(СВЦЭМ!$I$34:$I$777,СВЦЭМ!$A$34:$A$777,$A300,СВЦЭМ!$B$33:$B$776,J$284)+'СЕТ СН'!$F$13</f>
        <v>0</v>
      </c>
      <c r="K300" s="36">
        <f>SUMIFS(СВЦЭМ!$I$34:$I$777,СВЦЭМ!$A$34:$A$777,$A300,СВЦЭМ!$B$33:$B$776,K$284)+'СЕТ СН'!$F$13</f>
        <v>0</v>
      </c>
      <c r="L300" s="36">
        <f>SUMIFS(СВЦЭМ!$I$34:$I$777,СВЦЭМ!$A$34:$A$777,$A300,СВЦЭМ!$B$33:$B$776,L$284)+'СЕТ СН'!$F$13</f>
        <v>0</v>
      </c>
      <c r="M300" s="36">
        <f>SUMIFS(СВЦЭМ!$I$34:$I$777,СВЦЭМ!$A$34:$A$777,$A300,СВЦЭМ!$B$33:$B$776,M$284)+'СЕТ СН'!$F$13</f>
        <v>0</v>
      </c>
      <c r="N300" s="36">
        <f>SUMIFS(СВЦЭМ!$I$34:$I$777,СВЦЭМ!$A$34:$A$777,$A300,СВЦЭМ!$B$33:$B$776,N$284)+'СЕТ СН'!$F$13</f>
        <v>0</v>
      </c>
      <c r="O300" s="36">
        <f>SUMIFS(СВЦЭМ!$I$34:$I$777,СВЦЭМ!$A$34:$A$777,$A300,СВЦЭМ!$B$33:$B$776,O$284)+'СЕТ СН'!$F$13</f>
        <v>0</v>
      </c>
      <c r="P300" s="36">
        <f>SUMIFS(СВЦЭМ!$I$34:$I$777,СВЦЭМ!$A$34:$A$777,$A300,СВЦЭМ!$B$33:$B$776,P$284)+'СЕТ СН'!$F$13</f>
        <v>0</v>
      </c>
      <c r="Q300" s="36">
        <f>SUMIFS(СВЦЭМ!$I$34:$I$777,СВЦЭМ!$A$34:$A$777,$A300,СВЦЭМ!$B$33:$B$776,Q$284)+'СЕТ СН'!$F$13</f>
        <v>0</v>
      </c>
      <c r="R300" s="36">
        <f>SUMIFS(СВЦЭМ!$I$34:$I$777,СВЦЭМ!$A$34:$A$777,$A300,СВЦЭМ!$B$33:$B$776,R$284)+'СЕТ СН'!$F$13</f>
        <v>0</v>
      </c>
      <c r="S300" s="36">
        <f>SUMIFS(СВЦЭМ!$I$34:$I$777,СВЦЭМ!$A$34:$A$777,$A300,СВЦЭМ!$B$33:$B$776,S$284)+'СЕТ СН'!$F$13</f>
        <v>0</v>
      </c>
      <c r="T300" s="36">
        <f>SUMIFS(СВЦЭМ!$I$34:$I$777,СВЦЭМ!$A$34:$A$777,$A300,СВЦЭМ!$B$33:$B$776,T$284)+'СЕТ СН'!$F$13</f>
        <v>0</v>
      </c>
      <c r="U300" s="36">
        <f>SUMIFS(СВЦЭМ!$I$34:$I$777,СВЦЭМ!$A$34:$A$777,$A300,СВЦЭМ!$B$33:$B$776,U$284)+'СЕТ СН'!$F$13</f>
        <v>0</v>
      </c>
      <c r="V300" s="36">
        <f>SUMIFS(СВЦЭМ!$I$34:$I$777,СВЦЭМ!$A$34:$A$777,$A300,СВЦЭМ!$B$33:$B$776,V$284)+'СЕТ СН'!$F$13</f>
        <v>0</v>
      </c>
      <c r="W300" s="36">
        <f>SUMIFS(СВЦЭМ!$I$34:$I$777,СВЦЭМ!$A$34:$A$777,$A300,СВЦЭМ!$B$33:$B$776,W$284)+'СЕТ СН'!$F$13</f>
        <v>0</v>
      </c>
      <c r="X300" s="36">
        <f>SUMIFS(СВЦЭМ!$I$34:$I$777,СВЦЭМ!$A$34:$A$777,$A300,СВЦЭМ!$B$33:$B$776,X$284)+'СЕТ СН'!$F$13</f>
        <v>0</v>
      </c>
      <c r="Y300" s="36">
        <f>SUMIFS(СВЦЭМ!$I$34:$I$777,СВЦЭМ!$A$34:$A$777,$A300,СВЦЭМ!$B$33:$B$776,Y$284)+'СЕТ СН'!$F$13</f>
        <v>0</v>
      </c>
    </row>
    <row r="301" spans="1:25" ht="15.75" hidden="1" x14ac:dyDescent="0.2">
      <c r="A301" s="35">
        <f t="shared" si="8"/>
        <v>43878</v>
      </c>
      <c r="B301" s="36">
        <f>SUMIFS(СВЦЭМ!$I$34:$I$777,СВЦЭМ!$A$34:$A$777,$A301,СВЦЭМ!$B$33:$B$776,B$284)+'СЕТ СН'!$F$13</f>
        <v>0</v>
      </c>
      <c r="C301" s="36">
        <f>SUMIFS(СВЦЭМ!$I$34:$I$777,СВЦЭМ!$A$34:$A$777,$A301,СВЦЭМ!$B$33:$B$776,C$284)+'СЕТ СН'!$F$13</f>
        <v>0</v>
      </c>
      <c r="D301" s="36">
        <f>SUMIFS(СВЦЭМ!$I$34:$I$777,СВЦЭМ!$A$34:$A$777,$A301,СВЦЭМ!$B$33:$B$776,D$284)+'СЕТ СН'!$F$13</f>
        <v>0</v>
      </c>
      <c r="E301" s="36">
        <f>SUMIFS(СВЦЭМ!$I$34:$I$777,СВЦЭМ!$A$34:$A$777,$A301,СВЦЭМ!$B$33:$B$776,E$284)+'СЕТ СН'!$F$13</f>
        <v>0</v>
      </c>
      <c r="F301" s="36">
        <f>SUMIFS(СВЦЭМ!$I$34:$I$777,СВЦЭМ!$A$34:$A$777,$A301,СВЦЭМ!$B$33:$B$776,F$284)+'СЕТ СН'!$F$13</f>
        <v>0</v>
      </c>
      <c r="G301" s="36">
        <f>SUMIFS(СВЦЭМ!$I$34:$I$777,СВЦЭМ!$A$34:$A$777,$A301,СВЦЭМ!$B$33:$B$776,G$284)+'СЕТ СН'!$F$13</f>
        <v>0</v>
      </c>
      <c r="H301" s="36">
        <f>SUMIFS(СВЦЭМ!$I$34:$I$777,СВЦЭМ!$A$34:$A$777,$A301,СВЦЭМ!$B$33:$B$776,H$284)+'СЕТ СН'!$F$13</f>
        <v>0</v>
      </c>
      <c r="I301" s="36">
        <f>SUMIFS(СВЦЭМ!$I$34:$I$777,СВЦЭМ!$A$34:$A$777,$A301,СВЦЭМ!$B$33:$B$776,I$284)+'СЕТ СН'!$F$13</f>
        <v>0</v>
      </c>
      <c r="J301" s="36">
        <f>SUMIFS(СВЦЭМ!$I$34:$I$777,СВЦЭМ!$A$34:$A$777,$A301,СВЦЭМ!$B$33:$B$776,J$284)+'СЕТ СН'!$F$13</f>
        <v>0</v>
      </c>
      <c r="K301" s="36">
        <f>SUMIFS(СВЦЭМ!$I$34:$I$777,СВЦЭМ!$A$34:$A$777,$A301,СВЦЭМ!$B$33:$B$776,K$284)+'СЕТ СН'!$F$13</f>
        <v>0</v>
      </c>
      <c r="L301" s="36">
        <f>SUMIFS(СВЦЭМ!$I$34:$I$777,СВЦЭМ!$A$34:$A$777,$A301,СВЦЭМ!$B$33:$B$776,L$284)+'СЕТ СН'!$F$13</f>
        <v>0</v>
      </c>
      <c r="M301" s="36">
        <f>SUMIFS(СВЦЭМ!$I$34:$I$777,СВЦЭМ!$A$34:$A$777,$A301,СВЦЭМ!$B$33:$B$776,M$284)+'СЕТ СН'!$F$13</f>
        <v>0</v>
      </c>
      <c r="N301" s="36">
        <f>SUMIFS(СВЦЭМ!$I$34:$I$777,СВЦЭМ!$A$34:$A$777,$A301,СВЦЭМ!$B$33:$B$776,N$284)+'СЕТ СН'!$F$13</f>
        <v>0</v>
      </c>
      <c r="O301" s="36">
        <f>SUMIFS(СВЦЭМ!$I$34:$I$777,СВЦЭМ!$A$34:$A$777,$A301,СВЦЭМ!$B$33:$B$776,O$284)+'СЕТ СН'!$F$13</f>
        <v>0</v>
      </c>
      <c r="P301" s="36">
        <f>SUMIFS(СВЦЭМ!$I$34:$I$777,СВЦЭМ!$A$34:$A$777,$A301,СВЦЭМ!$B$33:$B$776,P$284)+'СЕТ СН'!$F$13</f>
        <v>0</v>
      </c>
      <c r="Q301" s="36">
        <f>SUMIFS(СВЦЭМ!$I$34:$I$777,СВЦЭМ!$A$34:$A$777,$A301,СВЦЭМ!$B$33:$B$776,Q$284)+'СЕТ СН'!$F$13</f>
        <v>0</v>
      </c>
      <c r="R301" s="36">
        <f>SUMIFS(СВЦЭМ!$I$34:$I$777,СВЦЭМ!$A$34:$A$777,$A301,СВЦЭМ!$B$33:$B$776,R$284)+'СЕТ СН'!$F$13</f>
        <v>0</v>
      </c>
      <c r="S301" s="36">
        <f>SUMIFS(СВЦЭМ!$I$34:$I$777,СВЦЭМ!$A$34:$A$777,$A301,СВЦЭМ!$B$33:$B$776,S$284)+'СЕТ СН'!$F$13</f>
        <v>0</v>
      </c>
      <c r="T301" s="36">
        <f>SUMIFS(СВЦЭМ!$I$34:$I$777,СВЦЭМ!$A$34:$A$777,$A301,СВЦЭМ!$B$33:$B$776,T$284)+'СЕТ СН'!$F$13</f>
        <v>0</v>
      </c>
      <c r="U301" s="36">
        <f>SUMIFS(СВЦЭМ!$I$34:$I$777,СВЦЭМ!$A$34:$A$777,$A301,СВЦЭМ!$B$33:$B$776,U$284)+'СЕТ СН'!$F$13</f>
        <v>0</v>
      </c>
      <c r="V301" s="36">
        <f>SUMIFS(СВЦЭМ!$I$34:$I$777,СВЦЭМ!$A$34:$A$777,$A301,СВЦЭМ!$B$33:$B$776,V$284)+'СЕТ СН'!$F$13</f>
        <v>0</v>
      </c>
      <c r="W301" s="36">
        <f>SUMIFS(СВЦЭМ!$I$34:$I$777,СВЦЭМ!$A$34:$A$777,$A301,СВЦЭМ!$B$33:$B$776,W$284)+'СЕТ СН'!$F$13</f>
        <v>0</v>
      </c>
      <c r="X301" s="36">
        <f>SUMIFS(СВЦЭМ!$I$34:$I$777,СВЦЭМ!$A$34:$A$777,$A301,СВЦЭМ!$B$33:$B$776,X$284)+'СЕТ СН'!$F$13</f>
        <v>0</v>
      </c>
      <c r="Y301" s="36">
        <f>SUMIFS(СВЦЭМ!$I$34:$I$777,СВЦЭМ!$A$34:$A$777,$A301,СВЦЭМ!$B$33:$B$776,Y$284)+'СЕТ СН'!$F$13</f>
        <v>0</v>
      </c>
    </row>
    <row r="302" spans="1:25" ht="15.75" hidden="1" x14ac:dyDescent="0.2">
      <c r="A302" s="35">
        <f t="shared" si="8"/>
        <v>43879</v>
      </c>
      <c r="B302" s="36">
        <f>SUMIFS(СВЦЭМ!$I$34:$I$777,СВЦЭМ!$A$34:$A$777,$A302,СВЦЭМ!$B$33:$B$776,B$284)+'СЕТ СН'!$F$13</f>
        <v>0</v>
      </c>
      <c r="C302" s="36">
        <f>SUMIFS(СВЦЭМ!$I$34:$I$777,СВЦЭМ!$A$34:$A$777,$A302,СВЦЭМ!$B$33:$B$776,C$284)+'СЕТ СН'!$F$13</f>
        <v>0</v>
      </c>
      <c r="D302" s="36">
        <f>SUMIFS(СВЦЭМ!$I$34:$I$777,СВЦЭМ!$A$34:$A$777,$A302,СВЦЭМ!$B$33:$B$776,D$284)+'СЕТ СН'!$F$13</f>
        <v>0</v>
      </c>
      <c r="E302" s="36">
        <f>SUMIFS(СВЦЭМ!$I$34:$I$777,СВЦЭМ!$A$34:$A$777,$A302,СВЦЭМ!$B$33:$B$776,E$284)+'СЕТ СН'!$F$13</f>
        <v>0</v>
      </c>
      <c r="F302" s="36">
        <f>SUMIFS(СВЦЭМ!$I$34:$I$777,СВЦЭМ!$A$34:$A$777,$A302,СВЦЭМ!$B$33:$B$776,F$284)+'СЕТ СН'!$F$13</f>
        <v>0</v>
      </c>
      <c r="G302" s="36">
        <f>SUMIFS(СВЦЭМ!$I$34:$I$777,СВЦЭМ!$A$34:$A$777,$A302,СВЦЭМ!$B$33:$B$776,G$284)+'СЕТ СН'!$F$13</f>
        <v>0</v>
      </c>
      <c r="H302" s="36">
        <f>SUMIFS(СВЦЭМ!$I$34:$I$777,СВЦЭМ!$A$34:$A$777,$A302,СВЦЭМ!$B$33:$B$776,H$284)+'СЕТ СН'!$F$13</f>
        <v>0</v>
      </c>
      <c r="I302" s="36">
        <f>SUMIFS(СВЦЭМ!$I$34:$I$777,СВЦЭМ!$A$34:$A$777,$A302,СВЦЭМ!$B$33:$B$776,I$284)+'СЕТ СН'!$F$13</f>
        <v>0</v>
      </c>
      <c r="J302" s="36">
        <f>SUMIFS(СВЦЭМ!$I$34:$I$777,СВЦЭМ!$A$34:$A$777,$A302,СВЦЭМ!$B$33:$B$776,J$284)+'СЕТ СН'!$F$13</f>
        <v>0</v>
      </c>
      <c r="K302" s="36">
        <f>SUMIFS(СВЦЭМ!$I$34:$I$777,СВЦЭМ!$A$34:$A$777,$A302,СВЦЭМ!$B$33:$B$776,K$284)+'СЕТ СН'!$F$13</f>
        <v>0</v>
      </c>
      <c r="L302" s="36">
        <f>SUMIFS(СВЦЭМ!$I$34:$I$777,СВЦЭМ!$A$34:$A$777,$A302,СВЦЭМ!$B$33:$B$776,L$284)+'СЕТ СН'!$F$13</f>
        <v>0</v>
      </c>
      <c r="M302" s="36">
        <f>SUMIFS(СВЦЭМ!$I$34:$I$777,СВЦЭМ!$A$34:$A$777,$A302,СВЦЭМ!$B$33:$B$776,M$284)+'СЕТ СН'!$F$13</f>
        <v>0</v>
      </c>
      <c r="N302" s="36">
        <f>SUMIFS(СВЦЭМ!$I$34:$I$777,СВЦЭМ!$A$34:$A$777,$A302,СВЦЭМ!$B$33:$B$776,N$284)+'СЕТ СН'!$F$13</f>
        <v>0</v>
      </c>
      <c r="O302" s="36">
        <f>SUMIFS(СВЦЭМ!$I$34:$I$777,СВЦЭМ!$A$34:$A$777,$A302,СВЦЭМ!$B$33:$B$776,O$284)+'СЕТ СН'!$F$13</f>
        <v>0</v>
      </c>
      <c r="P302" s="36">
        <f>SUMIFS(СВЦЭМ!$I$34:$I$777,СВЦЭМ!$A$34:$A$777,$A302,СВЦЭМ!$B$33:$B$776,P$284)+'СЕТ СН'!$F$13</f>
        <v>0</v>
      </c>
      <c r="Q302" s="36">
        <f>SUMIFS(СВЦЭМ!$I$34:$I$777,СВЦЭМ!$A$34:$A$777,$A302,СВЦЭМ!$B$33:$B$776,Q$284)+'СЕТ СН'!$F$13</f>
        <v>0</v>
      </c>
      <c r="R302" s="36">
        <f>SUMIFS(СВЦЭМ!$I$34:$I$777,СВЦЭМ!$A$34:$A$777,$A302,СВЦЭМ!$B$33:$B$776,R$284)+'СЕТ СН'!$F$13</f>
        <v>0</v>
      </c>
      <c r="S302" s="36">
        <f>SUMIFS(СВЦЭМ!$I$34:$I$777,СВЦЭМ!$A$34:$A$777,$A302,СВЦЭМ!$B$33:$B$776,S$284)+'СЕТ СН'!$F$13</f>
        <v>0</v>
      </c>
      <c r="T302" s="36">
        <f>SUMIFS(СВЦЭМ!$I$34:$I$777,СВЦЭМ!$A$34:$A$777,$A302,СВЦЭМ!$B$33:$B$776,T$284)+'СЕТ СН'!$F$13</f>
        <v>0</v>
      </c>
      <c r="U302" s="36">
        <f>SUMIFS(СВЦЭМ!$I$34:$I$777,СВЦЭМ!$A$34:$A$777,$A302,СВЦЭМ!$B$33:$B$776,U$284)+'СЕТ СН'!$F$13</f>
        <v>0</v>
      </c>
      <c r="V302" s="36">
        <f>SUMIFS(СВЦЭМ!$I$34:$I$777,СВЦЭМ!$A$34:$A$777,$A302,СВЦЭМ!$B$33:$B$776,V$284)+'СЕТ СН'!$F$13</f>
        <v>0</v>
      </c>
      <c r="W302" s="36">
        <f>SUMIFS(СВЦЭМ!$I$34:$I$777,СВЦЭМ!$A$34:$A$777,$A302,СВЦЭМ!$B$33:$B$776,W$284)+'СЕТ СН'!$F$13</f>
        <v>0</v>
      </c>
      <c r="X302" s="36">
        <f>SUMIFS(СВЦЭМ!$I$34:$I$777,СВЦЭМ!$A$34:$A$777,$A302,СВЦЭМ!$B$33:$B$776,X$284)+'СЕТ СН'!$F$13</f>
        <v>0</v>
      </c>
      <c r="Y302" s="36">
        <f>SUMIFS(СВЦЭМ!$I$34:$I$777,СВЦЭМ!$A$34:$A$777,$A302,СВЦЭМ!$B$33:$B$776,Y$284)+'СЕТ СН'!$F$13</f>
        <v>0</v>
      </c>
    </row>
    <row r="303" spans="1:25" ht="15.75" hidden="1" x14ac:dyDescent="0.2">
      <c r="A303" s="35">
        <f t="shared" si="8"/>
        <v>43880</v>
      </c>
      <c r="B303" s="36">
        <f>SUMIFS(СВЦЭМ!$I$34:$I$777,СВЦЭМ!$A$34:$A$777,$A303,СВЦЭМ!$B$33:$B$776,B$284)+'СЕТ СН'!$F$13</f>
        <v>0</v>
      </c>
      <c r="C303" s="36">
        <f>SUMIFS(СВЦЭМ!$I$34:$I$777,СВЦЭМ!$A$34:$A$777,$A303,СВЦЭМ!$B$33:$B$776,C$284)+'СЕТ СН'!$F$13</f>
        <v>0</v>
      </c>
      <c r="D303" s="36">
        <f>SUMIFS(СВЦЭМ!$I$34:$I$777,СВЦЭМ!$A$34:$A$777,$A303,СВЦЭМ!$B$33:$B$776,D$284)+'СЕТ СН'!$F$13</f>
        <v>0</v>
      </c>
      <c r="E303" s="36">
        <f>SUMIFS(СВЦЭМ!$I$34:$I$777,СВЦЭМ!$A$34:$A$777,$A303,СВЦЭМ!$B$33:$B$776,E$284)+'СЕТ СН'!$F$13</f>
        <v>0</v>
      </c>
      <c r="F303" s="36">
        <f>SUMIFS(СВЦЭМ!$I$34:$I$777,СВЦЭМ!$A$34:$A$777,$A303,СВЦЭМ!$B$33:$B$776,F$284)+'СЕТ СН'!$F$13</f>
        <v>0</v>
      </c>
      <c r="G303" s="36">
        <f>SUMIFS(СВЦЭМ!$I$34:$I$777,СВЦЭМ!$A$34:$A$777,$A303,СВЦЭМ!$B$33:$B$776,G$284)+'СЕТ СН'!$F$13</f>
        <v>0</v>
      </c>
      <c r="H303" s="36">
        <f>SUMIFS(СВЦЭМ!$I$34:$I$777,СВЦЭМ!$A$34:$A$777,$A303,СВЦЭМ!$B$33:$B$776,H$284)+'СЕТ СН'!$F$13</f>
        <v>0</v>
      </c>
      <c r="I303" s="36">
        <f>SUMIFS(СВЦЭМ!$I$34:$I$777,СВЦЭМ!$A$34:$A$777,$A303,СВЦЭМ!$B$33:$B$776,I$284)+'СЕТ СН'!$F$13</f>
        <v>0</v>
      </c>
      <c r="J303" s="36">
        <f>SUMIFS(СВЦЭМ!$I$34:$I$777,СВЦЭМ!$A$34:$A$777,$A303,СВЦЭМ!$B$33:$B$776,J$284)+'СЕТ СН'!$F$13</f>
        <v>0</v>
      </c>
      <c r="K303" s="36">
        <f>SUMIFS(СВЦЭМ!$I$34:$I$777,СВЦЭМ!$A$34:$A$777,$A303,СВЦЭМ!$B$33:$B$776,K$284)+'СЕТ СН'!$F$13</f>
        <v>0</v>
      </c>
      <c r="L303" s="36">
        <f>SUMIFS(СВЦЭМ!$I$34:$I$777,СВЦЭМ!$A$34:$A$777,$A303,СВЦЭМ!$B$33:$B$776,L$284)+'СЕТ СН'!$F$13</f>
        <v>0</v>
      </c>
      <c r="M303" s="36">
        <f>SUMIFS(СВЦЭМ!$I$34:$I$777,СВЦЭМ!$A$34:$A$777,$A303,СВЦЭМ!$B$33:$B$776,M$284)+'СЕТ СН'!$F$13</f>
        <v>0</v>
      </c>
      <c r="N303" s="36">
        <f>SUMIFS(СВЦЭМ!$I$34:$I$777,СВЦЭМ!$A$34:$A$777,$A303,СВЦЭМ!$B$33:$B$776,N$284)+'СЕТ СН'!$F$13</f>
        <v>0</v>
      </c>
      <c r="O303" s="36">
        <f>SUMIFS(СВЦЭМ!$I$34:$I$777,СВЦЭМ!$A$34:$A$777,$A303,СВЦЭМ!$B$33:$B$776,O$284)+'СЕТ СН'!$F$13</f>
        <v>0</v>
      </c>
      <c r="P303" s="36">
        <f>SUMIFS(СВЦЭМ!$I$34:$I$777,СВЦЭМ!$A$34:$A$777,$A303,СВЦЭМ!$B$33:$B$776,P$284)+'СЕТ СН'!$F$13</f>
        <v>0</v>
      </c>
      <c r="Q303" s="36">
        <f>SUMIFS(СВЦЭМ!$I$34:$I$777,СВЦЭМ!$A$34:$A$777,$A303,СВЦЭМ!$B$33:$B$776,Q$284)+'СЕТ СН'!$F$13</f>
        <v>0</v>
      </c>
      <c r="R303" s="36">
        <f>SUMIFS(СВЦЭМ!$I$34:$I$777,СВЦЭМ!$A$34:$A$777,$A303,СВЦЭМ!$B$33:$B$776,R$284)+'СЕТ СН'!$F$13</f>
        <v>0</v>
      </c>
      <c r="S303" s="36">
        <f>SUMIFS(СВЦЭМ!$I$34:$I$777,СВЦЭМ!$A$34:$A$777,$A303,СВЦЭМ!$B$33:$B$776,S$284)+'СЕТ СН'!$F$13</f>
        <v>0</v>
      </c>
      <c r="T303" s="36">
        <f>SUMIFS(СВЦЭМ!$I$34:$I$777,СВЦЭМ!$A$34:$A$777,$A303,СВЦЭМ!$B$33:$B$776,T$284)+'СЕТ СН'!$F$13</f>
        <v>0</v>
      </c>
      <c r="U303" s="36">
        <f>SUMIFS(СВЦЭМ!$I$34:$I$777,СВЦЭМ!$A$34:$A$777,$A303,СВЦЭМ!$B$33:$B$776,U$284)+'СЕТ СН'!$F$13</f>
        <v>0</v>
      </c>
      <c r="V303" s="36">
        <f>SUMIFS(СВЦЭМ!$I$34:$I$777,СВЦЭМ!$A$34:$A$777,$A303,СВЦЭМ!$B$33:$B$776,V$284)+'СЕТ СН'!$F$13</f>
        <v>0</v>
      </c>
      <c r="W303" s="36">
        <f>SUMIFS(СВЦЭМ!$I$34:$I$777,СВЦЭМ!$A$34:$A$777,$A303,СВЦЭМ!$B$33:$B$776,W$284)+'СЕТ СН'!$F$13</f>
        <v>0</v>
      </c>
      <c r="X303" s="36">
        <f>SUMIFS(СВЦЭМ!$I$34:$I$777,СВЦЭМ!$A$34:$A$777,$A303,СВЦЭМ!$B$33:$B$776,X$284)+'СЕТ СН'!$F$13</f>
        <v>0</v>
      </c>
      <c r="Y303" s="36">
        <f>SUMIFS(СВЦЭМ!$I$34:$I$777,СВЦЭМ!$A$34:$A$777,$A303,СВЦЭМ!$B$33:$B$776,Y$284)+'СЕТ СН'!$F$13</f>
        <v>0</v>
      </c>
    </row>
    <row r="304" spans="1:25" ht="15.75" hidden="1" x14ac:dyDescent="0.2">
      <c r="A304" s="35">
        <f t="shared" si="8"/>
        <v>43881</v>
      </c>
      <c r="B304" s="36">
        <f>SUMIFS(СВЦЭМ!$I$34:$I$777,СВЦЭМ!$A$34:$A$777,$A304,СВЦЭМ!$B$33:$B$776,B$284)+'СЕТ СН'!$F$13</f>
        <v>0</v>
      </c>
      <c r="C304" s="36">
        <f>SUMIFS(СВЦЭМ!$I$34:$I$777,СВЦЭМ!$A$34:$A$777,$A304,СВЦЭМ!$B$33:$B$776,C$284)+'СЕТ СН'!$F$13</f>
        <v>0</v>
      </c>
      <c r="D304" s="36">
        <f>SUMIFS(СВЦЭМ!$I$34:$I$777,СВЦЭМ!$A$34:$A$777,$A304,СВЦЭМ!$B$33:$B$776,D$284)+'СЕТ СН'!$F$13</f>
        <v>0</v>
      </c>
      <c r="E304" s="36">
        <f>SUMIFS(СВЦЭМ!$I$34:$I$777,СВЦЭМ!$A$34:$A$777,$A304,СВЦЭМ!$B$33:$B$776,E$284)+'СЕТ СН'!$F$13</f>
        <v>0</v>
      </c>
      <c r="F304" s="36">
        <f>SUMIFS(СВЦЭМ!$I$34:$I$777,СВЦЭМ!$A$34:$A$777,$A304,СВЦЭМ!$B$33:$B$776,F$284)+'СЕТ СН'!$F$13</f>
        <v>0</v>
      </c>
      <c r="G304" s="36">
        <f>SUMIFS(СВЦЭМ!$I$34:$I$777,СВЦЭМ!$A$34:$A$777,$A304,СВЦЭМ!$B$33:$B$776,G$284)+'СЕТ СН'!$F$13</f>
        <v>0</v>
      </c>
      <c r="H304" s="36">
        <f>SUMIFS(СВЦЭМ!$I$34:$I$777,СВЦЭМ!$A$34:$A$777,$A304,СВЦЭМ!$B$33:$B$776,H$284)+'СЕТ СН'!$F$13</f>
        <v>0</v>
      </c>
      <c r="I304" s="36">
        <f>SUMIFS(СВЦЭМ!$I$34:$I$777,СВЦЭМ!$A$34:$A$777,$A304,СВЦЭМ!$B$33:$B$776,I$284)+'СЕТ СН'!$F$13</f>
        <v>0</v>
      </c>
      <c r="J304" s="36">
        <f>SUMIFS(СВЦЭМ!$I$34:$I$777,СВЦЭМ!$A$34:$A$777,$A304,СВЦЭМ!$B$33:$B$776,J$284)+'СЕТ СН'!$F$13</f>
        <v>0</v>
      </c>
      <c r="K304" s="36">
        <f>SUMIFS(СВЦЭМ!$I$34:$I$777,СВЦЭМ!$A$34:$A$777,$A304,СВЦЭМ!$B$33:$B$776,K$284)+'СЕТ СН'!$F$13</f>
        <v>0</v>
      </c>
      <c r="L304" s="36">
        <f>SUMIFS(СВЦЭМ!$I$34:$I$777,СВЦЭМ!$A$34:$A$777,$A304,СВЦЭМ!$B$33:$B$776,L$284)+'СЕТ СН'!$F$13</f>
        <v>0</v>
      </c>
      <c r="M304" s="36">
        <f>SUMIFS(СВЦЭМ!$I$34:$I$777,СВЦЭМ!$A$34:$A$777,$A304,СВЦЭМ!$B$33:$B$776,M$284)+'СЕТ СН'!$F$13</f>
        <v>0</v>
      </c>
      <c r="N304" s="36">
        <f>SUMIFS(СВЦЭМ!$I$34:$I$777,СВЦЭМ!$A$34:$A$777,$A304,СВЦЭМ!$B$33:$B$776,N$284)+'СЕТ СН'!$F$13</f>
        <v>0</v>
      </c>
      <c r="O304" s="36">
        <f>SUMIFS(СВЦЭМ!$I$34:$I$777,СВЦЭМ!$A$34:$A$777,$A304,СВЦЭМ!$B$33:$B$776,O$284)+'СЕТ СН'!$F$13</f>
        <v>0</v>
      </c>
      <c r="P304" s="36">
        <f>SUMIFS(СВЦЭМ!$I$34:$I$777,СВЦЭМ!$A$34:$A$777,$A304,СВЦЭМ!$B$33:$B$776,P$284)+'СЕТ СН'!$F$13</f>
        <v>0</v>
      </c>
      <c r="Q304" s="36">
        <f>SUMIFS(СВЦЭМ!$I$34:$I$777,СВЦЭМ!$A$34:$A$777,$A304,СВЦЭМ!$B$33:$B$776,Q$284)+'СЕТ СН'!$F$13</f>
        <v>0</v>
      </c>
      <c r="R304" s="36">
        <f>SUMIFS(СВЦЭМ!$I$34:$I$777,СВЦЭМ!$A$34:$A$777,$A304,СВЦЭМ!$B$33:$B$776,R$284)+'СЕТ СН'!$F$13</f>
        <v>0</v>
      </c>
      <c r="S304" s="36">
        <f>SUMIFS(СВЦЭМ!$I$34:$I$777,СВЦЭМ!$A$34:$A$777,$A304,СВЦЭМ!$B$33:$B$776,S$284)+'СЕТ СН'!$F$13</f>
        <v>0</v>
      </c>
      <c r="T304" s="36">
        <f>SUMIFS(СВЦЭМ!$I$34:$I$777,СВЦЭМ!$A$34:$A$777,$A304,СВЦЭМ!$B$33:$B$776,T$284)+'СЕТ СН'!$F$13</f>
        <v>0</v>
      </c>
      <c r="U304" s="36">
        <f>SUMIFS(СВЦЭМ!$I$34:$I$777,СВЦЭМ!$A$34:$A$777,$A304,СВЦЭМ!$B$33:$B$776,U$284)+'СЕТ СН'!$F$13</f>
        <v>0</v>
      </c>
      <c r="V304" s="36">
        <f>SUMIFS(СВЦЭМ!$I$34:$I$777,СВЦЭМ!$A$34:$A$777,$A304,СВЦЭМ!$B$33:$B$776,V$284)+'СЕТ СН'!$F$13</f>
        <v>0</v>
      </c>
      <c r="W304" s="36">
        <f>SUMIFS(СВЦЭМ!$I$34:$I$777,СВЦЭМ!$A$34:$A$777,$A304,СВЦЭМ!$B$33:$B$776,W$284)+'СЕТ СН'!$F$13</f>
        <v>0</v>
      </c>
      <c r="X304" s="36">
        <f>SUMIFS(СВЦЭМ!$I$34:$I$777,СВЦЭМ!$A$34:$A$777,$A304,СВЦЭМ!$B$33:$B$776,X$284)+'СЕТ СН'!$F$13</f>
        <v>0</v>
      </c>
      <c r="Y304" s="36">
        <f>SUMIFS(СВЦЭМ!$I$34:$I$777,СВЦЭМ!$A$34:$A$777,$A304,СВЦЭМ!$B$33:$B$776,Y$284)+'СЕТ СН'!$F$13</f>
        <v>0</v>
      </c>
    </row>
    <row r="305" spans="1:27" ht="15.75" hidden="1" x14ac:dyDescent="0.2">
      <c r="A305" s="35">
        <f t="shared" si="8"/>
        <v>43882</v>
      </c>
      <c r="B305" s="36">
        <f>SUMIFS(СВЦЭМ!$I$34:$I$777,СВЦЭМ!$A$34:$A$777,$A305,СВЦЭМ!$B$33:$B$776,B$284)+'СЕТ СН'!$F$13</f>
        <v>0</v>
      </c>
      <c r="C305" s="36">
        <f>SUMIFS(СВЦЭМ!$I$34:$I$777,СВЦЭМ!$A$34:$A$777,$A305,СВЦЭМ!$B$33:$B$776,C$284)+'СЕТ СН'!$F$13</f>
        <v>0</v>
      </c>
      <c r="D305" s="36">
        <f>SUMIFS(СВЦЭМ!$I$34:$I$777,СВЦЭМ!$A$34:$A$777,$A305,СВЦЭМ!$B$33:$B$776,D$284)+'СЕТ СН'!$F$13</f>
        <v>0</v>
      </c>
      <c r="E305" s="36">
        <f>SUMIFS(СВЦЭМ!$I$34:$I$777,СВЦЭМ!$A$34:$A$777,$A305,СВЦЭМ!$B$33:$B$776,E$284)+'СЕТ СН'!$F$13</f>
        <v>0</v>
      </c>
      <c r="F305" s="36">
        <f>SUMIFS(СВЦЭМ!$I$34:$I$777,СВЦЭМ!$A$34:$A$777,$A305,СВЦЭМ!$B$33:$B$776,F$284)+'СЕТ СН'!$F$13</f>
        <v>0</v>
      </c>
      <c r="G305" s="36">
        <f>SUMIFS(СВЦЭМ!$I$34:$I$777,СВЦЭМ!$A$34:$A$777,$A305,СВЦЭМ!$B$33:$B$776,G$284)+'СЕТ СН'!$F$13</f>
        <v>0</v>
      </c>
      <c r="H305" s="36">
        <f>SUMIFS(СВЦЭМ!$I$34:$I$777,СВЦЭМ!$A$34:$A$777,$A305,СВЦЭМ!$B$33:$B$776,H$284)+'СЕТ СН'!$F$13</f>
        <v>0</v>
      </c>
      <c r="I305" s="36">
        <f>SUMIFS(СВЦЭМ!$I$34:$I$777,СВЦЭМ!$A$34:$A$777,$A305,СВЦЭМ!$B$33:$B$776,I$284)+'СЕТ СН'!$F$13</f>
        <v>0</v>
      </c>
      <c r="J305" s="36">
        <f>SUMIFS(СВЦЭМ!$I$34:$I$777,СВЦЭМ!$A$34:$A$777,$A305,СВЦЭМ!$B$33:$B$776,J$284)+'СЕТ СН'!$F$13</f>
        <v>0</v>
      </c>
      <c r="K305" s="36">
        <f>SUMIFS(СВЦЭМ!$I$34:$I$777,СВЦЭМ!$A$34:$A$777,$A305,СВЦЭМ!$B$33:$B$776,K$284)+'СЕТ СН'!$F$13</f>
        <v>0</v>
      </c>
      <c r="L305" s="36">
        <f>SUMIFS(СВЦЭМ!$I$34:$I$777,СВЦЭМ!$A$34:$A$777,$A305,СВЦЭМ!$B$33:$B$776,L$284)+'СЕТ СН'!$F$13</f>
        <v>0</v>
      </c>
      <c r="M305" s="36">
        <f>SUMIFS(СВЦЭМ!$I$34:$I$777,СВЦЭМ!$A$34:$A$777,$A305,СВЦЭМ!$B$33:$B$776,M$284)+'СЕТ СН'!$F$13</f>
        <v>0</v>
      </c>
      <c r="N305" s="36">
        <f>SUMIFS(СВЦЭМ!$I$34:$I$777,СВЦЭМ!$A$34:$A$777,$A305,СВЦЭМ!$B$33:$B$776,N$284)+'СЕТ СН'!$F$13</f>
        <v>0</v>
      </c>
      <c r="O305" s="36">
        <f>SUMIFS(СВЦЭМ!$I$34:$I$777,СВЦЭМ!$A$34:$A$777,$A305,СВЦЭМ!$B$33:$B$776,O$284)+'СЕТ СН'!$F$13</f>
        <v>0</v>
      </c>
      <c r="P305" s="36">
        <f>SUMIFS(СВЦЭМ!$I$34:$I$777,СВЦЭМ!$A$34:$A$777,$A305,СВЦЭМ!$B$33:$B$776,P$284)+'СЕТ СН'!$F$13</f>
        <v>0</v>
      </c>
      <c r="Q305" s="36">
        <f>SUMIFS(СВЦЭМ!$I$34:$I$777,СВЦЭМ!$A$34:$A$777,$A305,СВЦЭМ!$B$33:$B$776,Q$284)+'СЕТ СН'!$F$13</f>
        <v>0</v>
      </c>
      <c r="R305" s="36">
        <f>SUMIFS(СВЦЭМ!$I$34:$I$777,СВЦЭМ!$A$34:$A$777,$A305,СВЦЭМ!$B$33:$B$776,R$284)+'СЕТ СН'!$F$13</f>
        <v>0</v>
      </c>
      <c r="S305" s="36">
        <f>SUMIFS(СВЦЭМ!$I$34:$I$777,СВЦЭМ!$A$34:$A$777,$A305,СВЦЭМ!$B$33:$B$776,S$284)+'СЕТ СН'!$F$13</f>
        <v>0</v>
      </c>
      <c r="T305" s="36">
        <f>SUMIFS(СВЦЭМ!$I$34:$I$777,СВЦЭМ!$A$34:$A$777,$A305,СВЦЭМ!$B$33:$B$776,T$284)+'СЕТ СН'!$F$13</f>
        <v>0</v>
      </c>
      <c r="U305" s="36">
        <f>SUMIFS(СВЦЭМ!$I$34:$I$777,СВЦЭМ!$A$34:$A$777,$A305,СВЦЭМ!$B$33:$B$776,U$284)+'СЕТ СН'!$F$13</f>
        <v>0</v>
      </c>
      <c r="V305" s="36">
        <f>SUMIFS(СВЦЭМ!$I$34:$I$777,СВЦЭМ!$A$34:$A$777,$A305,СВЦЭМ!$B$33:$B$776,V$284)+'СЕТ СН'!$F$13</f>
        <v>0</v>
      </c>
      <c r="W305" s="36">
        <f>SUMIFS(СВЦЭМ!$I$34:$I$777,СВЦЭМ!$A$34:$A$777,$A305,СВЦЭМ!$B$33:$B$776,W$284)+'СЕТ СН'!$F$13</f>
        <v>0</v>
      </c>
      <c r="X305" s="36">
        <f>SUMIFS(СВЦЭМ!$I$34:$I$777,СВЦЭМ!$A$34:$A$777,$A305,СВЦЭМ!$B$33:$B$776,X$284)+'СЕТ СН'!$F$13</f>
        <v>0</v>
      </c>
      <c r="Y305" s="36">
        <f>SUMIFS(СВЦЭМ!$I$34:$I$777,СВЦЭМ!$A$34:$A$777,$A305,СВЦЭМ!$B$33:$B$776,Y$284)+'СЕТ СН'!$F$13</f>
        <v>0</v>
      </c>
    </row>
    <row r="306" spans="1:27" ht="15.75" hidden="1" x14ac:dyDescent="0.2">
      <c r="A306" s="35">
        <f t="shared" si="8"/>
        <v>43883</v>
      </c>
      <c r="B306" s="36">
        <f>SUMIFS(СВЦЭМ!$I$34:$I$777,СВЦЭМ!$A$34:$A$777,$A306,СВЦЭМ!$B$33:$B$776,B$284)+'СЕТ СН'!$F$13</f>
        <v>0</v>
      </c>
      <c r="C306" s="36">
        <f>SUMIFS(СВЦЭМ!$I$34:$I$777,СВЦЭМ!$A$34:$A$777,$A306,СВЦЭМ!$B$33:$B$776,C$284)+'СЕТ СН'!$F$13</f>
        <v>0</v>
      </c>
      <c r="D306" s="36">
        <f>SUMIFS(СВЦЭМ!$I$34:$I$777,СВЦЭМ!$A$34:$A$777,$A306,СВЦЭМ!$B$33:$B$776,D$284)+'СЕТ СН'!$F$13</f>
        <v>0</v>
      </c>
      <c r="E306" s="36">
        <f>SUMIFS(СВЦЭМ!$I$34:$I$777,СВЦЭМ!$A$34:$A$777,$A306,СВЦЭМ!$B$33:$B$776,E$284)+'СЕТ СН'!$F$13</f>
        <v>0</v>
      </c>
      <c r="F306" s="36">
        <f>SUMIFS(СВЦЭМ!$I$34:$I$777,СВЦЭМ!$A$34:$A$777,$A306,СВЦЭМ!$B$33:$B$776,F$284)+'СЕТ СН'!$F$13</f>
        <v>0</v>
      </c>
      <c r="G306" s="36">
        <f>SUMIFS(СВЦЭМ!$I$34:$I$777,СВЦЭМ!$A$34:$A$777,$A306,СВЦЭМ!$B$33:$B$776,G$284)+'СЕТ СН'!$F$13</f>
        <v>0</v>
      </c>
      <c r="H306" s="36">
        <f>SUMIFS(СВЦЭМ!$I$34:$I$777,СВЦЭМ!$A$34:$A$777,$A306,СВЦЭМ!$B$33:$B$776,H$284)+'СЕТ СН'!$F$13</f>
        <v>0</v>
      </c>
      <c r="I306" s="36">
        <f>SUMIFS(СВЦЭМ!$I$34:$I$777,СВЦЭМ!$A$34:$A$777,$A306,СВЦЭМ!$B$33:$B$776,I$284)+'СЕТ СН'!$F$13</f>
        <v>0</v>
      </c>
      <c r="J306" s="36">
        <f>SUMIFS(СВЦЭМ!$I$34:$I$777,СВЦЭМ!$A$34:$A$777,$A306,СВЦЭМ!$B$33:$B$776,J$284)+'СЕТ СН'!$F$13</f>
        <v>0</v>
      </c>
      <c r="K306" s="36">
        <f>SUMIFS(СВЦЭМ!$I$34:$I$777,СВЦЭМ!$A$34:$A$777,$A306,СВЦЭМ!$B$33:$B$776,K$284)+'СЕТ СН'!$F$13</f>
        <v>0</v>
      </c>
      <c r="L306" s="36">
        <f>SUMIFS(СВЦЭМ!$I$34:$I$777,СВЦЭМ!$A$34:$A$777,$A306,СВЦЭМ!$B$33:$B$776,L$284)+'СЕТ СН'!$F$13</f>
        <v>0</v>
      </c>
      <c r="M306" s="36">
        <f>SUMIFS(СВЦЭМ!$I$34:$I$777,СВЦЭМ!$A$34:$A$777,$A306,СВЦЭМ!$B$33:$B$776,M$284)+'СЕТ СН'!$F$13</f>
        <v>0</v>
      </c>
      <c r="N306" s="36">
        <f>SUMIFS(СВЦЭМ!$I$34:$I$777,СВЦЭМ!$A$34:$A$777,$A306,СВЦЭМ!$B$33:$B$776,N$284)+'СЕТ СН'!$F$13</f>
        <v>0</v>
      </c>
      <c r="O306" s="36">
        <f>SUMIFS(СВЦЭМ!$I$34:$I$777,СВЦЭМ!$A$34:$A$777,$A306,СВЦЭМ!$B$33:$B$776,O$284)+'СЕТ СН'!$F$13</f>
        <v>0</v>
      </c>
      <c r="P306" s="36">
        <f>SUMIFS(СВЦЭМ!$I$34:$I$777,СВЦЭМ!$A$34:$A$777,$A306,СВЦЭМ!$B$33:$B$776,P$284)+'СЕТ СН'!$F$13</f>
        <v>0</v>
      </c>
      <c r="Q306" s="36">
        <f>SUMIFS(СВЦЭМ!$I$34:$I$777,СВЦЭМ!$A$34:$A$777,$A306,СВЦЭМ!$B$33:$B$776,Q$284)+'СЕТ СН'!$F$13</f>
        <v>0</v>
      </c>
      <c r="R306" s="36">
        <f>SUMIFS(СВЦЭМ!$I$34:$I$777,СВЦЭМ!$A$34:$A$777,$A306,СВЦЭМ!$B$33:$B$776,R$284)+'СЕТ СН'!$F$13</f>
        <v>0</v>
      </c>
      <c r="S306" s="36">
        <f>SUMIFS(СВЦЭМ!$I$34:$I$777,СВЦЭМ!$A$34:$A$777,$A306,СВЦЭМ!$B$33:$B$776,S$284)+'СЕТ СН'!$F$13</f>
        <v>0</v>
      </c>
      <c r="T306" s="36">
        <f>SUMIFS(СВЦЭМ!$I$34:$I$777,СВЦЭМ!$A$34:$A$777,$A306,СВЦЭМ!$B$33:$B$776,T$284)+'СЕТ СН'!$F$13</f>
        <v>0</v>
      </c>
      <c r="U306" s="36">
        <f>SUMIFS(СВЦЭМ!$I$34:$I$777,СВЦЭМ!$A$34:$A$777,$A306,СВЦЭМ!$B$33:$B$776,U$284)+'СЕТ СН'!$F$13</f>
        <v>0</v>
      </c>
      <c r="V306" s="36">
        <f>SUMIFS(СВЦЭМ!$I$34:$I$777,СВЦЭМ!$A$34:$A$777,$A306,СВЦЭМ!$B$33:$B$776,V$284)+'СЕТ СН'!$F$13</f>
        <v>0</v>
      </c>
      <c r="W306" s="36">
        <f>SUMIFS(СВЦЭМ!$I$34:$I$777,СВЦЭМ!$A$34:$A$777,$A306,СВЦЭМ!$B$33:$B$776,W$284)+'СЕТ СН'!$F$13</f>
        <v>0</v>
      </c>
      <c r="X306" s="36">
        <f>SUMIFS(СВЦЭМ!$I$34:$I$777,СВЦЭМ!$A$34:$A$777,$A306,СВЦЭМ!$B$33:$B$776,X$284)+'СЕТ СН'!$F$13</f>
        <v>0</v>
      </c>
      <c r="Y306" s="36">
        <f>SUMIFS(СВЦЭМ!$I$34:$I$777,СВЦЭМ!$A$34:$A$777,$A306,СВЦЭМ!$B$33:$B$776,Y$284)+'СЕТ СН'!$F$13</f>
        <v>0</v>
      </c>
    </row>
    <row r="307" spans="1:27" ht="15.75" hidden="1" x14ac:dyDescent="0.2">
      <c r="A307" s="35">
        <f t="shared" si="8"/>
        <v>43884</v>
      </c>
      <c r="B307" s="36">
        <f>SUMIFS(СВЦЭМ!$I$34:$I$777,СВЦЭМ!$A$34:$A$777,$A307,СВЦЭМ!$B$33:$B$776,B$284)+'СЕТ СН'!$F$13</f>
        <v>0</v>
      </c>
      <c r="C307" s="36">
        <f>SUMIFS(СВЦЭМ!$I$34:$I$777,СВЦЭМ!$A$34:$A$777,$A307,СВЦЭМ!$B$33:$B$776,C$284)+'СЕТ СН'!$F$13</f>
        <v>0</v>
      </c>
      <c r="D307" s="36">
        <f>SUMIFS(СВЦЭМ!$I$34:$I$777,СВЦЭМ!$A$34:$A$777,$A307,СВЦЭМ!$B$33:$B$776,D$284)+'СЕТ СН'!$F$13</f>
        <v>0</v>
      </c>
      <c r="E307" s="36">
        <f>SUMIFS(СВЦЭМ!$I$34:$I$777,СВЦЭМ!$A$34:$A$777,$A307,СВЦЭМ!$B$33:$B$776,E$284)+'СЕТ СН'!$F$13</f>
        <v>0</v>
      </c>
      <c r="F307" s="36">
        <f>SUMIFS(СВЦЭМ!$I$34:$I$777,СВЦЭМ!$A$34:$A$777,$A307,СВЦЭМ!$B$33:$B$776,F$284)+'СЕТ СН'!$F$13</f>
        <v>0</v>
      </c>
      <c r="G307" s="36">
        <f>SUMIFS(СВЦЭМ!$I$34:$I$777,СВЦЭМ!$A$34:$A$777,$A307,СВЦЭМ!$B$33:$B$776,G$284)+'СЕТ СН'!$F$13</f>
        <v>0</v>
      </c>
      <c r="H307" s="36">
        <f>SUMIFS(СВЦЭМ!$I$34:$I$777,СВЦЭМ!$A$34:$A$777,$A307,СВЦЭМ!$B$33:$B$776,H$284)+'СЕТ СН'!$F$13</f>
        <v>0</v>
      </c>
      <c r="I307" s="36">
        <f>SUMIFS(СВЦЭМ!$I$34:$I$777,СВЦЭМ!$A$34:$A$777,$A307,СВЦЭМ!$B$33:$B$776,I$284)+'СЕТ СН'!$F$13</f>
        <v>0</v>
      </c>
      <c r="J307" s="36">
        <f>SUMIFS(СВЦЭМ!$I$34:$I$777,СВЦЭМ!$A$34:$A$777,$A307,СВЦЭМ!$B$33:$B$776,J$284)+'СЕТ СН'!$F$13</f>
        <v>0</v>
      </c>
      <c r="K307" s="36">
        <f>SUMIFS(СВЦЭМ!$I$34:$I$777,СВЦЭМ!$A$34:$A$777,$A307,СВЦЭМ!$B$33:$B$776,K$284)+'СЕТ СН'!$F$13</f>
        <v>0</v>
      </c>
      <c r="L307" s="36">
        <f>SUMIFS(СВЦЭМ!$I$34:$I$777,СВЦЭМ!$A$34:$A$777,$A307,СВЦЭМ!$B$33:$B$776,L$284)+'СЕТ СН'!$F$13</f>
        <v>0</v>
      </c>
      <c r="M307" s="36">
        <f>SUMIFS(СВЦЭМ!$I$34:$I$777,СВЦЭМ!$A$34:$A$777,$A307,СВЦЭМ!$B$33:$B$776,M$284)+'СЕТ СН'!$F$13</f>
        <v>0</v>
      </c>
      <c r="N307" s="36">
        <f>SUMIFS(СВЦЭМ!$I$34:$I$777,СВЦЭМ!$A$34:$A$777,$A307,СВЦЭМ!$B$33:$B$776,N$284)+'СЕТ СН'!$F$13</f>
        <v>0</v>
      </c>
      <c r="O307" s="36">
        <f>SUMIFS(СВЦЭМ!$I$34:$I$777,СВЦЭМ!$A$34:$A$777,$A307,СВЦЭМ!$B$33:$B$776,O$284)+'СЕТ СН'!$F$13</f>
        <v>0</v>
      </c>
      <c r="P307" s="36">
        <f>SUMIFS(СВЦЭМ!$I$34:$I$777,СВЦЭМ!$A$34:$A$777,$A307,СВЦЭМ!$B$33:$B$776,P$284)+'СЕТ СН'!$F$13</f>
        <v>0</v>
      </c>
      <c r="Q307" s="36">
        <f>SUMIFS(СВЦЭМ!$I$34:$I$777,СВЦЭМ!$A$34:$A$777,$A307,СВЦЭМ!$B$33:$B$776,Q$284)+'СЕТ СН'!$F$13</f>
        <v>0</v>
      </c>
      <c r="R307" s="36">
        <f>SUMIFS(СВЦЭМ!$I$34:$I$777,СВЦЭМ!$A$34:$A$777,$A307,СВЦЭМ!$B$33:$B$776,R$284)+'СЕТ СН'!$F$13</f>
        <v>0</v>
      </c>
      <c r="S307" s="36">
        <f>SUMIFS(СВЦЭМ!$I$34:$I$777,СВЦЭМ!$A$34:$A$777,$A307,СВЦЭМ!$B$33:$B$776,S$284)+'СЕТ СН'!$F$13</f>
        <v>0</v>
      </c>
      <c r="T307" s="36">
        <f>SUMIFS(СВЦЭМ!$I$34:$I$777,СВЦЭМ!$A$34:$A$777,$A307,СВЦЭМ!$B$33:$B$776,T$284)+'СЕТ СН'!$F$13</f>
        <v>0</v>
      </c>
      <c r="U307" s="36">
        <f>SUMIFS(СВЦЭМ!$I$34:$I$777,СВЦЭМ!$A$34:$A$777,$A307,СВЦЭМ!$B$33:$B$776,U$284)+'СЕТ СН'!$F$13</f>
        <v>0</v>
      </c>
      <c r="V307" s="36">
        <f>SUMIFS(СВЦЭМ!$I$34:$I$777,СВЦЭМ!$A$34:$A$777,$A307,СВЦЭМ!$B$33:$B$776,V$284)+'СЕТ СН'!$F$13</f>
        <v>0</v>
      </c>
      <c r="W307" s="36">
        <f>SUMIFS(СВЦЭМ!$I$34:$I$777,СВЦЭМ!$A$34:$A$777,$A307,СВЦЭМ!$B$33:$B$776,W$284)+'СЕТ СН'!$F$13</f>
        <v>0</v>
      </c>
      <c r="X307" s="36">
        <f>SUMIFS(СВЦЭМ!$I$34:$I$777,СВЦЭМ!$A$34:$A$777,$A307,СВЦЭМ!$B$33:$B$776,X$284)+'СЕТ СН'!$F$13</f>
        <v>0</v>
      </c>
      <c r="Y307" s="36">
        <f>SUMIFS(СВЦЭМ!$I$34:$I$777,СВЦЭМ!$A$34:$A$777,$A307,СВЦЭМ!$B$33:$B$776,Y$284)+'СЕТ СН'!$F$13</f>
        <v>0</v>
      </c>
    </row>
    <row r="308" spans="1:27" ht="15.75" hidden="1" x14ac:dyDescent="0.2">
      <c r="A308" s="35">
        <f t="shared" si="8"/>
        <v>43885</v>
      </c>
      <c r="B308" s="36">
        <f>SUMIFS(СВЦЭМ!$I$34:$I$777,СВЦЭМ!$A$34:$A$777,$A308,СВЦЭМ!$B$33:$B$776,B$284)+'СЕТ СН'!$F$13</f>
        <v>0</v>
      </c>
      <c r="C308" s="36">
        <f>SUMIFS(СВЦЭМ!$I$34:$I$777,СВЦЭМ!$A$34:$A$777,$A308,СВЦЭМ!$B$33:$B$776,C$284)+'СЕТ СН'!$F$13</f>
        <v>0</v>
      </c>
      <c r="D308" s="36">
        <f>SUMIFS(СВЦЭМ!$I$34:$I$777,СВЦЭМ!$A$34:$A$777,$A308,СВЦЭМ!$B$33:$B$776,D$284)+'СЕТ СН'!$F$13</f>
        <v>0</v>
      </c>
      <c r="E308" s="36">
        <f>SUMIFS(СВЦЭМ!$I$34:$I$777,СВЦЭМ!$A$34:$A$777,$A308,СВЦЭМ!$B$33:$B$776,E$284)+'СЕТ СН'!$F$13</f>
        <v>0</v>
      </c>
      <c r="F308" s="36">
        <f>SUMIFS(СВЦЭМ!$I$34:$I$777,СВЦЭМ!$A$34:$A$777,$A308,СВЦЭМ!$B$33:$B$776,F$284)+'СЕТ СН'!$F$13</f>
        <v>0</v>
      </c>
      <c r="G308" s="36">
        <f>SUMIFS(СВЦЭМ!$I$34:$I$777,СВЦЭМ!$A$34:$A$777,$A308,СВЦЭМ!$B$33:$B$776,G$284)+'СЕТ СН'!$F$13</f>
        <v>0</v>
      </c>
      <c r="H308" s="36">
        <f>SUMIFS(СВЦЭМ!$I$34:$I$777,СВЦЭМ!$A$34:$A$777,$A308,СВЦЭМ!$B$33:$B$776,H$284)+'СЕТ СН'!$F$13</f>
        <v>0</v>
      </c>
      <c r="I308" s="36">
        <f>SUMIFS(СВЦЭМ!$I$34:$I$777,СВЦЭМ!$A$34:$A$777,$A308,СВЦЭМ!$B$33:$B$776,I$284)+'СЕТ СН'!$F$13</f>
        <v>0</v>
      </c>
      <c r="J308" s="36">
        <f>SUMIFS(СВЦЭМ!$I$34:$I$777,СВЦЭМ!$A$34:$A$777,$A308,СВЦЭМ!$B$33:$B$776,J$284)+'СЕТ СН'!$F$13</f>
        <v>0</v>
      </c>
      <c r="K308" s="36">
        <f>SUMIFS(СВЦЭМ!$I$34:$I$777,СВЦЭМ!$A$34:$A$777,$A308,СВЦЭМ!$B$33:$B$776,K$284)+'СЕТ СН'!$F$13</f>
        <v>0</v>
      </c>
      <c r="L308" s="36">
        <f>SUMIFS(СВЦЭМ!$I$34:$I$777,СВЦЭМ!$A$34:$A$777,$A308,СВЦЭМ!$B$33:$B$776,L$284)+'СЕТ СН'!$F$13</f>
        <v>0</v>
      </c>
      <c r="M308" s="36">
        <f>SUMIFS(СВЦЭМ!$I$34:$I$777,СВЦЭМ!$A$34:$A$777,$A308,СВЦЭМ!$B$33:$B$776,M$284)+'СЕТ СН'!$F$13</f>
        <v>0</v>
      </c>
      <c r="N308" s="36">
        <f>SUMIFS(СВЦЭМ!$I$34:$I$777,СВЦЭМ!$A$34:$A$777,$A308,СВЦЭМ!$B$33:$B$776,N$284)+'СЕТ СН'!$F$13</f>
        <v>0</v>
      </c>
      <c r="O308" s="36">
        <f>SUMIFS(СВЦЭМ!$I$34:$I$777,СВЦЭМ!$A$34:$A$777,$A308,СВЦЭМ!$B$33:$B$776,O$284)+'СЕТ СН'!$F$13</f>
        <v>0</v>
      </c>
      <c r="P308" s="36">
        <f>SUMIFS(СВЦЭМ!$I$34:$I$777,СВЦЭМ!$A$34:$A$777,$A308,СВЦЭМ!$B$33:$B$776,P$284)+'СЕТ СН'!$F$13</f>
        <v>0</v>
      </c>
      <c r="Q308" s="36">
        <f>SUMIFS(СВЦЭМ!$I$34:$I$777,СВЦЭМ!$A$34:$A$777,$A308,СВЦЭМ!$B$33:$B$776,Q$284)+'СЕТ СН'!$F$13</f>
        <v>0</v>
      </c>
      <c r="R308" s="36">
        <f>SUMIFS(СВЦЭМ!$I$34:$I$777,СВЦЭМ!$A$34:$A$777,$A308,СВЦЭМ!$B$33:$B$776,R$284)+'СЕТ СН'!$F$13</f>
        <v>0</v>
      </c>
      <c r="S308" s="36">
        <f>SUMIFS(СВЦЭМ!$I$34:$I$777,СВЦЭМ!$A$34:$A$777,$A308,СВЦЭМ!$B$33:$B$776,S$284)+'СЕТ СН'!$F$13</f>
        <v>0</v>
      </c>
      <c r="T308" s="36">
        <f>SUMIFS(СВЦЭМ!$I$34:$I$777,СВЦЭМ!$A$34:$A$777,$A308,СВЦЭМ!$B$33:$B$776,T$284)+'СЕТ СН'!$F$13</f>
        <v>0</v>
      </c>
      <c r="U308" s="36">
        <f>SUMIFS(СВЦЭМ!$I$34:$I$777,СВЦЭМ!$A$34:$A$777,$A308,СВЦЭМ!$B$33:$B$776,U$284)+'СЕТ СН'!$F$13</f>
        <v>0</v>
      </c>
      <c r="V308" s="36">
        <f>SUMIFS(СВЦЭМ!$I$34:$I$777,СВЦЭМ!$A$34:$A$777,$A308,СВЦЭМ!$B$33:$B$776,V$284)+'СЕТ СН'!$F$13</f>
        <v>0</v>
      </c>
      <c r="W308" s="36">
        <f>SUMIFS(СВЦЭМ!$I$34:$I$777,СВЦЭМ!$A$34:$A$777,$A308,СВЦЭМ!$B$33:$B$776,W$284)+'СЕТ СН'!$F$13</f>
        <v>0</v>
      </c>
      <c r="X308" s="36">
        <f>SUMIFS(СВЦЭМ!$I$34:$I$777,СВЦЭМ!$A$34:$A$777,$A308,СВЦЭМ!$B$33:$B$776,X$284)+'СЕТ СН'!$F$13</f>
        <v>0</v>
      </c>
      <c r="Y308" s="36">
        <f>SUMIFS(СВЦЭМ!$I$34:$I$777,СВЦЭМ!$A$34:$A$777,$A308,СВЦЭМ!$B$33:$B$776,Y$284)+'СЕТ СН'!$F$13</f>
        <v>0</v>
      </c>
    </row>
    <row r="309" spans="1:27" ht="15.75" hidden="1" x14ac:dyDescent="0.2">
      <c r="A309" s="35">
        <f t="shared" si="8"/>
        <v>43886</v>
      </c>
      <c r="B309" s="36">
        <f>SUMIFS(СВЦЭМ!$I$34:$I$777,СВЦЭМ!$A$34:$A$777,$A309,СВЦЭМ!$B$33:$B$776,B$284)+'СЕТ СН'!$F$13</f>
        <v>0</v>
      </c>
      <c r="C309" s="36">
        <f>SUMIFS(СВЦЭМ!$I$34:$I$777,СВЦЭМ!$A$34:$A$777,$A309,СВЦЭМ!$B$33:$B$776,C$284)+'СЕТ СН'!$F$13</f>
        <v>0</v>
      </c>
      <c r="D309" s="36">
        <f>SUMIFS(СВЦЭМ!$I$34:$I$777,СВЦЭМ!$A$34:$A$777,$A309,СВЦЭМ!$B$33:$B$776,D$284)+'СЕТ СН'!$F$13</f>
        <v>0</v>
      </c>
      <c r="E309" s="36">
        <f>SUMIFS(СВЦЭМ!$I$34:$I$777,СВЦЭМ!$A$34:$A$777,$A309,СВЦЭМ!$B$33:$B$776,E$284)+'СЕТ СН'!$F$13</f>
        <v>0</v>
      </c>
      <c r="F309" s="36">
        <f>SUMIFS(СВЦЭМ!$I$34:$I$777,СВЦЭМ!$A$34:$A$777,$A309,СВЦЭМ!$B$33:$B$776,F$284)+'СЕТ СН'!$F$13</f>
        <v>0</v>
      </c>
      <c r="G309" s="36">
        <f>SUMIFS(СВЦЭМ!$I$34:$I$777,СВЦЭМ!$A$34:$A$777,$A309,СВЦЭМ!$B$33:$B$776,G$284)+'СЕТ СН'!$F$13</f>
        <v>0</v>
      </c>
      <c r="H309" s="36">
        <f>SUMIFS(СВЦЭМ!$I$34:$I$777,СВЦЭМ!$A$34:$A$777,$A309,СВЦЭМ!$B$33:$B$776,H$284)+'СЕТ СН'!$F$13</f>
        <v>0</v>
      </c>
      <c r="I309" s="36">
        <f>SUMIFS(СВЦЭМ!$I$34:$I$777,СВЦЭМ!$A$34:$A$777,$A309,СВЦЭМ!$B$33:$B$776,I$284)+'СЕТ СН'!$F$13</f>
        <v>0</v>
      </c>
      <c r="J309" s="36">
        <f>SUMIFS(СВЦЭМ!$I$34:$I$777,СВЦЭМ!$A$34:$A$777,$A309,СВЦЭМ!$B$33:$B$776,J$284)+'СЕТ СН'!$F$13</f>
        <v>0</v>
      </c>
      <c r="K309" s="36">
        <f>SUMIFS(СВЦЭМ!$I$34:$I$777,СВЦЭМ!$A$34:$A$777,$A309,СВЦЭМ!$B$33:$B$776,K$284)+'СЕТ СН'!$F$13</f>
        <v>0</v>
      </c>
      <c r="L309" s="36">
        <f>SUMIFS(СВЦЭМ!$I$34:$I$777,СВЦЭМ!$A$34:$A$777,$A309,СВЦЭМ!$B$33:$B$776,L$284)+'СЕТ СН'!$F$13</f>
        <v>0</v>
      </c>
      <c r="M309" s="36">
        <f>SUMIFS(СВЦЭМ!$I$34:$I$777,СВЦЭМ!$A$34:$A$777,$A309,СВЦЭМ!$B$33:$B$776,M$284)+'СЕТ СН'!$F$13</f>
        <v>0</v>
      </c>
      <c r="N309" s="36">
        <f>SUMIFS(СВЦЭМ!$I$34:$I$777,СВЦЭМ!$A$34:$A$777,$A309,СВЦЭМ!$B$33:$B$776,N$284)+'СЕТ СН'!$F$13</f>
        <v>0</v>
      </c>
      <c r="O309" s="36">
        <f>SUMIFS(СВЦЭМ!$I$34:$I$777,СВЦЭМ!$A$34:$A$777,$A309,СВЦЭМ!$B$33:$B$776,O$284)+'СЕТ СН'!$F$13</f>
        <v>0</v>
      </c>
      <c r="P309" s="36">
        <f>SUMIFS(СВЦЭМ!$I$34:$I$777,СВЦЭМ!$A$34:$A$777,$A309,СВЦЭМ!$B$33:$B$776,P$284)+'СЕТ СН'!$F$13</f>
        <v>0</v>
      </c>
      <c r="Q309" s="36">
        <f>SUMIFS(СВЦЭМ!$I$34:$I$777,СВЦЭМ!$A$34:$A$777,$A309,СВЦЭМ!$B$33:$B$776,Q$284)+'СЕТ СН'!$F$13</f>
        <v>0</v>
      </c>
      <c r="R309" s="36">
        <f>SUMIFS(СВЦЭМ!$I$34:$I$777,СВЦЭМ!$A$34:$A$777,$A309,СВЦЭМ!$B$33:$B$776,R$284)+'СЕТ СН'!$F$13</f>
        <v>0</v>
      </c>
      <c r="S309" s="36">
        <f>SUMIFS(СВЦЭМ!$I$34:$I$777,СВЦЭМ!$A$34:$A$777,$A309,СВЦЭМ!$B$33:$B$776,S$284)+'СЕТ СН'!$F$13</f>
        <v>0</v>
      </c>
      <c r="T309" s="36">
        <f>SUMIFS(СВЦЭМ!$I$34:$I$777,СВЦЭМ!$A$34:$A$777,$A309,СВЦЭМ!$B$33:$B$776,T$284)+'СЕТ СН'!$F$13</f>
        <v>0</v>
      </c>
      <c r="U309" s="36">
        <f>SUMIFS(СВЦЭМ!$I$34:$I$777,СВЦЭМ!$A$34:$A$777,$A309,СВЦЭМ!$B$33:$B$776,U$284)+'СЕТ СН'!$F$13</f>
        <v>0</v>
      </c>
      <c r="V309" s="36">
        <f>SUMIFS(СВЦЭМ!$I$34:$I$777,СВЦЭМ!$A$34:$A$777,$A309,СВЦЭМ!$B$33:$B$776,V$284)+'СЕТ СН'!$F$13</f>
        <v>0</v>
      </c>
      <c r="W309" s="36">
        <f>SUMIFS(СВЦЭМ!$I$34:$I$777,СВЦЭМ!$A$34:$A$777,$A309,СВЦЭМ!$B$33:$B$776,W$284)+'СЕТ СН'!$F$13</f>
        <v>0</v>
      </c>
      <c r="X309" s="36">
        <f>SUMIFS(СВЦЭМ!$I$34:$I$777,СВЦЭМ!$A$34:$A$777,$A309,СВЦЭМ!$B$33:$B$776,X$284)+'СЕТ СН'!$F$13</f>
        <v>0</v>
      </c>
      <c r="Y309" s="36">
        <f>SUMIFS(СВЦЭМ!$I$34:$I$777,СВЦЭМ!$A$34:$A$777,$A309,СВЦЭМ!$B$33:$B$776,Y$284)+'СЕТ СН'!$F$13</f>
        <v>0</v>
      </c>
    </row>
    <row r="310" spans="1:27" ht="15.75" hidden="1" x14ac:dyDescent="0.2">
      <c r="A310" s="35">
        <f t="shared" si="8"/>
        <v>43887</v>
      </c>
      <c r="B310" s="36">
        <f>SUMIFS(СВЦЭМ!$I$34:$I$777,СВЦЭМ!$A$34:$A$777,$A310,СВЦЭМ!$B$33:$B$776,B$284)+'СЕТ СН'!$F$13</f>
        <v>0</v>
      </c>
      <c r="C310" s="36">
        <f>SUMIFS(СВЦЭМ!$I$34:$I$777,СВЦЭМ!$A$34:$A$777,$A310,СВЦЭМ!$B$33:$B$776,C$284)+'СЕТ СН'!$F$13</f>
        <v>0</v>
      </c>
      <c r="D310" s="36">
        <f>SUMIFS(СВЦЭМ!$I$34:$I$777,СВЦЭМ!$A$34:$A$777,$A310,СВЦЭМ!$B$33:$B$776,D$284)+'СЕТ СН'!$F$13</f>
        <v>0</v>
      </c>
      <c r="E310" s="36">
        <f>SUMIFS(СВЦЭМ!$I$34:$I$777,СВЦЭМ!$A$34:$A$777,$A310,СВЦЭМ!$B$33:$B$776,E$284)+'СЕТ СН'!$F$13</f>
        <v>0</v>
      </c>
      <c r="F310" s="36">
        <f>SUMIFS(СВЦЭМ!$I$34:$I$777,СВЦЭМ!$A$34:$A$777,$A310,СВЦЭМ!$B$33:$B$776,F$284)+'СЕТ СН'!$F$13</f>
        <v>0</v>
      </c>
      <c r="G310" s="36">
        <f>SUMIFS(СВЦЭМ!$I$34:$I$777,СВЦЭМ!$A$34:$A$777,$A310,СВЦЭМ!$B$33:$B$776,G$284)+'СЕТ СН'!$F$13</f>
        <v>0</v>
      </c>
      <c r="H310" s="36">
        <f>SUMIFS(СВЦЭМ!$I$34:$I$777,СВЦЭМ!$A$34:$A$777,$A310,СВЦЭМ!$B$33:$B$776,H$284)+'СЕТ СН'!$F$13</f>
        <v>0</v>
      </c>
      <c r="I310" s="36">
        <f>SUMIFS(СВЦЭМ!$I$34:$I$777,СВЦЭМ!$A$34:$A$777,$A310,СВЦЭМ!$B$33:$B$776,I$284)+'СЕТ СН'!$F$13</f>
        <v>0</v>
      </c>
      <c r="J310" s="36">
        <f>SUMIFS(СВЦЭМ!$I$34:$I$777,СВЦЭМ!$A$34:$A$777,$A310,СВЦЭМ!$B$33:$B$776,J$284)+'СЕТ СН'!$F$13</f>
        <v>0</v>
      </c>
      <c r="K310" s="36">
        <f>SUMIFS(СВЦЭМ!$I$34:$I$777,СВЦЭМ!$A$34:$A$777,$A310,СВЦЭМ!$B$33:$B$776,K$284)+'СЕТ СН'!$F$13</f>
        <v>0</v>
      </c>
      <c r="L310" s="36">
        <f>SUMIFS(СВЦЭМ!$I$34:$I$777,СВЦЭМ!$A$34:$A$777,$A310,СВЦЭМ!$B$33:$B$776,L$284)+'СЕТ СН'!$F$13</f>
        <v>0</v>
      </c>
      <c r="M310" s="36">
        <f>SUMIFS(СВЦЭМ!$I$34:$I$777,СВЦЭМ!$A$34:$A$777,$A310,СВЦЭМ!$B$33:$B$776,M$284)+'СЕТ СН'!$F$13</f>
        <v>0</v>
      </c>
      <c r="N310" s="36">
        <f>SUMIFS(СВЦЭМ!$I$34:$I$777,СВЦЭМ!$A$34:$A$777,$A310,СВЦЭМ!$B$33:$B$776,N$284)+'СЕТ СН'!$F$13</f>
        <v>0</v>
      </c>
      <c r="O310" s="36">
        <f>SUMIFS(СВЦЭМ!$I$34:$I$777,СВЦЭМ!$A$34:$A$777,$A310,СВЦЭМ!$B$33:$B$776,O$284)+'СЕТ СН'!$F$13</f>
        <v>0</v>
      </c>
      <c r="P310" s="36">
        <f>SUMIFS(СВЦЭМ!$I$34:$I$777,СВЦЭМ!$A$34:$A$777,$A310,СВЦЭМ!$B$33:$B$776,P$284)+'СЕТ СН'!$F$13</f>
        <v>0</v>
      </c>
      <c r="Q310" s="36">
        <f>SUMIFS(СВЦЭМ!$I$34:$I$777,СВЦЭМ!$A$34:$A$777,$A310,СВЦЭМ!$B$33:$B$776,Q$284)+'СЕТ СН'!$F$13</f>
        <v>0</v>
      </c>
      <c r="R310" s="36">
        <f>SUMIFS(СВЦЭМ!$I$34:$I$777,СВЦЭМ!$A$34:$A$777,$A310,СВЦЭМ!$B$33:$B$776,R$284)+'СЕТ СН'!$F$13</f>
        <v>0</v>
      </c>
      <c r="S310" s="36">
        <f>SUMIFS(СВЦЭМ!$I$34:$I$777,СВЦЭМ!$A$34:$A$777,$A310,СВЦЭМ!$B$33:$B$776,S$284)+'СЕТ СН'!$F$13</f>
        <v>0</v>
      </c>
      <c r="T310" s="36">
        <f>SUMIFS(СВЦЭМ!$I$34:$I$777,СВЦЭМ!$A$34:$A$777,$A310,СВЦЭМ!$B$33:$B$776,T$284)+'СЕТ СН'!$F$13</f>
        <v>0</v>
      </c>
      <c r="U310" s="36">
        <f>SUMIFS(СВЦЭМ!$I$34:$I$777,СВЦЭМ!$A$34:$A$777,$A310,СВЦЭМ!$B$33:$B$776,U$284)+'СЕТ СН'!$F$13</f>
        <v>0</v>
      </c>
      <c r="V310" s="36">
        <f>SUMIFS(СВЦЭМ!$I$34:$I$777,СВЦЭМ!$A$34:$A$777,$A310,СВЦЭМ!$B$33:$B$776,V$284)+'СЕТ СН'!$F$13</f>
        <v>0</v>
      </c>
      <c r="W310" s="36">
        <f>SUMIFS(СВЦЭМ!$I$34:$I$777,СВЦЭМ!$A$34:$A$777,$A310,СВЦЭМ!$B$33:$B$776,W$284)+'СЕТ СН'!$F$13</f>
        <v>0</v>
      </c>
      <c r="X310" s="36">
        <f>SUMIFS(СВЦЭМ!$I$34:$I$777,СВЦЭМ!$A$34:$A$777,$A310,СВЦЭМ!$B$33:$B$776,X$284)+'СЕТ СН'!$F$13</f>
        <v>0</v>
      </c>
      <c r="Y310" s="36">
        <f>SUMIFS(СВЦЭМ!$I$34:$I$777,СВЦЭМ!$A$34:$A$777,$A310,СВЦЭМ!$B$33:$B$776,Y$284)+'СЕТ СН'!$F$13</f>
        <v>0</v>
      </c>
    </row>
    <row r="311" spans="1:27" ht="15.75" hidden="1" x14ac:dyDescent="0.2">
      <c r="A311" s="35">
        <f t="shared" si="8"/>
        <v>43888</v>
      </c>
      <c r="B311" s="36">
        <f>SUMIFS(СВЦЭМ!$I$34:$I$777,СВЦЭМ!$A$34:$A$777,$A311,СВЦЭМ!$B$33:$B$776,B$284)+'СЕТ СН'!$F$13</f>
        <v>0</v>
      </c>
      <c r="C311" s="36">
        <f>SUMIFS(СВЦЭМ!$I$34:$I$777,СВЦЭМ!$A$34:$A$777,$A311,СВЦЭМ!$B$33:$B$776,C$284)+'СЕТ СН'!$F$13</f>
        <v>0</v>
      </c>
      <c r="D311" s="36">
        <f>SUMIFS(СВЦЭМ!$I$34:$I$777,СВЦЭМ!$A$34:$A$777,$A311,СВЦЭМ!$B$33:$B$776,D$284)+'СЕТ СН'!$F$13</f>
        <v>0</v>
      </c>
      <c r="E311" s="36">
        <f>SUMIFS(СВЦЭМ!$I$34:$I$777,СВЦЭМ!$A$34:$A$777,$A311,СВЦЭМ!$B$33:$B$776,E$284)+'СЕТ СН'!$F$13</f>
        <v>0</v>
      </c>
      <c r="F311" s="36">
        <f>SUMIFS(СВЦЭМ!$I$34:$I$777,СВЦЭМ!$A$34:$A$777,$A311,СВЦЭМ!$B$33:$B$776,F$284)+'СЕТ СН'!$F$13</f>
        <v>0</v>
      </c>
      <c r="G311" s="36">
        <f>SUMIFS(СВЦЭМ!$I$34:$I$777,СВЦЭМ!$A$34:$A$777,$A311,СВЦЭМ!$B$33:$B$776,G$284)+'СЕТ СН'!$F$13</f>
        <v>0</v>
      </c>
      <c r="H311" s="36">
        <f>SUMIFS(СВЦЭМ!$I$34:$I$777,СВЦЭМ!$A$34:$A$777,$A311,СВЦЭМ!$B$33:$B$776,H$284)+'СЕТ СН'!$F$13</f>
        <v>0</v>
      </c>
      <c r="I311" s="36">
        <f>SUMIFS(СВЦЭМ!$I$34:$I$777,СВЦЭМ!$A$34:$A$777,$A311,СВЦЭМ!$B$33:$B$776,I$284)+'СЕТ СН'!$F$13</f>
        <v>0</v>
      </c>
      <c r="J311" s="36">
        <f>SUMIFS(СВЦЭМ!$I$34:$I$777,СВЦЭМ!$A$34:$A$777,$A311,СВЦЭМ!$B$33:$B$776,J$284)+'СЕТ СН'!$F$13</f>
        <v>0</v>
      </c>
      <c r="K311" s="36">
        <f>SUMIFS(СВЦЭМ!$I$34:$I$777,СВЦЭМ!$A$34:$A$777,$A311,СВЦЭМ!$B$33:$B$776,K$284)+'СЕТ СН'!$F$13</f>
        <v>0</v>
      </c>
      <c r="L311" s="36">
        <f>SUMIFS(СВЦЭМ!$I$34:$I$777,СВЦЭМ!$A$34:$A$777,$A311,СВЦЭМ!$B$33:$B$776,L$284)+'СЕТ СН'!$F$13</f>
        <v>0</v>
      </c>
      <c r="M311" s="36">
        <f>SUMIFS(СВЦЭМ!$I$34:$I$777,СВЦЭМ!$A$34:$A$777,$A311,СВЦЭМ!$B$33:$B$776,M$284)+'СЕТ СН'!$F$13</f>
        <v>0</v>
      </c>
      <c r="N311" s="36">
        <f>SUMIFS(СВЦЭМ!$I$34:$I$777,СВЦЭМ!$A$34:$A$777,$A311,СВЦЭМ!$B$33:$B$776,N$284)+'СЕТ СН'!$F$13</f>
        <v>0</v>
      </c>
      <c r="O311" s="36">
        <f>SUMIFS(СВЦЭМ!$I$34:$I$777,СВЦЭМ!$A$34:$A$777,$A311,СВЦЭМ!$B$33:$B$776,O$284)+'СЕТ СН'!$F$13</f>
        <v>0</v>
      </c>
      <c r="P311" s="36">
        <f>SUMIFS(СВЦЭМ!$I$34:$I$777,СВЦЭМ!$A$34:$A$777,$A311,СВЦЭМ!$B$33:$B$776,P$284)+'СЕТ СН'!$F$13</f>
        <v>0</v>
      </c>
      <c r="Q311" s="36">
        <f>SUMIFS(СВЦЭМ!$I$34:$I$777,СВЦЭМ!$A$34:$A$777,$A311,СВЦЭМ!$B$33:$B$776,Q$284)+'СЕТ СН'!$F$13</f>
        <v>0</v>
      </c>
      <c r="R311" s="36">
        <f>SUMIFS(СВЦЭМ!$I$34:$I$777,СВЦЭМ!$A$34:$A$777,$A311,СВЦЭМ!$B$33:$B$776,R$284)+'СЕТ СН'!$F$13</f>
        <v>0</v>
      </c>
      <c r="S311" s="36">
        <f>SUMIFS(СВЦЭМ!$I$34:$I$777,СВЦЭМ!$A$34:$A$777,$A311,СВЦЭМ!$B$33:$B$776,S$284)+'СЕТ СН'!$F$13</f>
        <v>0</v>
      </c>
      <c r="T311" s="36">
        <f>SUMIFS(СВЦЭМ!$I$34:$I$777,СВЦЭМ!$A$34:$A$777,$A311,СВЦЭМ!$B$33:$B$776,T$284)+'СЕТ СН'!$F$13</f>
        <v>0</v>
      </c>
      <c r="U311" s="36">
        <f>SUMIFS(СВЦЭМ!$I$34:$I$777,СВЦЭМ!$A$34:$A$777,$A311,СВЦЭМ!$B$33:$B$776,U$284)+'СЕТ СН'!$F$13</f>
        <v>0</v>
      </c>
      <c r="V311" s="36">
        <f>SUMIFS(СВЦЭМ!$I$34:$I$777,СВЦЭМ!$A$34:$A$777,$A311,СВЦЭМ!$B$33:$B$776,V$284)+'СЕТ СН'!$F$13</f>
        <v>0</v>
      </c>
      <c r="W311" s="36">
        <f>SUMIFS(СВЦЭМ!$I$34:$I$777,СВЦЭМ!$A$34:$A$777,$A311,СВЦЭМ!$B$33:$B$776,W$284)+'СЕТ СН'!$F$13</f>
        <v>0</v>
      </c>
      <c r="X311" s="36">
        <f>SUMIFS(СВЦЭМ!$I$34:$I$777,СВЦЭМ!$A$34:$A$777,$A311,СВЦЭМ!$B$33:$B$776,X$284)+'СЕТ СН'!$F$13</f>
        <v>0</v>
      </c>
      <c r="Y311" s="36">
        <f>SUMIFS(СВЦЭМ!$I$34:$I$777,СВЦЭМ!$A$34:$A$777,$A311,СВЦЭМ!$B$33:$B$776,Y$284)+'СЕТ СН'!$F$13</f>
        <v>0</v>
      </c>
    </row>
    <row r="312" spans="1:27" ht="15.75" hidden="1" x14ac:dyDescent="0.2">
      <c r="A312" s="35">
        <f t="shared" si="8"/>
        <v>43889</v>
      </c>
      <c r="B312" s="36">
        <f>SUMIFS(СВЦЭМ!$I$34:$I$777,СВЦЭМ!$A$34:$A$777,$A312,СВЦЭМ!$B$33:$B$776,B$284)+'СЕТ СН'!$F$13</f>
        <v>0</v>
      </c>
      <c r="C312" s="36">
        <f>SUMIFS(СВЦЭМ!$I$34:$I$777,СВЦЭМ!$A$34:$A$777,$A312,СВЦЭМ!$B$33:$B$776,C$284)+'СЕТ СН'!$F$13</f>
        <v>0</v>
      </c>
      <c r="D312" s="36">
        <f>SUMIFS(СВЦЭМ!$I$34:$I$777,СВЦЭМ!$A$34:$A$777,$A312,СВЦЭМ!$B$33:$B$776,D$284)+'СЕТ СН'!$F$13</f>
        <v>0</v>
      </c>
      <c r="E312" s="36">
        <f>SUMIFS(СВЦЭМ!$I$34:$I$777,СВЦЭМ!$A$34:$A$777,$A312,СВЦЭМ!$B$33:$B$776,E$284)+'СЕТ СН'!$F$13</f>
        <v>0</v>
      </c>
      <c r="F312" s="36">
        <f>SUMIFS(СВЦЭМ!$I$34:$I$777,СВЦЭМ!$A$34:$A$777,$A312,СВЦЭМ!$B$33:$B$776,F$284)+'СЕТ СН'!$F$13</f>
        <v>0</v>
      </c>
      <c r="G312" s="36">
        <f>SUMIFS(СВЦЭМ!$I$34:$I$777,СВЦЭМ!$A$34:$A$777,$A312,СВЦЭМ!$B$33:$B$776,G$284)+'СЕТ СН'!$F$13</f>
        <v>0</v>
      </c>
      <c r="H312" s="36">
        <f>SUMIFS(СВЦЭМ!$I$34:$I$777,СВЦЭМ!$A$34:$A$777,$A312,СВЦЭМ!$B$33:$B$776,H$284)+'СЕТ СН'!$F$13</f>
        <v>0</v>
      </c>
      <c r="I312" s="36">
        <f>SUMIFS(СВЦЭМ!$I$34:$I$777,СВЦЭМ!$A$34:$A$777,$A312,СВЦЭМ!$B$33:$B$776,I$284)+'СЕТ СН'!$F$13</f>
        <v>0</v>
      </c>
      <c r="J312" s="36">
        <f>SUMIFS(СВЦЭМ!$I$34:$I$777,СВЦЭМ!$A$34:$A$777,$A312,СВЦЭМ!$B$33:$B$776,J$284)+'СЕТ СН'!$F$13</f>
        <v>0</v>
      </c>
      <c r="K312" s="36">
        <f>SUMIFS(СВЦЭМ!$I$34:$I$777,СВЦЭМ!$A$34:$A$777,$A312,СВЦЭМ!$B$33:$B$776,K$284)+'СЕТ СН'!$F$13</f>
        <v>0</v>
      </c>
      <c r="L312" s="36">
        <f>SUMIFS(СВЦЭМ!$I$34:$I$777,СВЦЭМ!$A$34:$A$777,$A312,СВЦЭМ!$B$33:$B$776,L$284)+'СЕТ СН'!$F$13</f>
        <v>0</v>
      </c>
      <c r="M312" s="36">
        <f>SUMIFS(СВЦЭМ!$I$34:$I$777,СВЦЭМ!$A$34:$A$777,$A312,СВЦЭМ!$B$33:$B$776,M$284)+'СЕТ СН'!$F$13</f>
        <v>0</v>
      </c>
      <c r="N312" s="36">
        <f>SUMIFS(СВЦЭМ!$I$34:$I$777,СВЦЭМ!$A$34:$A$777,$A312,СВЦЭМ!$B$33:$B$776,N$284)+'СЕТ СН'!$F$13</f>
        <v>0</v>
      </c>
      <c r="O312" s="36">
        <f>SUMIFS(СВЦЭМ!$I$34:$I$777,СВЦЭМ!$A$34:$A$777,$A312,СВЦЭМ!$B$33:$B$776,O$284)+'СЕТ СН'!$F$13</f>
        <v>0</v>
      </c>
      <c r="P312" s="36">
        <f>SUMIFS(СВЦЭМ!$I$34:$I$777,СВЦЭМ!$A$34:$A$777,$A312,СВЦЭМ!$B$33:$B$776,P$284)+'СЕТ СН'!$F$13</f>
        <v>0</v>
      </c>
      <c r="Q312" s="36">
        <f>SUMIFS(СВЦЭМ!$I$34:$I$777,СВЦЭМ!$A$34:$A$777,$A312,СВЦЭМ!$B$33:$B$776,Q$284)+'СЕТ СН'!$F$13</f>
        <v>0</v>
      </c>
      <c r="R312" s="36">
        <f>SUMIFS(СВЦЭМ!$I$34:$I$777,СВЦЭМ!$A$34:$A$777,$A312,СВЦЭМ!$B$33:$B$776,R$284)+'СЕТ СН'!$F$13</f>
        <v>0</v>
      </c>
      <c r="S312" s="36">
        <f>SUMIFS(СВЦЭМ!$I$34:$I$777,СВЦЭМ!$A$34:$A$777,$A312,СВЦЭМ!$B$33:$B$776,S$284)+'СЕТ СН'!$F$13</f>
        <v>0</v>
      </c>
      <c r="T312" s="36">
        <f>SUMIFS(СВЦЭМ!$I$34:$I$777,СВЦЭМ!$A$34:$A$777,$A312,СВЦЭМ!$B$33:$B$776,T$284)+'СЕТ СН'!$F$13</f>
        <v>0</v>
      </c>
      <c r="U312" s="36">
        <f>SUMIFS(СВЦЭМ!$I$34:$I$777,СВЦЭМ!$A$34:$A$777,$A312,СВЦЭМ!$B$33:$B$776,U$284)+'СЕТ СН'!$F$13</f>
        <v>0</v>
      </c>
      <c r="V312" s="36">
        <f>SUMIFS(СВЦЭМ!$I$34:$I$777,СВЦЭМ!$A$34:$A$777,$A312,СВЦЭМ!$B$33:$B$776,V$284)+'СЕТ СН'!$F$13</f>
        <v>0</v>
      </c>
      <c r="W312" s="36">
        <f>SUMIFS(СВЦЭМ!$I$34:$I$777,СВЦЭМ!$A$34:$A$777,$A312,СВЦЭМ!$B$33:$B$776,W$284)+'СЕТ СН'!$F$13</f>
        <v>0</v>
      </c>
      <c r="X312" s="36">
        <f>SUMIFS(СВЦЭМ!$I$34:$I$777,СВЦЭМ!$A$34:$A$777,$A312,СВЦЭМ!$B$33:$B$776,X$284)+'СЕТ СН'!$F$13</f>
        <v>0</v>
      </c>
      <c r="Y312" s="36">
        <f>SUMIFS(СВЦЭМ!$I$34:$I$777,СВЦЭМ!$A$34:$A$777,$A312,СВЦЭМ!$B$33:$B$776,Y$284)+'СЕТ СН'!$F$13</f>
        <v>0</v>
      </c>
    </row>
    <row r="313" spans="1:27" ht="15.75" hidden="1" x14ac:dyDescent="0.2">
      <c r="A313" s="35">
        <f t="shared" si="8"/>
        <v>43890</v>
      </c>
      <c r="B313" s="36">
        <f>SUMIFS(СВЦЭМ!$I$34:$I$777,СВЦЭМ!$A$34:$A$777,$A313,СВЦЭМ!$B$33:$B$776,B$284)+'СЕТ СН'!$F$13</f>
        <v>0</v>
      </c>
      <c r="C313" s="36">
        <f>SUMIFS(СВЦЭМ!$I$34:$I$777,СВЦЭМ!$A$34:$A$777,$A313,СВЦЭМ!$B$33:$B$776,C$284)+'СЕТ СН'!$F$13</f>
        <v>0</v>
      </c>
      <c r="D313" s="36">
        <f>SUMIFS(СВЦЭМ!$I$34:$I$777,СВЦЭМ!$A$34:$A$777,$A313,СВЦЭМ!$B$33:$B$776,D$284)+'СЕТ СН'!$F$13</f>
        <v>0</v>
      </c>
      <c r="E313" s="36">
        <f>SUMIFS(СВЦЭМ!$I$34:$I$777,СВЦЭМ!$A$34:$A$777,$A313,СВЦЭМ!$B$33:$B$776,E$284)+'СЕТ СН'!$F$13</f>
        <v>0</v>
      </c>
      <c r="F313" s="36">
        <f>SUMIFS(СВЦЭМ!$I$34:$I$777,СВЦЭМ!$A$34:$A$777,$A313,СВЦЭМ!$B$33:$B$776,F$284)+'СЕТ СН'!$F$13</f>
        <v>0</v>
      </c>
      <c r="G313" s="36">
        <f>SUMIFS(СВЦЭМ!$I$34:$I$777,СВЦЭМ!$A$34:$A$777,$A313,СВЦЭМ!$B$33:$B$776,G$284)+'СЕТ СН'!$F$13</f>
        <v>0</v>
      </c>
      <c r="H313" s="36">
        <f>SUMIFS(СВЦЭМ!$I$34:$I$777,СВЦЭМ!$A$34:$A$777,$A313,СВЦЭМ!$B$33:$B$776,H$284)+'СЕТ СН'!$F$13</f>
        <v>0</v>
      </c>
      <c r="I313" s="36">
        <f>SUMIFS(СВЦЭМ!$I$34:$I$777,СВЦЭМ!$A$34:$A$777,$A313,СВЦЭМ!$B$33:$B$776,I$284)+'СЕТ СН'!$F$13</f>
        <v>0</v>
      </c>
      <c r="J313" s="36">
        <f>SUMIFS(СВЦЭМ!$I$34:$I$777,СВЦЭМ!$A$34:$A$777,$A313,СВЦЭМ!$B$33:$B$776,J$284)+'СЕТ СН'!$F$13</f>
        <v>0</v>
      </c>
      <c r="K313" s="36">
        <f>SUMIFS(СВЦЭМ!$I$34:$I$777,СВЦЭМ!$A$34:$A$777,$A313,СВЦЭМ!$B$33:$B$776,K$284)+'СЕТ СН'!$F$13</f>
        <v>0</v>
      </c>
      <c r="L313" s="36">
        <f>SUMIFS(СВЦЭМ!$I$34:$I$777,СВЦЭМ!$A$34:$A$777,$A313,СВЦЭМ!$B$33:$B$776,L$284)+'СЕТ СН'!$F$13</f>
        <v>0</v>
      </c>
      <c r="M313" s="36">
        <f>SUMIFS(СВЦЭМ!$I$34:$I$777,СВЦЭМ!$A$34:$A$777,$A313,СВЦЭМ!$B$33:$B$776,M$284)+'СЕТ СН'!$F$13</f>
        <v>0</v>
      </c>
      <c r="N313" s="36">
        <f>SUMIFS(СВЦЭМ!$I$34:$I$777,СВЦЭМ!$A$34:$A$777,$A313,СВЦЭМ!$B$33:$B$776,N$284)+'СЕТ СН'!$F$13</f>
        <v>0</v>
      </c>
      <c r="O313" s="36">
        <f>SUMIFS(СВЦЭМ!$I$34:$I$777,СВЦЭМ!$A$34:$A$777,$A313,СВЦЭМ!$B$33:$B$776,O$284)+'СЕТ СН'!$F$13</f>
        <v>0</v>
      </c>
      <c r="P313" s="36">
        <f>SUMIFS(СВЦЭМ!$I$34:$I$777,СВЦЭМ!$A$34:$A$777,$A313,СВЦЭМ!$B$33:$B$776,P$284)+'СЕТ СН'!$F$13</f>
        <v>0</v>
      </c>
      <c r="Q313" s="36">
        <f>SUMIFS(СВЦЭМ!$I$34:$I$777,СВЦЭМ!$A$34:$A$777,$A313,СВЦЭМ!$B$33:$B$776,Q$284)+'СЕТ СН'!$F$13</f>
        <v>0</v>
      </c>
      <c r="R313" s="36">
        <f>SUMIFS(СВЦЭМ!$I$34:$I$777,СВЦЭМ!$A$34:$A$777,$A313,СВЦЭМ!$B$33:$B$776,R$284)+'СЕТ СН'!$F$13</f>
        <v>0</v>
      </c>
      <c r="S313" s="36">
        <f>SUMIFS(СВЦЭМ!$I$34:$I$777,СВЦЭМ!$A$34:$A$777,$A313,СВЦЭМ!$B$33:$B$776,S$284)+'СЕТ СН'!$F$13</f>
        <v>0</v>
      </c>
      <c r="T313" s="36">
        <f>SUMIFS(СВЦЭМ!$I$34:$I$777,СВЦЭМ!$A$34:$A$777,$A313,СВЦЭМ!$B$33:$B$776,T$284)+'СЕТ СН'!$F$13</f>
        <v>0</v>
      </c>
      <c r="U313" s="36">
        <f>SUMIFS(СВЦЭМ!$I$34:$I$777,СВЦЭМ!$A$34:$A$777,$A313,СВЦЭМ!$B$33:$B$776,U$284)+'СЕТ СН'!$F$13</f>
        <v>0</v>
      </c>
      <c r="V313" s="36">
        <f>SUMIFS(СВЦЭМ!$I$34:$I$777,СВЦЭМ!$A$34:$A$777,$A313,СВЦЭМ!$B$33:$B$776,V$284)+'СЕТ СН'!$F$13</f>
        <v>0</v>
      </c>
      <c r="W313" s="36">
        <f>SUMIFS(СВЦЭМ!$I$34:$I$777,СВЦЭМ!$A$34:$A$777,$A313,СВЦЭМ!$B$33:$B$776,W$284)+'СЕТ СН'!$F$13</f>
        <v>0</v>
      </c>
      <c r="X313" s="36">
        <f>SUMIFS(СВЦЭМ!$I$34:$I$777,СВЦЭМ!$A$34:$A$777,$A313,СВЦЭМ!$B$33:$B$776,X$284)+'СЕТ СН'!$F$13</f>
        <v>0</v>
      </c>
      <c r="Y313" s="36">
        <f>SUMIFS(СВЦЭМ!$I$34:$I$777,СВЦЭМ!$A$34:$A$777,$A313,СВЦЭМ!$B$33:$B$776,Y$284)+'СЕТ СН'!$F$13</f>
        <v>0</v>
      </c>
    </row>
    <row r="314" spans="1:27" ht="15.75" hidden="1" x14ac:dyDescent="0.2">
      <c r="A314" s="35">
        <f t="shared" si="8"/>
        <v>43891</v>
      </c>
      <c r="B314" s="36">
        <f>SUMIFS(СВЦЭМ!$I$34:$I$777,СВЦЭМ!$A$34:$A$777,$A314,СВЦЭМ!$B$33:$B$776,B$284)+'СЕТ СН'!$F$13</f>
        <v>0</v>
      </c>
      <c r="C314" s="36">
        <f>SUMIFS(СВЦЭМ!$I$34:$I$777,СВЦЭМ!$A$34:$A$777,$A314,СВЦЭМ!$B$33:$B$776,C$284)+'СЕТ СН'!$F$13</f>
        <v>0</v>
      </c>
      <c r="D314" s="36">
        <f>SUMIFS(СВЦЭМ!$I$34:$I$777,СВЦЭМ!$A$34:$A$777,$A314,СВЦЭМ!$B$33:$B$776,D$284)+'СЕТ СН'!$F$13</f>
        <v>0</v>
      </c>
      <c r="E314" s="36">
        <f>SUMIFS(СВЦЭМ!$I$34:$I$777,СВЦЭМ!$A$34:$A$777,$A314,СВЦЭМ!$B$33:$B$776,E$284)+'СЕТ СН'!$F$13</f>
        <v>0</v>
      </c>
      <c r="F314" s="36">
        <f>SUMIFS(СВЦЭМ!$I$34:$I$777,СВЦЭМ!$A$34:$A$777,$A314,СВЦЭМ!$B$33:$B$776,F$284)+'СЕТ СН'!$F$13</f>
        <v>0</v>
      </c>
      <c r="G314" s="36">
        <f>SUMIFS(СВЦЭМ!$I$34:$I$777,СВЦЭМ!$A$34:$A$777,$A314,СВЦЭМ!$B$33:$B$776,G$284)+'СЕТ СН'!$F$13</f>
        <v>0</v>
      </c>
      <c r="H314" s="36">
        <f>SUMIFS(СВЦЭМ!$I$34:$I$777,СВЦЭМ!$A$34:$A$777,$A314,СВЦЭМ!$B$33:$B$776,H$284)+'СЕТ СН'!$F$13</f>
        <v>0</v>
      </c>
      <c r="I314" s="36">
        <f>SUMIFS(СВЦЭМ!$I$34:$I$777,СВЦЭМ!$A$34:$A$777,$A314,СВЦЭМ!$B$33:$B$776,I$284)+'СЕТ СН'!$F$13</f>
        <v>0</v>
      </c>
      <c r="J314" s="36">
        <f>SUMIFS(СВЦЭМ!$I$34:$I$777,СВЦЭМ!$A$34:$A$777,$A314,СВЦЭМ!$B$33:$B$776,J$284)+'СЕТ СН'!$F$13</f>
        <v>0</v>
      </c>
      <c r="K314" s="36">
        <f>SUMIFS(СВЦЭМ!$I$34:$I$777,СВЦЭМ!$A$34:$A$777,$A314,СВЦЭМ!$B$33:$B$776,K$284)+'СЕТ СН'!$F$13</f>
        <v>0</v>
      </c>
      <c r="L314" s="36">
        <f>SUMIFS(СВЦЭМ!$I$34:$I$777,СВЦЭМ!$A$34:$A$777,$A314,СВЦЭМ!$B$33:$B$776,L$284)+'СЕТ СН'!$F$13</f>
        <v>0</v>
      </c>
      <c r="M314" s="36">
        <f>SUMIFS(СВЦЭМ!$I$34:$I$777,СВЦЭМ!$A$34:$A$777,$A314,СВЦЭМ!$B$33:$B$776,M$284)+'СЕТ СН'!$F$13</f>
        <v>0</v>
      </c>
      <c r="N314" s="36">
        <f>SUMIFS(СВЦЭМ!$I$34:$I$777,СВЦЭМ!$A$34:$A$777,$A314,СВЦЭМ!$B$33:$B$776,N$284)+'СЕТ СН'!$F$13</f>
        <v>0</v>
      </c>
      <c r="O314" s="36">
        <f>SUMIFS(СВЦЭМ!$I$34:$I$777,СВЦЭМ!$A$34:$A$777,$A314,СВЦЭМ!$B$33:$B$776,O$284)+'СЕТ СН'!$F$13</f>
        <v>0</v>
      </c>
      <c r="P314" s="36">
        <f>SUMIFS(СВЦЭМ!$I$34:$I$777,СВЦЭМ!$A$34:$A$777,$A314,СВЦЭМ!$B$33:$B$776,P$284)+'СЕТ СН'!$F$13</f>
        <v>0</v>
      </c>
      <c r="Q314" s="36">
        <f>SUMIFS(СВЦЭМ!$I$34:$I$777,СВЦЭМ!$A$34:$A$777,$A314,СВЦЭМ!$B$33:$B$776,Q$284)+'СЕТ СН'!$F$13</f>
        <v>0</v>
      </c>
      <c r="R314" s="36">
        <f>SUMIFS(СВЦЭМ!$I$34:$I$777,СВЦЭМ!$A$34:$A$777,$A314,СВЦЭМ!$B$33:$B$776,R$284)+'СЕТ СН'!$F$13</f>
        <v>0</v>
      </c>
      <c r="S314" s="36">
        <f>SUMIFS(СВЦЭМ!$I$34:$I$777,СВЦЭМ!$A$34:$A$777,$A314,СВЦЭМ!$B$33:$B$776,S$284)+'СЕТ СН'!$F$13</f>
        <v>0</v>
      </c>
      <c r="T314" s="36">
        <f>SUMIFS(СВЦЭМ!$I$34:$I$777,СВЦЭМ!$A$34:$A$777,$A314,СВЦЭМ!$B$33:$B$776,T$284)+'СЕТ СН'!$F$13</f>
        <v>0</v>
      </c>
      <c r="U314" s="36">
        <f>SUMIFS(СВЦЭМ!$I$34:$I$777,СВЦЭМ!$A$34:$A$777,$A314,СВЦЭМ!$B$33:$B$776,U$284)+'СЕТ СН'!$F$13</f>
        <v>0</v>
      </c>
      <c r="V314" s="36">
        <f>SUMIFS(СВЦЭМ!$I$34:$I$777,СВЦЭМ!$A$34:$A$777,$A314,СВЦЭМ!$B$33:$B$776,V$284)+'СЕТ СН'!$F$13</f>
        <v>0</v>
      </c>
      <c r="W314" s="36">
        <f>SUMIFS(СВЦЭМ!$I$34:$I$777,СВЦЭМ!$A$34:$A$777,$A314,СВЦЭМ!$B$33:$B$776,W$284)+'СЕТ СН'!$F$13</f>
        <v>0</v>
      </c>
      <c r="X314" s="36">
        <f>SUMIFS(СВЦЭМ!$I$34:$I$777,СВЦЭМ!$A$34:$A$777,$A314,СВЦЭМ!$B$33:$B$776,X$284)+'СЕТ СН'!$F$13</f>
        <v>0</v>
      </c>
      <c r="Y314" s="36">
        <f>SUMIFS(СВЦЭМ!$I$34:$I$777,СВЦЭМ!$A$34:$A$777,$A314,СВЦЭМ!$B$33:$B$776,Y$284)+'СЕТ СН'!$F$13</f>
        <v>0</v>
      </c>
    </row>
    <row r="315" spans="1:27" ht="15.75" hidden="1" x14ac:dyDescent="0.2">
      <c r="A315" s="35">
        <f t="shared" si="8"/>
        <v>43892</v>
      </c>
      <c r="B315" s="36">
        <f>SUMIFS(СВЦЭМ!$I$34:$I$777,СВЦЭМ!$A$34:$A$777,$A315,СВЦЭМ!$B$33:$B$776,B$284)+'СЕТ СН'!$F$13</f>
        <v>0</v>
      </c>
      <c r="C315" s="36">
        <f>SUMIFS(СВЦЭМ!$I$34:$I$777,СВЦЭМ!$A$34:$A$777,$A315,СВЦЭМ!$B$33:$B$776,C$284)+'СЕТ СН'!$F$13</f>
        <v>0</v>
      </c>
      <c r="D315" s="36">
        <f>SUMIFS(СВЦЭМ!$I$34:$I$777,СВЦЭМ!$A$34:$A$777,$A315,СВЦЭМ!$B$33:$B$776,D$284)+'СЕТ СН'!$F$13</f>
        <v>0</v>
      </c>
      <c r="E315" s="36">
        <f>SUMIFS(СВЦЭМ!$I$34:$I$777,СВЦЭМ!$A$34:$A$777,$A315,СВЦЭМ!$B$33:$B$776,E$284)+'СЕТ СН'!$F$13</f>
        <v>0</v>
      </c>
      <c r="F315" s="36">
        <f>SUMIFS(СВЦЭМ!$I$34:$I$777,СВЦЭМ!$A$34:$A$777,$A315,СВЦЭМ!$B$33:$B$776,F$284)+'СЕТ СН'!$F$13</f>
        <v>0</v>
      </c>
      <c r="G315" s="36">
        <f>SUMIFS(СВЦЭМ!$I$34:$I$777,СВЦЭМ!$A$34:$A$777,$A315,СВЦЭМ!$B$33:$B$776,G$284)+'СЕТ СН'!$F$13</f>
        <v>0</v>
      </c>
      <c r="H315" s="36">
        <f>SUMIFS(СВЦЭМ!$I$34:$I$777,СВЦЭМ!$A$34:$A$777,$A315,СВЦЭМ!$B$33:$B$776,H$284)+'СЕТ СН'!$F$13</f>
        <v>0</v>
      </c>
      <c r="I315" s="36">
        <f>SUMIFS(СВЦЭМ!$I$34:$I$777,СВЦЭМ!$A$34:$A$777,$A315,СВЦЭМ!$B$33:$B$776,I$284)+'СЕТ СН'!$F$13</f>
        <v>0</v>
      </c>
      <c r="J315" s="36">
        <f>SUMIFS(СВЦЭМ!$I$34:$I$777,СВЦЭМ!$A$34:$A$777,$A315,СВЦЭМ!$B$33:$B$776,J$284)+'СЕТ СН'!$F$13</f>
        <v>0</v>
      </c>
      <c r="K315" s="36">
        <f>SUMIFS(СВЦЭМ!$I$34:$I$777,СВЦЭМ!$A$34:$A$777,$A315,СВЦЭМ!$B$33:$B$776,K$284)+'СЕТ СН'!$F$13</f>
        <v>0</v>
      </c>
      <c r="L315" s="36">
        <f>SUMIFS(СВЦЭМ!$I$34:$I$777,СВЦЭМ!$A$34:$A$777,$A315,СВЦЭМ!$B$33:$B$776,L$284)+'СЕТ СН'!$F$13</f>
        <v>0</v>
      </c>
      <c r="M315" s="36">
        <f>SUMIFS(СВЦЭМ!$I$34:$I$777,СВЦЭМ!$A$34:$A$777,$A315,СВЦЭМ!$B$33:$B$776,M$284)+'СЕТ СН'!$F$13</f>
        <v>0</v>
      </c>
      <c r="N315" s="36">
        <f>SUMIFS(СВЦЭМ!$I$34:$I$777,СВЦЭМ!$A$34:$A$777,$A315,СВЦЭМ!$B$33:$B$776,N$284)+'СЕТ СН'!$F$13</f>
        <v>0</v>
      </c>
      <c r="O315" s="36">
        <f>SUMIFS(СВЦЭМ!$I$34:$I$777,СВЦЭМ!$A$34:$A$777,$A315,СВЦЭМ!$B$33:$B$776,O$284)+'СЕТ СН'!$F$13</f>
        <v>0</v>
      </c>
      <c r="P315" s="36">
        <f>SUMIFS(СВЦЭМ!$I$34:$I$777,СВЦЭМ!$A$34:$A$777,$A315,СВЦЭМ!$B$33:$B$776,P$284)+'СЕТ СН'!$F$13</f>
        <v>0</v>
      </c>
      <c r="Q315" s="36">
        <f>SUMIFS(СВЦЭМ!$I$34:$I$777,СВЦЭМ!$A$34:$A$777,$A315,СВЦЭМ!$B$33:$B$776,Q$284)+'СЕТ СН'!$F$13</f>
        <v>0</v>
      </c>
      <c r="R315" s="36">
        <f>SUMIFS(СВЦЭМ!$I$34:$I$777,СВЦЭМ!$A$34:$A$777,$A315,СВЦЭМ!$B$33:$B$776,R$284)+'СЕТ СН'!$F$13</f>
        <v>0</v>
      </c>
      <c r="S315" s="36">
        <f>SUMIFS(СВЦЭМ!$I$34:$I$777,СВЦЭМ!$A$34:$A$777,$A315,СВЦЭМ!$B$33:$B$776,S$284)+'СЕТ СН'!$F$13</f>
        <v>0</v>
      </c>
      <c r="T315" s="36">
        <f>SUMIFS(СВЦЭМ!$I$34:$I$777,СВЦЭМ!$A$34:$A$777,$A315,СВЦЭМ!$B$33:$B$776,T$284)+'СЕТ СН'!$F$13</f>
        <v>0</v>
      </c>
      <c r="U315" s="36">
        <f>SUMIFS(СВЦЭМ!$I$34:$I$777,СВЦЭМ!$A$34:$A$777,$A315,СВЦЭМ!$B$33:$B$776,U$284)+'СЕТ СН'!$F$13</f>
        <v>0</v>
      </c>
      <c r="V315" s="36">
        <f>SUMIFS(СВЦЭМ!$I$34:$I$777,СВЦЭМ!$A$34:$A$777,$A315,СВЦЭМ!$B$33:$B$776,V$284)+'СЕТ СН'!$F$13</f>
        <v>0</v>
      </c>
      <c r="W315" s="36">
        <f>SUMIFS(СВЦЭМ!$I$34:$I$777,СВЦЭМ!$A$34:$A$777,$A315,СВЦЭМ!$B$33:$B$776,W$284)+'СЕТ СН'!$F$13</f>
        <v>0</v>
      </c>
      <c r="X315" s="36">
        <f>SUMIFS(СВЦЭМ!$I$34:$I$777,СВЦЭМ!$A$34:$A$777,$A315,СВЦЭМ!$B$33:$B$776,X$284)+'СЕТ СН'!$F$13</f>
        <v>0</v>
      </c>
      <c r="Y315" s="36">
        <f>SUMIFS(СВЦЭМ!$I$34:$I$777,СВЦЭМ!$A$34:$A$777,$A315,СВЦЭМ!$B$33:$B$776,Y$284)+'СЕТ СН'!$F$13</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30" t="s">
        <v>7</v>
      </c>
      <c r="B317" s="124" t="s">
        <v>91</v>
      </c>
      <c r="C317" s="125"/>
      <c r="D317" s="125"/>
      <c r="E317" s="125"/>
      <c r="F317" s="125"/>
      <c r="G317" s="125"/>
      <c r="H317" s="125"/>
      <c r="I317" s="125"/>
      <c r="J317" s="125"/>
      <c r="K317" s="125"/>
      <c r="L317" s="125"/>
      <c r="M317" s="125"/>
      <c r="N317" s="125"/>
      <c r="O317" s="125"/>
      <c r="P317" s="125"/>
      <c r="Q317" s="125"/>
      <c r="R317" s="125"/>
      <c r="S317" s="125"/>
      <c r="T317" s="125"/>
      <c r="U317" s="125"/>
      <c r="V317" s="125"/>
      <c r="W317" s="125"/>
      <c r="X317" s="125"/>
      <c r="Y317" s="126"/>
    </row>
    <row r="318" spans="1:27" ht="12.75" hidden="1" customHeight="1" x14ac:dyDescent="0.2">
      <c r="A318" s="131"/>
      <c r="B318" s="127"/>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9"/>
    </row>
    <row r="319" spans="1:27" s="46" customFormat="1" ht="12.75" hidden="1" customHeight="1" x14ac:dyDescent="0.2">
      <c r="A319" s="132"/>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01.02.2020</v>
      </c>
      <c r="B320" s="36">
        <f>SUMIFS(СВЦЭМ!$J$34:$J$777,СВЦЭМ!$A$34:$A$777,$A320,СВЦЭМ!$B$33:$B$776,B$319)+'СЕТ СН'!$F$13</f>
        <v>0</v>
      </c>
      <c r="C320" s="36">
        <f>SUMIFS(СВЦЭМ!$J$34:$J$777,СВЦЭМ!$A$34:$A$777,$A320,СВЦЭМ!$B$33:$B$776,C$319)+'СЕТ СН'!$F$13</f>
        <v>0</v>
      </c>
      <c r="D320" s="36">
        <f>SUMIFS(СВЦЭМ!$J$34:$J$777,СВЦЭМ!$A$34:$A$777,$A320,СВЦЭМ!$B$33:$B$776,D$319)+'СЕТ СН'!$F$13</f>
        <v>0</v>
      </c>
      <c r="E320" s="36">
        <f>SUMIFS(СВЦЭМ!$J$34:$J$777,СВЦЭМ!$A$34:$A$777,$A320,СВЦЭМ!$B$33:$B$776,E$319)+'СЕТ СН'!$F$13</f>
        <v>0</v>
      </c>
      <c r="F320" s="36">
        <f>SUMIFS(СВЦЭМ!$J$34:$J$777,СВЦЭМ!$A$34:$A$777,$A320,СВЦЭМ!$B$33:$B$776,F$319)+'СЕТ СН'!$F$13</f>
        <v>0</v>
      </c>
      <c r="G320" s="36">
        <f>SUMIFS(СВЦЭМ!$J$34:$J$777,СВЦЭМ!$A$34:$A$777,$A320,СВЦЭМ!$B$33:$B$776,G$319)+'СЕТ СН'!$F$13</f>
        <v>0</v>
      </c>
      <c r="H320" s="36">
        <f>SUMIFS(СВЦЭМ!$J$34:$J$777,СВЦЭМ!$A$34:$A$777,$A320,СВЦЭМ!$B$33:$B$776,H$319)+'СЕТ СН'!$F$13</f>
        <v>0</v>
      </c>
      <c r="I320" s="36">
        <f>SUMIFS(СВЦЭМ!$J$34:$J$777,СВЦЭМ!$A$34:$A$777,$A320,СВЦЭМ!$B$33:$B$776,I$319)+'СЕТ СН'!$F$13</f>
        <v>0</v>
      </c>
      <c r="J320" s="36">
        <f>SUMIFS(СВЦЭМ!$J$34:$J$777,СВЦЭМ!$A$34:$A$777,$A320,СВЦЭМ!$B$33:$B$776,J$319)+'СЕТ СН'!$F$13</f>
        <v>0</v>
      </c>
      <c r="K320" s="36">
        <f>SUMIFS(СВЦЭМ!$J$34:$J$777,СВЦЭМ!$A$34:$A$777,$A320,СВЦЭМ!$B$33:$B$776,K$319)+'СЕТ СН'!$F$13</f>
        <v>0</v>
      </c>
      <c r="L320" s="36">
        <f>SUMIFS(СВЦЭМ!$J$34:$J$777,СВЦЭМ!$A$34:$A$777,$A320,СВЦЭМ!$B$33:$B$776,L$319)+'СЕТ СН'!$F$13</f>
        <v>0</v>
      </c>
      <c r="M320" s="36">
        <f>SUMIFS(СВЦЭМ!$J$34:$J$777,СВЦЭМ!$A$34:$A$777,$A320,СВЦЭМ!$B$33:$B$776,M$319)+'СЕТ СН'!$F$13</f>
        <v>0</v>
      </c>
      <c r="N320" s="36">
        <f>SUMIFS(СВЦЭМ!$J$34:$J$777,СВЦЭМ!$A$34:$A$777,$A320,СВЦЭМ!$B$33:$B$776,N$319)+'СЕТ СН'!$F$13</f>
        <v>0</v>
      </c>
      <c r="O320" s="36">
        <f>SUMIFS(СВЦЭМ!$J$34:$J$777,СВЦЭМ!$A$34:$A$777,$A320,СВЦЭМ!$B$33:$B$776,O$319)+'СЕТ СН'!$F$13</f>
        <v>0</v>
      </c>
      <c r="P320" s="36">
        <f>SUMIFS(СВЦЭМ!$J$34:$J$777,СВЦЭМ!$A$34:$A$777,$A320,СВЦЭМ!$B$33:$B$776,P$319)+'СЕТ СН'!$F$13</f>
        <v>0</v>
      </c>
      <c r="Q320" s="36">
        <f>SUMIFS(СВЦЭМ!$J$34:$J$777,СВЦЭМ!$A$34:$A$777,$A320,СВЦЭМ!$B$33:$B$776,Q$319)+'СЕТ СН'!$F$13</f>
        <v>0</v>
      </c>
      <c r="R320" s="36">
        <f>SUMIFS(СВЦЭМ!$J$34:$J$777,СВЦЭМ!$A$34:$A$777,$A320,СВЦЭМ!$B$33:$B$776,R$319)+'СЕТ СН'!$F$13</f>
        <v>0</v>
      </c>
      <c r="S320" s="36">
        <f>SUMIFS(СВЦЭМ!$J$34:$J$777,СВЦЭМ!$A$34:$A$777,$A320,СВЦЭМ!$B$33:$B$776,S$319)+'СЕТ СН'!$F$13</f>
        <v>0</v>
      </c>
      <c r="T320" s="36">
        <f>SUMIFS(СВЦЭМ!$J$34:$J$777,СВЦЭМ!$A$34:$A$777,$A320,СВЦЭМ!$B$33:$B$776,T$319)+'СЕТ СН'!$F$13</f>
        <v>0</v>
      </c>
      <c r="U320" s="36">
        <f>SUMIFS(СВЦЭМ!$J$34:$J$777,СВЦЭМ!$A$34:$A$777,$A320,СВЦЭМ!$B$33:$B$776,U$319)+'СЕТ СН'!$F$13</f>
        <v>0</v>
      </c>
      <c r="V320" s="36">
        <f>SUMIFS(СВЦЭМ!$J$34:$J$777,СВЦЭМ!$A$34:$A$777,$A320,СВЦЭМ!$B$33:$B$776,V$319)+'СЕТ СН'!$F$13</f>
        <v>0</v>
      </c>
      <c r="W320" s="36">
        <f>SUMIFS(СВЦЭМ!$J$34:$J$777,СВЦЭМ!$A$34:$A$777,$A320,СВЦЭМ!$B$33:$B$776,W$319)+'СЕТ СН'!$F$13</f>
        <v>0</v>
      </c>
      <c r="X320" s="36">
        <f>SUMIFS(СВЦЭМ!$J$34:$J$777,СВЦЭМ!$A$34:$A$777,$A320,СВЦЭМ!$B$33:$B$776,X$319)+'СЕТ СН'!$F$13</f>
        <v>0</v>
      </c>
      <c r="Y320" s="36">
        <f>SUMIFS(СВЦЭМ!$J$34:$J$777,СВЦЭМ!$A$34:$A$777,$A320,СВЦЭМ!$B$33:$B$776,Y$319)+'СЕТ СН'!$F$13</f>
        <v>0</v>
      </c>
      <c r="AA320" s="45"/>
    </row>
    <row r="321" spans="1:25" ht="15.75" hidden="1" x14ac:dyDescent="0.2">
      <c r="A321" s="35">
        <f>A320+1</f>
        <v>43863</v>
      </c>
      <c r="B321" s="36">
        <f>SUMIFS(СВЦЭМ!$J$34:$J$777,СВЦЭМ!$A$34:$A$777,$A321,СВЦЭМ!$B$33:$B$776,B$319)+'СЕТ СН'!$F$13</f>
        <v>0</v>
      </c>
      <c r="C321" s="36">
        <f>SUMIFS(СВЦЭМ!$J$34:$J$777,СВЦЭМ!$A$34:$A$777,$A321,СВЦЭМ!$B$33:$B$776,C$319)+'СЕТ СН'!$F$13</f>
        <v>0</v>
      </c>
      <c r="D321" s="36">
        <f>SUMIFS(СВЦЭМ!$J$34:$J$777,СВЦЭМ!$A$34:$A$777,$A321,СВЦЭМ!$B$33:$B$776,D$319)+'СЕТ СН'!$F$13</f>
        <v>0</v>
      </c>
      <c r="E321" s="36">
        <f>SUMIFS(СВЦЭМ!$J$34:$J$777,СВЦЭМ!$A$34:$A$777,$A321,СВЦЭМ!$B$33:$B$776,E$319)+'СЕТ СН'!$F$13</f>
        <v>0</v>
      </c>
      <c r="F321" s="36">
        <f>SUMIFS(СВЦЭМ!$J$34:$J$777,СВЦЭМ!$A$34:$A$777,$A321,СВЦЭМ!$B$33:$B$776,F$319)+'СЕТ СН'!$F$13</f>
        <v>0</v>
      </c>
      <c r="G321" s="36">
        <f>SUMIFS(СВЦЭМ!$J$34:$J$777,СВЦЭМ!$A$34:$A$777,$A321,СВЦЭМ!$B$33:$B$776,G$319)+'СЕТ СН'!$F$13</f>
        <v>0</v>
      </c>
      <c r="H321" s="36">
        <f>SUMIFS(СВЦЭМ!$J$34:$J$777,СВЦЭМ!$A$34:$A$777,$A321,СВЦЭМ!$B$33:$B$776,H$319)+'СЕТ СН'!$F$13</f>
        <v>0</v>
      </c>
      <c r="I321" s="36">
        <f>SUMIFS(СВЦЭМ!$J$34:$J$777,СВЦЭМ!$A$34:$A$777,$A321,СВЦЭМ!$B$33:$B$776,I$319)+'СЕТ СН'!$F$13</f>
        <v>0</v>
      </c>
      <c r="J321" s="36">
        <f>SUMIFS(СВЦЭМ!$J$34:$J$777,СВЦЭМ!$A$34:$A$777,$A321,СВЦЭМ!$B$33:$B$776,J$319)+'СЕТ СН'!$F$13</f>
        <v>0</v>
      </c>
      <c r="K321" s="36">
        <f>SUMIFS(СВЦЭМ!$J$34:$J$777,СВЦЭМ!$A$34:$A$777,$A321,СВЦЭМ!$B$33:$B$776,K$319)+'СЕТ СН'!$F$13</f>
        <v>0</v>
      </c>
      <c r="L321" s="36">
        <f>SUMIFS(СВЦЭМ!$J$34:$J$777,СВЦЭМ!$A$34:$A$777,$A321,СВЦЭМ!$B$33:$B$776,L$319)+'СЕТ СН'!$F$13</f>
        <v>0</v>
      </c>
      <c r="M321" s="36">
        <f>SUMIFS(СВЦЭМ!$J$34:$J$777,СВЦЭМ!$A$34:$A$777,$A321,СВЦЭМ!$B$33:$B$776,M$319)+'СЕТ СН'!$F$13</f>
        <v>0</v>
      </c>
      <c r="N321" s="36">
        <f>SUMIFS(СВЦЭМ!$J$34:$J$777,СВЦЭМ!$A$34:$A$777,$A321,СВЦЭМ!$B$33:$B$776,N$319)+'СЕТ СН'!$F$13</f>
        <v>0</v>
      </c>
      <c r="O321" s="36">
        <f>SUMIFS(СВЦЭМ!$J$34:$J$777,СВЦЭМ!$A$34:$A$777,$A321,СВЦЭМ!$B$33:$B$776,O$319)+'СЕТ СН'!$F$13</f>
        <v>0</v>
      </c>
      <c r="P321" s="36">
        <f>SUMIFS(СВЦЭМ!$J$34:$J$777,СВЦЭМ!$A$34:$A$777,$A321,СВЦЭМ!$B$33:$B$776,P$319)+'СЕТ СН'!$F$13</f>
        <v>0</v>
      </c>
      <c r="Q321" s="36">
        <f>SUMIFS(СВЦЭМ!$J$34:$J$777,СВЦЭМ!$A$34:$A$777,$A321,СВЦЭМ!$B$33:$B$776,Q$319)+'СЕТ СН'!$F$13</f>
        <v>0</v>
      </c>
      <c r="R321" s="36">
        <f>SUMIFS(СВЦЭМ!$J$34:$J$777,СВЦЭМ!$A$34:$A$777,$A321,СВЦЭМ!$B$33:$B$776,R$319)+'СЕТ СН'!$F$13</f>
        <v>0</v>
      </c>
      <c r="S321" s="36">
        <f>SUMIFS(СВЦЭМ!$J$34:$J$777,СВЦЭМ!$A$34:$A$777,$A321,СВЦЭМ!$B$33:$B$776,S$319)+'СЕТ СН'!$F$13</f>
        <v>0</v>
      </c>
      <c r="T321" s="36">
        <f>SUMIFS(СВЦЭМ!$J$34:$J$777,СВЦЭМ!$A$34:$A$777,$A321,СВЦЭМ!$B$33:$B$776,T$319)+'СЕТ СН'!$F$13</f>
        <v>0</v>
      </c>
      <c r="U321" s="36">
        <f>SUMIFS(СВЦЭМ!$J$34:$J$777,СВЦЭМ!$A$34:$A$777,$A321,СВЦЭМ!$B$33:$B$776,U$319)+'СЕТ СН'!$F$13</f>
        <v>0</v>
      </c>
      <c r="V321" s="36">
        <f>SUMIFS(СВЦЭМ!$J$34:$J$777,СВЦЭМ!$A$34:$A$777,$A321,СВЦЭМ!$B$33:$B$776,V$319)+'СЕТ СН'!$F$13</f>
        <v>0</v>
      </c>
      <c r="W321" s="36">
        <f>SUMIFS(СВЦЭМ!$J$34:$J$777,СВЦЭМ!$A$34:$A$777,$A321,СВЦЭМ!$B$33:$B$776,W$319)+'СЕТ СН'!$F$13</f>
        <v>0</v>
      </c>
      <c r="X321" s="36">
        <f>SUMIFS(СВЦЭМ!$J$34:$J$777,СВЦЭМ!$A$34:$A$777,$A321,СВЦЭМ!$B$33:$B$776,X$319)+'СЕТ СН'!$F$13</f>
        <v>0</v>
      </c>
      <c r="Y321" s="36">
        <f>SUMIFS(СВЦЭМ!$J$34:$J$777,СВЦЭМ!$A$34:$A$777,$A321,СВЦЭМ!$B$33:$B$776,Y$319)+'СЕТ СН'!$F$13</f>
        <v>0</v>
      </c>
    </row>
    <row r="322" spans="1:25" ht="15.75" hidden="1" x14ac:dyDescent="0.2">
      <c r="A322" s="35">
        <f t="shared" ref="A322:A350" si="9">A321+1</f>
        <v>43864</v>
      </c>
      <c r="B322" s="36">
        <f>SUMIFS(СВЦЭМ!$J$34:$J$777,СВЦЭМ!$A$34:$A$777,$A322,СВЦЭМ!$B$33:$B$776,B$319)+'СЕТ СН'!$F$13</f>
        <v>0</v>
      </c>
      <c r="C322" s="36">
        <f>SUMIFS(СВЦЭМ!$J$34:$J$777,СВЦЭМ!$A$34:$A$777,$A322,СВЦЭМ!$B$33:$B$776,C$319)+'СЕТ СН'!$F$13</f>
        <v>0</v>
      </c>
      <c r="D322" s="36">
        <f>SUMIFS(СВЦЭМ!$J$34:$J$777,СВЦЭМ!$A$34:$A$777,$A322,СВЦЭМ!$B$33:$B$776,D$319)+'СЕТ СН'!$F$13</f>
        <v>0</v>
      </c>
      <c r="E322" s="36">
        <f>SUMIFS(СВЦЭМ!$J$34:$J$777,СВЦЭМ!$A$34:$A$777,$A322,СВЦЭМ!$B$33:$B$776,E$319)+'СЕТ СН'!$F$13</f>
        <v>0</v>
      </c>
      <c r="F322" s="36">
        <f>SUMIFS(СВЦЭМ!$J$34:$J$777,СВЦЭМ!$A$34:$A$777,$A322,СВЦЭМ!$B$33:$B$776,F$319)+'СЕТ СН'!$F$13</f>
        <v>0</v>
      </c>
      <c r="G322" s="36">
        <f>SUMIFS(СВЦЭМ!$J$34:$J$777,СВЦЭМ!$A$34:$A$777,$A322,СВЦЭМ!$B$33:$B$776,G$319)+'СЕТ СН'!$F$13</f>
        <v>0</v>
      </c>
      <c r="H322" s="36">
        <f>SUMIFS(СВЦЭМ!$J$34:$J$777,СВЦЭМ!$A$34:$A$777,$A322,СВЦЭМ!$B$33:$B$776,H$319)+'СЕТ СН'!$F$13</f>
        <v>0</v>
      </c>
      <c r="I322" s="36">
        <f>SUMIFS(СВЦЭМ!$J$34:$J$777,СВЦЭМ!$A$34:$A$777,$A322,СВЦЭМ!$B$33:$B$776,I$319)+'СЕТ СН'!$F$13</f>
        <v>0</v>
      </c>
      <c r="J322" s="36">
        <f>SUMIFS(СВЦЭМ!$J$34:$J$777,СВЦЭМ!$A$34:$A$777,$A322,СВЦЭМ!$B$33:$B$776,J$319)+'СЕТ СН'!$F$13</f>
        <v>0</v>
      </c>
      <c r="K322" s="36">
        <f>SUMIFS(СВЦЭМ!$J$34:$J$777,СВЦЭМ!$A$34:$A$777,$A322,СВЦЭМ!$B$33:$B$776,K$319)+'СЕТ СН'!$F$13</f>
        <v>0</v>
      </c>
      <c r="L322" s="36">
        <f>SUMIFS(СВЦЭМ!$J$34:$J$777,СВЦЭМ!$A$34:$A$777,$A322,СВЦЭМ!$B$33:$B$776,L$319)+'СЕТ СН'!$F$13</f>
        <v>0</v>
      </c>
      <c r="M322" s="36">
        <f>SUMIFS(СВЦЭМ!$J$34:$J$777,СВЦЭМ!$A$34:$A$777,$A322,СВЦЭМ!$B$33:$B$776,M$319)+'СЕТ СН'!$F$13</f>
        <v>0</v>
      </c>
      <c r="N322" s="36">
        <f>SUMIFS(СВЦЭМ!$J$34:$J$777,СВЦЭМ!$A$34:$A$777,$A322,СВЦЭМ!$B$33:$B$776,N$319)+'СЕТ СН'!$F$13</f>
        <v>0</v>
      </c>
      <c r="O322" s="36">
        <f>SUMIFS(СВЦЭМ!$J$34:$J$777,СВЦЭМ!$A$34:$A$777,$A322,СВЦЭМ!$B$33:$B$776,O$319)+'СЕТ СН'!$F$13</f>
        <v>0</v>
      </c>
      <c r="P322" s="36">
        <f>SUMIFS(СВЦЭМ!$J$34:$J$777,СВЦЭМ!$A$34:$A$777,$A322,СВЦЭМ!$B$33:$B$776,P$319)+'СЕТ СН'!$F$13</f>
        <v>0</v>
      </c>
      <c r="Q322" s="36">
        <f>SUMIFS(СВЦЭМ!$J$34:$J$777,СВЦЭМ!$A$34:$A$777,$A322,СВЦЭМ!$B$33:$B$776,Q$319)+'СЕТ СН'!$F$13</f>
        <v>0</v>
      </c>
      <c r="R322" s="36">
        <f>SUMIFS(СВЦЭМ!$J$34:$J$777,СВЦЭМ!$A$34:$A$777,$A322,СВЦЭМ!$B$33:$B$776,R$319)+'СЕТ СН'!$F$13</f>
        <v>0</v>
      </c>
      <c r="S322" s="36">
        <f>SUMIFS(СВЦЭМ!$J$34:$J$777,СВЦЭМ!$A$34:$A$777,$A322,СВЦЭМ!$B$33:$B$776,S$319)+'СЕТ СН'!$F$13</f>
        <v>0</v>
      </c>
      <c r="T322" s="36">
        <f>SUMIFS(СВЦЭМ!$J$34:$J$777,СВЦЭМ!$A$34:$A$777,$A322,СВЦЭМ!$B$33:$B$776,T$319)+'СЕТ СН'!$F$13</f>
        <v>0</v>
      </c>
      <c r="U322" s="36">
        <f>SUMIFS(СВЦЭМ!$J$34:$J$777,СВЦЭМ!$A$34:$A$777,$A322,СВЦЭМ!$B$33:$B$776,U$319)+'СЕТ СН'!$F$13</f>
        <v>0</v>
      </c>
      <c r="V322" s="36">
        <f>SUMIFS(СВЦЭМ!$J$34:$J$777,СВЦЭМ!$A$34:$A$777,$A322,СВЦЭМ!$B$33:$B$776,V$319)+'СЕТ СН'!$F$13</f>
        <v>0</v>
      </c>
      <c r="W322" s="36">
        <f>SUMIFS(СВЦЭМ!$J$34:$J$777,СВЦЭМ!$A$34:$A$777,$A322,СВЦЭМ!$B$33:$B$776,W$319)+'СЕТ СН'!$F$13</f>
        <v>0</v>
      </c>
      <c r="X322" s="36">
        <f>SUMIFS(СВЦЭМ!$J$34:$J$777,СВЦЭМ!$A$34:$A$777,$A322,СВЦЭМ!$B$33:$B$776,X$319)+'СЕТ СН'!$F$13</f>
        <v>0</v>
      </c>
      <c r="Y322" s="36">
        <f>SUMIFS(СВЦЭМ!$J$34:$J$777,СВЦЭМ!$A$34:$A$777,$A322,СВЦЭМ!$B$33:$B$776,Y$319)+'СЕТ СН'!$F$13</f>
        <v>0</v>
      </c>
    </row>
    <row r="323" spans="1:25" ht="15.75" hidden="1" x14ac:dyDescent="0.2">
      <c r="A323" s="35">
        <f t="shared" si="9"/>
        <v>43865</v>
      </c>
      <c r="B323" s="36">
        <f>SUMIFS(СВЦЭМ!$J$34:$J$777,СВЦЭМ!$A$34:$A$777,$A323,СВЦЭМ!$B$33:$B$776,B$319)+'СЕТ СН'!$F$13</f>
        <v>0</v>
      </c>
      <c r="C323" s="36">
        <f>SUMIFS(СВЦЭМ!$J$34:$J$777,СВЦЭМ!$A$34:$A$777,$A323,СВЦЭМ!$B$33:$B$776,C$319)+'СЕТ СН'!$F$13</f>
        <v>0</v>
      </c>
      <c r="D323" s="36">
        <f>SUMIFS(СВЦЭМ!$J$34:$J$777,СВЦЭМ!$A$34:$A$777,$A323,СВЦЭМ!$B$33:$B$776,D$319)+'СЕТ СН'!$F$13</f>
        <v>0</v>
      </c>
      <c r="E323" s="36">
        <f>SUMIFS(СВЦЭМ!$J$34:$J$777,СВЦЭМ!$A$34:$A$777,$A323,СВЦЭМ!$B$33:$B$776,E$319)+'СЕТ СН'!$F$13</f>
        <v>0</v>
      </c>
      <c r="F323" s="36">
        <f>SUMIFS(СВЦЭМ!$J$34:$J$777,СВЦЭМ!$A$34:$A$777,$A323,СВЦЭМ!$B$33:$B$776,F$319)+'СЕТ СН'!$F$13</f>
        <v>0</v>
      </c>
      <c r="G323" s="36">
        <f>SUMIFS(СВЦЭМ!$J$34:$J$777,СВЦЭМ!$A$34:$A$777,$A323,СВЦЭМ!$B$33:$B$776,G$319)+'СЕТ СН'!$F$13</f>
        <v>0</v>
      </c>
      <c r="H323" s="36">
        <f>SUMIFS(СВЦЭМ!$J$34:$J$777,СВЦЭМ!$A$34:$A$777,$A323,СВЦЭМ!$B$33:$B$776,H$319)+'СЕТ СН'!$F$13</f>
        <v>0</v>
      </c>
      <c r="I323" s="36">
        <f>SUMIFS(СВЦЭМ!$J$34:$J$777,СВЦЭМ!$A$34:$A$777,$A323,СВЦЭМ!$B$33:$B$776,I$319)+'СЕТ СН'!$F$13</f>
        <v>0</v>
      </c>
      <c r="J323" s="36">
        <f>SUMIFS(СВЦЭМ!$J$34:$J$777,СВЦЭМ!$A$34:$A$777,$A323,СВЦЭМ!$B$33:$B$776,J$319)+'СЕТ СН'!$F$13</f>
        <v>0</v>
      </c>
      <c r="K323" s="36">
        <f>SUMIFS(СВЦЭМ!$J$34:$J$777,СВЦЭМ!$A$34:$A$777,$A323,СВЦЭМ!$B$33:$B$776,K$319)+'СЕТ СН'!$F$13</f>
        <v>0</v>
      </c>
      <c r="L323" s="36">
        <f>SUMIFS(СВЦЭМ!$J$34:$J$777,СВЦЭМ!$A$34:$A$777,$A323,СВЦЭМ!$B$33:$B$776,L$319)+'СЕТ СН'!$F$13</f>
        <v>0</v>
      </c>
      <c r="M323" s="36">
        <f>SUMIFS(СВЦЭМ!$J$34:$J$777,СВЦЭМ!$A$34:$A$777,$A323,СВЦЭМ!$B$33:$B$776,M$319)+'СЕТ СН'!$F$13</f>
        <v>0</v>
      </c>
      <c r="N323" s="36">
        <f>SUMIFS(СВЦЭМ!$J$34:$J$777,СВЦЭМ!$A$34:$A$777,$A323,СВЦЭМ!$B$33:$B$776,N$319)+'СЕТ СН'!$F$13</f>
        <v>0</v>
      </c>
      <c r="O323" s="36">
        <f>SUMIFS(СВЦЭМ!$J$34:$J$777,СВЦЭМ!$A$34:$A$777,$A323,СВЦЭМ!$B$33:$B$776,O$319)+'СЕТ СН'!$F$13</f>
        <v>0</v>
      </c>
      <c r="P323" s="36">
        <f>SUMIFS(СВЦЭМ!$J$34:$J$777,СВЦЭМ!$A$34:$A$777,$A323,СВЦЭМ!$B$33:$B$776,P$319)+'СЕТ СН'!$F$13</f>
        <v>0</v>
      </c>
      <c r="Q323" s="36">
        <f>SUMIFS(СВЦЭМ!$J$34:$J$777,СВЦЭМ!$A$34:$A$777,$A323,СВЦЭМ!$B$33:$B$776,Q$319)+'СЕТ СН'!$F$13</f>
        <v>0</v>
      </c>
      <c r="R323" s="36">
        <f>SUMIFS(СВЦЭМ!$J$34:$J$777,СВЦЭМ!$A$34:$A$777,$A323,СВЦЭМ!$B$33:$B$776,R$319)+'СЕТ СН'!$F$13</f>
        <v>0</v>
      </c>
      <c r="S323" s="36">
        <f>SUMIFS(СВЦЭМ!$J$34:$J$777,СВЦЭМ!$A$34:$A$777,$A323,СВЦЭМ!$B$33:$B$776,S$319)+'СЕТ СН'!$F$13</f>
        <v>0</v>
      </c>
      <c r="T323" s="36">
        <f>SUMIFS(СВЦЭМ!$J$34:$J$777,СВЦЭМ!$A$34:$A$777,$A323,СВЦЭМ!$B$33:$B$776,T$319)+'СЕТ СН'!$F$13</f>
        <v>0</v>
      </c>
      <c r="U323" s="36">
        <f>SUMIFS(СВЦЭМ!$J$34:$J$777,СВЦЭМ!$A$34:$A$777,$A323,СВЦЭМ!$B$33:$B$776,U$319)+'СЕТ СН'!$F$13</f>
        <v>0</v>
      </c>
      <c r="V323" s="36">
        <f>SUMIFS(СВЦЭМ!$J$34:$J$777,СВЦЭМ!$A$34:$A$777,$A323,СВЦЭМ!$B$33:$B$776,V$319)+'СЕТ СН'!$F$13</f>
        <v>0</v>
      </c>
      <c r="W323" s="36">
        <f>SUMIFS(СВЦЭМ!$J$34:$J$777,СВЦЭМ!$A$34:$A$777,$A323,СВЦЭМ!$B$33:$B$776,W$319)+'СЕТ СН'!$F$13</f>
        <v>0</v>
      </c>
      <c r="X323" s="36">
        <f>SUMIFS(СВЦЭМ!$J$34:$J$777,СВЦЭМ!$A$34:$A$777,$A323,СВЦЭМ!$B$33:$B$776,X$319)+'СЕТ СН'!$F$13</f>
        <v>0</v>
      </c>
      <c r="Y323" s="36">
        <f>SUMIFS(СВЦЭМ!$J$34:$J$777,СВЦЭМ!$A$34:$A$777,$A323,СВЦЭМ!$B$33:$B$776,Y$319)+'СЕТ СН'!$F$13</f>
        <v>0</v>
      </c>
    </row>
    <row r="324" spans="1:25" ht="15.75" hidden="1" x14ac:dyDescent="0.2">
      <c r="A324" s="35">
        <f t="shared" si="9"/>
        <v>43866</v>
      </c>
      <c r="B324" s="36">
        <f>SUMIFS(СВЦЭМ!$J$34:$J$777,СВЦЭМ!$A$34:$A$777,$A324,СВЦЭМ!$B$33:$B$776,B$319)+'СЕТ СН'!$F$13</f>
        <v>0</v>
      </c>
      <c r="C324" s="36">
        <f>SUMIFS(СВЦЭМ!$J$34:$J$777,СВЦЭМ!$A$34:$A$777,$A324,СВЦЭМ!$B$33:$B$776,C$319)+'СЕТ СН'!$F$13</f>
        <v>0</v>
      </c>
      <c r="D324" s="36">
        <f>SUMIFS(СВЦЭМ!$J$34:$J$777,СВЦЭМ!$A$34:$A$777,$A324,СВЦЭМ!$B$33:$B$776,D$319)+'СЕТ СН'!$F$13</f>
        <v>0</v>
      </c>
      <c r="E324" s="36">
        <f>SUMIFS(СВЦЭМ!$J$34:$J$777,СВЦЭМ!$A$34:$A$777,$A324,СВЦЭМ!$B$33:$B$776,E$319)+'СЕТ СН'!$F$13</f>
        <v>0</v>
      </c>
      <c r="F324" s="36">
        <f>SUMIFS(СВЦЭМ!$J$34:$J$777,СВЦЭМ!$A$34:$A$777,$A324,СВЦЭМ!$B$33:$B$776,F$319)+'СЕТ СН'!$F$13</f>
        <v>0</v>
      </c>
      <c r="G324" s="36">
        <f>SUMIFS(СВЦЭМ!$J$34:$J$777,СВЦЭМ!$A$34:$A$777,$A324,СВЦЭМ!$B$33:$B$776,G$319)+'СЕТ СН'!$F$13</f>
        <v>0</v>
      </c>
      <c r="H324" s="36">
        <f>SUMIFS(СВЦЭМ!$J$34:$J$777,СВЦЭМ!$A$34:$A$777,$A324,СВЦЭМ!$B$33:$B$776,H$319)+'СЕТ СН'!$F$13</f>
        <v>0</v>
      </c>
      <c r="I324" s="36">
        <f>SUMIFS(СВЦЭМ!$J$34:$J$777,СВЦЭМ!$A$34:$A$777,$A324,СВЦЭМ!$B$33:$B$776,I$319)+'СЕТ СН'!$F$13</f>
        <v>0</v>
      </c>
      <c r="J324" s="36">
        <f>SUMIFS(СВЦЭМ!$J$34:$J$777,СВЦЭМ!$A$34:$A$777,$A324,СВЦЭМ!$B$33:$B$776,J$319)+'СЕТ СН'!$F$13</f>
        <v>0</v>
      </c>
      <c r="K324" s="36">
        <f>SUMIFS(СВЦЭМ!$J$34:$J$777,СВЦЭМ!$A$34:$A$777,$A324,СВЦЭМ!$B$33:$B$776,K$319)+'СЕТ СН'!$F$13</f>
        <v>0</v>
      </c>
      <c r="L324" s="36">
        <f>SUMIFS(СВЦЭМ!$J$34:$J$777,СВЦЭМ!$A$34:$A$777,$A324,СВЦЭМ!$B$33:$B$776,L$319)+'СЕТ СН'!$F$13</f>
        <v>0</v>
      </c>
      <c r="M324" s="36">
        <f>SUMIFS(СВЦЭМ!$J$34:$J$777,СВЦЭМ!$A$34:$A$777,$A324,СВЦЭМ!$B$33:$B$776,M$319)+'СЕТ СН'!$F$13</f>
        <v>0</v>
      </c>
      <c r="N324" s="36">
        <f>SUMIFS(СВЦЭМ!$J$34:$J$777,СВЦЭМ!$A$34:$A$777,$A324,СВЦЭМ!$B$33:$B$776,N$319)+'СЕТ СН'!$F$13</f>
        <v>0</v>
      </c>
      <c r="O324" s="36">
        <f>SUMIFS(СВЦЭМ!$J$34:$J$777,СВЦЭМ!$A$34:$A$777,$A324,СВЦЭМ!$B$33:$B$776,O$319)+'СЕТ СН'!$F$13</f>
        <v>0</v>
      </c>
      <c r="P324" s="36">
        <f>SUMIFS(СВЦЭМ!$J$34:$J$777,СВЦЭМ!$A$34:$A$777,$A324,СВЦЭМ!$B$33:$B$776,P$319)+'СЕТ СН'!$F$13</f>
        <v>0</v>
      </c>
      <c r="Q324" s="36">
        <f>SUMIFS(СВЦЭМ!$J$34:$J$777,СВЦЭМ!$A$34:$A$777,$A324,СВЦЭМ!$B$33:$B$776,Q$319)+'СЕТ СН'!$F$13</f>
        <v>0</v>
      </c>
      <c r="R324" s="36">
        <f>SUMIFS(СВЦЭМ!$J$34:$J$777,СВЦЭМ!$A$34:$A$777,$A324,СВЦЭМ!$B$33:$B$776,R$319)+'СЕТ СН'!$F$13</f>
        <v>0</v>
      </c>
      <c r="S324" s="36">
        <f>SUMIFS(СВЦЭМ!$J$34:$J$777,СВЦЭМ!$A$34:$A$777,$A324,СВЦЭМ!$B$33:$B$776,S$319)+'СЕТ СН'!$F$13</f>
        <v>0</v>
      </c>
      <c r="T324" s="36">
        <f>SUMIFS(СВЦЭМ!$J$34:$J$777,СВЦЭМ!$A$34:$A$777,$A324,СВЦЭМ!$B$33:$B$776,T$319)+'СЕТ СН'!$F$13</f>
        <v>0</v>
      </c>
      <c r="U324" s="36">
        <f>SUMIFS(СВЦЭМ!$J$34:$J$777,СВЦЭМ!$A$34:$A$777,$A324,СВЦЭМ!$B$33:$B$776,U$319)+'СЕТ СН'!$F$13</f>
        <v>0</v>
      </c>
      <c r="V324" s="36">
        <f>SUMIFS(СВЦЭМ!$J$34:$J$777,СВЦЭМ!$A$34:$A$777,$A324,СВЦЭМ!$B$33:$B$776,V$319)+'СЕТ СН'!$F$13</f>
        <v>0</v>
      </c>
      <c r="W324" s="36">
        <f>SUMIFS(СВЦЭМ!$J$34:$J$777,СВЦЭМ!$A$34:$A$777,$A324,СВЦЭМ!$B$33:$B$776,W$319)+'СЕТ СН'!$F$13</f>
        <v>0</v>
      </c>
      <c r="X324" s="36">
        <f>SUMIFS(СВЦЭМ!$J$34:$J$777,СВЦЭМ!$A$34:$A$777,$A324,СВЦЭМ!$B$33:$B$776,X$319)+'СЕТ СН'!$F$13</f>
        <v>0</v>
      </c>
      <c r="Y324" s="36">
        <f>SUMIFS(СВЦЭМ!$J$34:$J$777,СВЦЭМ!$A$34:$A$777,$A324,СВЦЭМ!$B$33:$B$776,Y$319)+'СЕТ СН'!$F$13</f>
        <v>0</v>
      </c>
    </row>
    <row r="325" spans="1:25" ht="15.75" hidden="1" x14ac:dyDescent="0.2">
      <c r="A325" s="35">
        <f t="shared" si="9"/>
        <v>43867</v>
      </c>
      <c r="B325" s="36">
        <f>SUMIFS(СВЦЭМ!$J$34:$J$777,СВЦЭМ!$A$34:$A$777,$A325,СВЦЭМ!$B$33:$B$776,B$319)+'СЕТ СН'!$F$13</f>
        <v>0</v>
      </c>
      <c r="C325" s="36">
        <f>SUMIFS(СВЦЭМ!$J$34:$J$777,СВЦЭМ!$A$34:$A$777,$A325,СВЦЭМ!$B$33:$B$776,C$319)+'СЕТ СН'!$F$13</f>
        <v>0</v>
      </c>
      <c r="D325" s="36">
        <f>SUMIFS(СВЦЭМ!$J$34:$J$777,СВЦЭМ!$A$34:$A$777,$A325,СВЦЭМ!$B$33:$B$776,D$319)+'СЕТ СН'!$F$13</f>
        <v>0</v>
      </c>
      <c r="E325" s="36">
        <f>SUMIFS(СВЦЭМ!$J$34:$J$777,СВЦЭМ!$A$34:$A$777,$A325,СВЦЭМ!$B$33:$B$776,E$319)+'СЕТ СН'!$F$13</f>
        <v>0</v>
      </c>
      <c r="F325" s="36">
        <f>SUMIFS(СВЦЭМ!$J$34:$J$777,СВЦЭМ!$A$34:$A$777,$A325,СВЦЭМ!$B$33:$B$776,F$319)+'СЕТ СН'!$F$13</f>
        <v>0</v>
      </c>
      <c r="G325" s="36">
        <f>SUMIFS(СВЦЭМ!$J$34:$J$777,СВЦЭМ!$A$34:$A$777,$A325,СВЦЭМ!$B$33:$B$776,G$319)+'СЕТ СН'!$F$13</f>
        <v>0</v>
      </c>
      <c r="H325" s="36">
        <f>SUMIFS(СВЦЭМ!$J$34:$J$777,СВЦЭМ!$A$34:$A$777,$A325,СВЦЭМ!$B$33:$B$776,H$319)+'СЕТ СН'!$F$13</f>
        <v>0</v>
      </c>
      <c r="I325" s="36">
        <f>SUMIFS(СВЦЭМ!$J$34:$J$777,СВЦЭМ!$A$34:$A$777,$A325,СВЦЭМ!$B$33:$B$776,I$319)+'СЕТ СН'!$F$13</f>
        <v>0</v>
      </c>
      <c r="J325" s="36">
        <f>SUMIFS(СВЦЭМ!$J$34:$J$777,СВЦЭМ!$A$34:$A$777,$A325,СВЦЭМ!$B$33:$B$776,J$319)+'СЕТ СН'!$F$13</f>
        <v>0</v>
      </c>
      <c r="K325" s="36">
        <f>SUMIFS(СВЦЭМ!$J$34:$J$777,СВЦЭМ!$A$34:$A$777,$A325,СВЦЭМ!$B$33:$B$776,K$319)+'СЕТ СН'!$F$13</f>
        <v>0</v>
      </c>
      <c r="L325" s="36">
        <f>SUMIFS(СВЦЭМ!$J$34:$J$777,СВЦЭМ!$A$34:$A$777,$A325,СВЦЭМ!$B$33:$B$776,L$319)+'СЕТ СН'!$F$13</f>
        <v>0</v>
      </c>
      <c r="M325" s="36">
        <f>SUMIFS(СВЦЭМ!$J$34:$J$777,СВЦЭМ!$A$34:$A$777,$A325,СВЦЭМ!$B$33:$B$776,M$319)+'СЕТ СН'!$F$13</f>
        <v>0</v>
      </c>
      <c r="N325" s="36">
        <f>SUMIFS(СВЦЭМ!$J$34:$J$777,СВЦЭМ!$A$34:$A$777,$A325,СВЦЭМ!$B$33:$B$776,N$319)+'СЕТ СН'!$F$13</f>
        <v>0</v>
      </c>
      <c r="O325" s="36">
        <f>SUMIFS(СВЦЭМ!$J$34:$J$777,СВЦЭМ!$A$34:$A$777,$A325,СВЦЭМ!$B$33:$B$776,O$319)+'СЕТ СН'!$F$13</f>
        <v>0</v>
      </c>
      <c r="P325" s="36">
        <f>SUMIFS(СВЦЭМ!$J$34:$J$777,СВЦЭМ!$A$34:$A$777,$A325,СВЦЭМ!$B$33:$B$776,P$319)+'СЕТ СН'!$F$13</f>
        <v>0</v>
      </c>
      <c r="Q325" s="36">
        <f>SUMIFS(СВЦЭМ!$J$34:$J$777,СВЦЭМ!$A$34:$A$777,$A325,СВЦЭМ!$B$33:$B$776,Q$319)+'СЕТ СН'!$F$13</f>
        <v>0</v>
      </c>
      <c r="R325" s="36">
        <f>SUMIFS(СВЦЭМ!$J$34:$J$777,СВЦЭМ!$A$34:$A$777,$A325,СВЦЭМ!$B$33:$B$776,R$319)+'СЕТ СН'!$F$13</f>
        <v>0</v>
      </c>
      <c r="S325" s="36">
        <f>SUMIFS(СВЦЭМ!$J$34:$J$777,СВЦЭМ!$A$34:$A$777,$A325,СВЦЭМ!$B$33:$B$776,S$319)+'СЕТ СН'!$F$13</f>
        <v>0</v>
      </c>
      <c r="T325" s="36">
        <f>SUMIFS(СВЦЭМ!$J$34:$J$777,СВЦЭМ!$A$34:$A$777,$A325,СВЦЭМ!$B$33:$B$776,T$319)+'СЕТ СН'!$F$13</f>
        <v>0</v>
      </c>
      <c r="U325" s="36">
        <f>SUMIFS(СВЦЭМ!$J$34:$J$777,СВЦЭМ!$A$34:$A$777,$A325,СВЦЭМ!$B$33:$B$776,U$319)+'СЕТ СН'!$F$13</f>
        <v>0</v>
      </c>
      <c r="V325" s="36">
        <f>SUMIFS(СВЦЭМ!$J$34:$J$777,СВЦЭМ!$A$34:$A$777,$A325,СВЦЭМ!$B$33:$B$776,V$319)+'СЕТ СН'!$F$13</f>
        <v>0</v>
      </c>
      <c r="W325" s="36">
        <f>SUMIFS(СВЦЭМ!$J$34:$J$777,СВЦЭМ!$A$34:$A$777,$A325,СВЦЭМ!$B$33:$B$776,W$319)+'СЕТ СН'!$F$13</f>
        <v>0</v>
      </c>
      <c r="X325" s="36">
        <f>SUMIFS(СВЦЭМ!$J$34:$J$777,СВЦЭМ!$A$34:$A$777,$A325,СВЦЭМ!$B$33:$B$776,X$319)+'СЕТ СН'!$F$13</f>
        <v>0</v>
      </c>
      <c r="Y325" s="36">
        <f>SUMIFS(СВЦЭМ!$J$34:$J$777,СВЦЭМ!$A$34:$A$777,$A325,СВЦЭМ!$B$33:$B$776,Y$319)+'СЕТ СН'!$F$13</f>
        <v>0</v>
      </c>
    </row>
    <row r="326" spans="1:25" ht="15.75" hidden="1" x14ac:dyDescent="0.2">
      <c r="A326" s="35">
        <f t="shared" si="9"/>
        <v>43868</v>
      </c>
      <c r="B326" s="36">
        <f>SUMIFS(СВЦЭМ!$J$34:$J$777,СВЦЭМ!$A$34:$A$777,$A326,СВЦЭМ!$B$33:$B$776,B$319)+'СЕТ СН'!$F$13</f>
        <v>0</v>
      </c>
      <c r="C326" s="36">
        <f>SUMIFS(СВЦЭМ!$J$34:$J$777,СВЦЭМ!$A$34:$A$777,$A326,СВЦЭМ!$B$33:$B$776,C$319)+'СЕТ СН'!$F$13</f>
        <v>0</v>
      </c>
      <c r="D326" s="36">
        <f>SUMIFS(СВЦЭМ!$J$34:$J$777,СВЦЭМ!$A$34:$A$777,$A326,СВЦЭМ!$B$33:$B$776,D$319)+'СЕТ СН'!$F$13</f>
        <v>0</v>
      </c>
      <c r="E326" s="36">
        <f>SUMIFS(СВЦЭМ!$J$34:$J$777,СВЦЭМ!$A$34:$A$777,$A326,СВЦЭМ!$B$33:$B$776,E$319)+'СЕТ СН'!$F$13</f>
        <v>0</v>
      </c>
      <c r="F326" s="36">
        <f>SUMIFS(СВЦЭМ!$J$34:$J$777,СВЦЭМ!$A$34:$A$777,$A326,СВЦЭМ!$B$33:$B$776,F$319)+'СЕТ СН'!$F$13</f>
        <v>0</v>
      </c>
      <c r="G326" s="36">
        <f>SUMIFS(СВЦЭМ!$J$34:$J$777,СВЦЭМ!$A$34:$A$777,$A326,СВЦЭМ!$B$33:$B$776,G$319)+'СЕТ СН'!$F$13</f>
        <v>0</v>
      </c>
      <c r="H326" s="36">
        <f>SUMIFS(СВЦЭМ!$J$34:$J$777,СВЦЭМ!$A$34:$A$777,$A326,СВЦЭМ!$B$33:$B$776,H$319)+'СЕТ СН'!$F$13</f>
        <v>0</v>
      </c>
      <c r="I326" s="36">
        <f>SUMIFS(СВЦЭМ!$J$34:$J$777,СВЦЭМ!$A$34:$A$777,$A326,СВЦЭМ!$B$33:$B$776,I$319)+'СЕТ СН'!$F$13</f>
        <v>0</v>
      </c>
      <c r="J326" s="36">
        <f>SUMIFS(СВЦЭМ!$J$34:$J$777,СВЦЭМ!$A$34:$A$777,$A326,СВЦЭМ!$B$33:$B$776,J$319)+'СЕТ СН'!$F$13</f>
        <v>0</v>
      </c>
      <c r="K326" s="36">
        <f>SUMIFS(СВЦЭМ!$J$34:$J$777,СВЦЭМ!$A$34:$A$777,$A326,СВЦЭМ!$B$33:$B$776,K$319)+'СЕТ СН'!$F$13</f>
        <v>0</v>
      </c>
      <c r="L326" s="36">
        <f>SUMIFS(СВЦЭМ!$J$34:$J$777,СВЦЭМ!$A$34:$A$777,$A326,СВЦЭМ!$B$33:$B$776,L$319)+'СЕТ СН'!$F$13</f>
        <v>0</v>
      </c>
      <c r="M326" s="36">
        <f>SUMIFS(СВЦЭМ!$J$34:$J$777,СВЦЭМ!$A$34:$A$777,$A326,СВЦЭМ!$B$33:$B$776,M$319)+'СЕТ СН'!$F$13</f>
        <v>0</v>
      </c>
      <c r="N326" s="36">
        <f>SUMIFS(СВЦЭМ!$J$34:$J$777,СВЦЭМ!$A$34:$A$777,$A326,СВЦЭМ!$B$33:$B$776,N$319)+'СЕТ СН'!$F$13</f>
        <v>0</v>
      </c>
      <c r="O326" s="36">
        <f>SUMIFS(СВЦЭМ!$J$34:$J$777,СВЦЭМ!$A$34:$A$777,$A326,СВЦЭМ!$B$33:$B$776,O$319)+'СЕТ СН'!$F$13</f>
        <v>0</v>
      </c>
      <c r="P326" s="36">
        <f>SUMIFS(СВЦЭМ!$J$34:$J$777,СВЦЭМ!$A$34:$A$777,$A326,СВЦЭМ!$B$33:$B$776,P$319)+'СЕТ СН'!$F$13</f>
        <v>0</v>
      </c>
      <c r="Q326" s="36">
        <f>SUMIFS(СВЦЭМ!$J$34:$J$777,СВЦЭМ!$A$34:$A$777,$A326,СВЦЭМ!$B$33:$B$776,Q$319)+'СЕТ СН'!$F$13</f>
        <v>0</v>
      </c>
      <c r="R326" s="36">
        <f>SUMIFS(СВЦЭМ!$J$34:$J$777,СВЦЭМ!$A$34:$A$777,$A326,СВЦЭМ!$B$33:$B$776,R$319)+'СЕТ СН'!$F$13</f>
        <v>0</v>
      </c>
      <c r="S326" s="36">
        <f>SUMIFS(СВЦЭМ!$J$34:$J$777,СВЦЭМ!$A$34:$A$777,$A326,СВЦЭМ!$B$33:$B$776,S$319)+'СЕТ СН'!$F$13</f>
        <v>0</v>
      </c>
      <c r="T326" s="36">
        <f>SUMIFS(СВЦЭМ!$J$34:$J$777,СВЦЭМ!$A$34:$A$777,$A326,СВЦЭМ!$B$33:$B$776,T$319)+'СЕТ СН'!$F$13</f>
        <v>0</v>
      </c>
      <c r="U326" s="36">
        <f>SUMIFS(СВЦЭМ!$J$34:$J$777,СВЦЭМ!$A$34:$A$777,$A326,СВЦЭМ!$B$33:$B$776,U$319)+'СЕТ СН'!$F$13</f>
        <v>0</v>
      </c>
      <c r="V326" s="36">
        <f>SUMIFS(СВЦЭМ!$J$34:$J$777,СВЦЭМ!$A$34:$A$777,$A326,СВЦЭМ!$B$33:$B$776,V$319)+'СЕТ СН'!$F$13</f>
        <v>0</v>
      </c>
      <c r="W326" s="36">
        <f>SUMIFS(СВЦЭМ!$J$34:$J$777,СВЦЭМ!$A$34:$A$777,$A326,СВЦЭМ!$B$33:$B$776,W$319)+'СЕТ СН'!$F$13</f>
        <v>0</v>
      </c>
      <c r="X326" s="36">
        <f>SUMIFS(СВЦЭМ!$J$34:$J$777,СВЦЭМ!$A$34:$A$777,$A326,СВЦЭМ!$B$33:$B$776,X$319)+'СЕТ СН'!$F$13</f>
        <v>0</v>
      </c>
      <c r="Y326" s="36">
        <f>SUMIFS(СВЦЭМ!$J$34:$J$777,СВЦЭМ!$A$34:$A$777,$A326,СВЦЭМ!$B$33:$B$776,Y$319)+'СЕТ СН'!$F$13</f>
        <v>0</v>
      </c>
    </row>
    <row r="327" spans="1:25" ht="15.75" hidden="1" x14ac:dyDescent="0.2">
      <c r="A327" s="35">
        <f t="shared" si="9"/>
        <v>43869</v>
      </c>
      <c r="B327" s="36">
        <f>SUMIFS(СВЦЭМ!$J$34:$J$777,СВЦЭМ!$A$34:$A$777,$A327,СВЦЭМ!$B$33:$B$776,B$319)+'СЕТ СН'!$F$13</f>
        <v>0</v>
      </c>
      <c r="C327" s="36">
        <f>SUMIFS(СВЦЭМ!$J$34:$J$777,СВЦЭМ!$A$34:$A$777,$A327,СВЦЭМ!$B$33:$B$776,C$319)+'СЕТ СН'!$F$13</f>
        <v>0</v>
      </c>
      <c r="D327" s="36">
        <f>SUMIFS(СВЦЭМ!$J$34:$J$777,СВЦЭМ!$A$34:$A$777,$A327,СВЦЭМ!$B$33:$B$776,D$319)+'СЕТ СН'!$F$13</f>
        <v>0</v>
      </c>
      <c r="E327" s="36">
        <f>SUMIFS(СВЦЭМ!$J$34:$J$777,СВЦЭМ!$A$34:$A$777,$A327,СВЦЭМ!$B$33:$B$776,E$319)+'СЕТ СН'!$F$13</f>
        <v>0</v>
      </c>
      <c r="F327" s="36">
        <f>SUMIFS(СВЦЭМ!$J$34:$J$777,СВЦЭМ!$A$34:$A$777,$A327,СВЦЭМ!$B$33:$B$776,F$319)+'СЕТ СН'!$F$13</f>
        <v>0</v>
      </c>
      <c r="G327" s="36">
        <f>SUMIFS(СВЦЭМ!$J$34:$J$777,СВЦЭМ!$A$34:$A$777,$A327,СВЦЭМ!$B$33:$B$776,G$319)+'СЕТ СН'!$F$13</f>
        <v>0</v>
      </c>
      <c r="H327" s="36">
        <f>SUMIFS(СВЦЭМ!$J$34:$J$777,СВЦЭМ!$A$34:$A$777,$A327,СВЦЭМ!$B$33:$B$776,H$319)+'СЕТ СН'!$F$13</f>
        <v>0</v>
      </c>
      <c r="I327" s="36">
        <f>SUMIFS(СВЦЭМ!$J$34:$J$777,СВЦЭМ!$A$34:$A$777,$A327,СВЦЭМ!$B$33:$B$776,I$319)+'СЕТ СН'!$F$13</f>
        <v>0</v>
      </c>
      <c r="J327" s="36">
        <f>SUMIFS(СВЦЭМ!$J$34:$J$777,СВЦЭМ!$A$34:$A$777,$A327,СВЦЭМ!$B$33:$B$776,J$319)+'СЕТ СН'!$F$13</f>
        <v>0</v>
      </c>
      <c r="K327" s="36">
        <f>SUMIFS(СВЦЭМ!$J$34:$J$777,СВЦЭМ!$A$34:$A$777,$A327,СВЦЭМ!$B$33:$B$776,K$319)+'СЕТ СН'!$F$13</f>
        <v>0</v>
      </c>
      <c r="L327" s="36">
        <f>SUMIFS(СВЦЭМ!$J$34:$J$777,СВЦЭМ!$A$34:$A$777,$A327,СВЦЭМ!$B$33:$B$776,L$319)+'СЕТ СН'!$F$13</f>
        <v>0</v>
      </c>
      <c r="M327" s="36">
        <f>SUMIFS(СВЦЭМ!$J$34:$J$777,СВЦЭМ!$A$34:$A$777,$A327,СВЦЭМ!$B$33:$B$776,M$319)+'СЕТ СН'!$F$13</f>
        <v>0</v>
      </c>
      <c r="N327" s="36">
        <f>SUMIFS(СВЦЭМ!$J$34:$J$777,СВЦЭМ!$A$34:$A$777,$A327,СВЦЭМ!$B$33:$B$776,N$319)+'СЕТ СН'!$F$13</f>
        <v>0</v>
      </c>
      <c r="O327" s="36">
        <f>SUMIFS(СВЦЭМ!$J$34:$J$777,СВЦЭМ!$A$34:$A$777,$A327,СВЦЭМ!$B$33:$B$776,O$319)+'СЕТ СН'!$F$13</f>
        <v>0</v>
      </c>
      <c r="P327" s="36">
        <f>SUMIFS(СВЦЭМ!$J$34:$J$777,СВЦЭМ!$A$34:$A$777,$A327,СВЦЭМ!$B$33:$B$776,P$319)+'СЕТ СН'!$F$13</f>
        <v>0</v>
      </c>
      <c r="Q327" s="36">
        <f>SUMIFS(СВЦЭМ!$J$34:$J$777,СВЦЭМ!$A$34:$A$777,$A327,СВЦЭМ!$B$33:$B$776,Q$319)+'СЕТ СН'!$F$13</f>
        <v>0</v>
      </c>
      <c r="R327" s="36">
        <f>SUMIFS(СВЦЭМ!$J$34:$J$777,СВЦЭМ!$A$34:$A$777,$A327,СВЦЭМ!$B$33:$B$776,R$319)+'СЕТ СН'!$F$13</f>
        <v>0</v>
      </c>
      <c r="S327" s="36">
        <f>SUMIFS(СВЦЭМ!$J$34:$J$777,СВЦЭМ!$A$34:$A$777,$A327,СВЦЭМ!$B$33:$B$776,S$319)+'СЕТ СН'!$F$13</f>
        <v>0</v>
      </c>
      <c r="T327" s="36">
        <f>SUMIFS(СВЦЭМ!$J$34:$J$777,СВЦЭМ!$A$34:$A$777,$A327,СВЦЭМ!$B$33:$B$776,T$319)+'СЕТ СН'!$F$13</f>
        <v>0</v>
      </c>
      <c r="U327" s="36">
        <f>SUMIFS(СВЦЭМ!$J$34:$J$777,СВЦЭМ!$A$34:$A$777,$A327,СВЦЭМ!$B$33:$B$776,U$319)+'СЕТ СН'!$F$13</f>
        <v>0</v>
      </c>
      <c r="V327" s="36">
        <f>SUMIFS(СВЦЭМ!$J$34:$J$777,СВЦЭМ!$A$34:$A$777,$A327,СВЦЭМ!$B$33:$B$776,V$319)+'СЕТ СН'!$F$13</f>
        <v>0</v>
      </c>
      <c r="W327" s="36">
        <f>SUMIFS(СВЦЭМ!$J$34:$J$777,СВЦЭМ!$A$34:$A$777,$A327,СВЦЭМ!$B$33:$B$776,W$319)+'СЕТ СН'!$F$13</f>
        <v>0</v>
      </c>
      <c r="X327" s="36">
        <f>SUMIFS(СВЦЭМ!$J$34:$J$777,СВЦЭМ!$A$34:$A$777,$A327,СВЦЭМ!$B$33:$B$776,X$319)+'СЕТ СН'!$F$13</f>
        <v>0</v>
      </c>
      <c r="Y327" s="36">
        <f>SUMIFS(СВЦЭМ!$J$34:$J$777,СВЦЭМ!$A$34:$A$777,$A327,СВЦЭМ!$B$33:$B$776,Y$319)+'СЕТ СН'!$F$13</f>
        <v>0</v>
      </c>
    </row>
    <row r="328" spans="1:25" ht="15.75" hidden="1" x14ac:dyDescent="0.2">
      <c r="A328" s="35">
        <f t="shared" si="9"/>
        <v>43870</v>
      </c>
      <c r="B328" s="36">
        <f>SUMIFS(СВЦЭМ!$J$34:$J$777,СВЦЭМ!$A$34:$A$777,$A328,СВЦЭМ!$B$33:$B$776,B$319)+'СЕТ СН'!$F$13</f>
        <v>0</v>
      </c>
      <c r="C328" s="36">
        <f>SUMIFS(СВЦЭМ!$J$34:$J$777,СВЦЭМ!$A$34:$A$777,$A328,СВЦЭМ!$B$33:$B$776,C$319)+'СЕТ СН'!$F$13</f>
        <v>0</v>
      </c>
      <c r="D328" s="36">
        <f>SUMIFS(СВЦЭМ!$J$34:$J$777,СВЦЭМ!$A$34:$A$777,$A328,СВЦЭМ!$B$33:$B$776,D$319)+'СЕТ СН'!$F$13</f>
        <v>0</v>
      </c>
      <c r="E328" s="36">
        <f>SUMIFS(СВЦЭМ!$J$34:$J$777,СВЦЭМ!$A$34:$A$777,$A328,СВЦЭМ!$B$33:$B$776,E$319)+'СЕТ СН'!$F$13</f>
        <v>0</v>
      </c>
      <c r="F328" s="36">
        <f>SUMIFS(СВЦЭМ!$J$34:$J$777,СВЦЭМ!$A$34:$A$777,$A328,СВЦЭМ!$B$33:$B$776,F$319)+'СЕТ СН'!$F$13</f>
        <v>0</v>
      </c>
      <c r="G328" s="36">
        <f>SUMIFS(СВЦЭМ!$J$34:$J$777,СВЦЭМ!$A$34:$A$777,$A328,СВЦЭМ!$B$33:$B$776,G$319)+'СЕТ СН'!$F$13</f>
        <v>0</v>
      </c>
      <c r="H328" s="36">
        <f>SUMIFS(СВЦЭМ!$J$34:$J$777,СВЦЭМ!$A$34:$A$777,$A328,СВЦЭМ!$B$33:$B$776,H$319)+'СЕТ СН'!$F$13</f>
        <v>0</v>
      </c>
      <c r="I328" s="36">
        <f>SUMIFS(СВЦЭМ!$J$34:$J$777,СВЦЭМ!$A$34:$A$777,$A328,СВЦЭМ!$B$33:$B$776,I$319)+'СЕТ СН'!$F$13</f>
        <v>0</v>
      </c>
      <c r="J328" s="36">
        <f>SUMIFS(СВЦЭМ!$J$34:$J$777,СВЦЭМ!$A$34:$A$777,$A328,СВЦЭМ!$B$33:$B$776,J$319)+'СЕТ СН'!$F$13</f>
        <v>0</v>
      </c>
      <c r="K328" s="36">
        <f>SUMIFS(СВЦЭМ!$J$34:$J$777,СВЦЭМ!$A$34:$A$777,$A328,СВЦЭМ!$B$33:$B$776,K$319)+'СЕТ СН'!$F$13</f>
        <v>0</v>
      </c>
      <c r="L328" s="36">
        <f>SUMIFS(СВЦЭМ!$J$34:$J$777,СВЦЭМ!$A$34:$A$777,$A328,СВЦЭМ!$B$33:$B$776,L$319)+'СЕТ СН'!$F$13</f>
        <v>0</v>
      </c>
      <c r="M328" s="36">
        <f>SUMIFS(СВЦЭМ!$J$34:$J$777,СВЦЭМ!$A$34:$A$777,$A328,СВЦЭМ!$B$33:$B$776,M$319)+'СЕТ СН'!$F$13</f>
        <v>0</v>
      </c>
      <c r="N328" s="36">
        <f>SUMIFS(СВЦЭМ!$J$34:$J$777,СВЦЭМ!$A$34:$A$777,$A328,СВЦЭМ!$B$33:$B$776,N$319)+'СЕТ СН'!$F$13</f>
        <v>0</v>
      </c>
      <c r="O328" s="36">
        <f>SUMIFS(СВЦЭМ!$J$34:$J$777,СВЦЭМ!$A$34:$A$777,$A328,СВЦЭМ!$B$33:$B$776,O$319)+'СЕТ СН'!$F$13</f>
        <v>0</v>
      </c>
      <c r="P328" s="36">
        <f>SUMIFS(СВЦЭМ!$J$34:$J$777,СВЦЭМ!$A$34:$A$777,$A328,СВЦЭМ!$B$33:$B$776,P$319)+'СЕТ СН'!$F$13</f>
        <v>0</v>
      </c>
      <c r="Q328" s="36">
        <f>SUMIFS(СВЦЭМ!$J$34:$J$777,СВЦЭМ!$A$34:$A$777,$A328,СВЦЭМ!$B$33:$B$776,Q$319)+'СЕТ СН'!$F$13</f>
        <v>0</v>
      </c>
      <c r="R328" s="36">
        <f>SUMIFS(СВЦЭМ!$J$34:$J$777,СВЦЭМ!$A$34:$A$777,$A328,СВЦЭМ!$B$33:$B$776,R$319)+'СЕТ СН'!$F$13</f>
        <v>0</v>
      </c>
      <c r="S328" s="36">
        <f>SUMIFS(СВЦЭМ!$J$34:$J$777,СВЦЭМ!$A$34:$A$777,$A328,СВЦЭМ!$B$33:$B$776,S$319)+'СЕТ СН'!$F$13</f>
        <v>0</v>
      </c>
      <c r="T328" s="36">
        <f>SUMIFS(СВЦЭМ!$J$34:$J$777,СВЦЭМ!$A$34:$A$777,$A328,СВЦЭМ!$B$33:$B$776,T$319)+'СЕТ СН'!$F$13</f>
        <v>0</v>
      </c>
      <c r="U328" s="36">
        <f>SUMIFS(СВЦЭМ!$J$34:$J$777,СВЦЭМ!$A$34:$A$777,$A328,СВЦЭМ!$B$33:$B$776,U$319)+'СЕТ СН'!$F$13</f>
        <v>0</v>
      </c>
      <c r="V328" s="36">
        <f>SUMIFS(СВЦЭМ!$J$34:$J$777,СВЦЭМ!$A$34:$A$777,$A328,СВЦЭМ!$B$33:$B$776,V$319)+'СЕТ СН'!$F$13</f>
        <v>0</v>
      </c>
      <c r="W328" s="36">
        <f>SUMIFS(СВЦЭМ!$J$34:$J$777,СВЦЭМ!$A$34:$A$777,$A328,СВЦЭМ!$B$33:$B$776,W$319)+'СЕТ СН'!$F$13</f>
        <v>0</v>
      </c>
      <c r="X328" s="36">
        <f>SUMIFS(СВЦЭМ!$J$34:$J$777,СВЦЭМ!$A$34:$A$777,$A328,СВЦЭМ!$B$33:$B$776,X$319)+'СЕТ СН'!$F$13</f>
        <v>0</v>
      </c>
      <c r="Y328" s="36">
        <f>SUMIFS(СВЦЭМ!$J$34:$J$777,СВЦЭМ!$A$34:$A$777,$A328,СВЦЭМ!$B$33:$B$776,Y$319)+'СЕТ СН'!$F$13</f>
        <v>0</v>
      </c>
    </row>
    <row r="329" spans="1:25" ht="15.75" hidden="1" x14ac:dyDescent="0.2">
      <c r="A329" s="35">
        <f t="shared" si="9"/>
        <v>43871</v>
      </c>
      <c r="B329" s="36">
        <f>SUMIFS(СВЦЭМ!$J$34:$J$777,СВЦЭМ!$A$34:$A$777,$A329,СВЦЭМ!$B$33:$B$776,B$319)+'СЕТ СН'!$F$13</f>
        <v>0</v>
      </c>
      <c r="C329" s="36">
        <f>SUMIFS(СВЦЭМ!$J$34:$J$777,СВЦЭМ!$A$34:$A$777,$A329,СВЦЭМ!$B$33:$B$776,C$319)+'СЕТ СН'!$F$13</f>
        <v>0</v>
      </c>
      <c r="D329" s="36">
        <f>SUMIFS(СВЦЭМ!$J$34:$J$777,СВЦЭМ!$A$34:$A$777,$A329,СВЦЭМ!$B$33:$B$776,D$319)+'СЕТ СН'!$F$13</f>
        <v>0</v>
      </c>
      <c r="E329" s="36">
        <f>SUMIFS(СВЦЭМ!$J$34:$J$777,СВЦЭМ!$A$34:$A$777,$A329,СВЦЭМ!$B$33:$B$776,E$319)+'СЕТ СН'!$F$13</f>
        <v>0</v>
      </c>
      <c r="F329" s="36">
        <f>SUMIFS(СВЦЭМ!$J$34:$J$777,СВЦЭМ!$A$34:$A$777,$A329,СВЦЭМ!$B$33:$B$776,F$319)+'СЕТ СН'!$F$13</f>
        <v>0</v>
      </c>
      <c r="G329" s="36">
        <f>SUMIFS(СВЦЭМ!$J$34:$J$777,СВЦЭМ!$A$34:$A$777,$A329,СВЦЭМ!$B$33:$B$776,G$319)+'СЕТ СН'!$F$13</f>
        <v>0</v>
      </c>
      <c r="H329" s="36">
        <f>SUMIFS(СВЦЭМ!$J$34:$J$777,СВЦЭМ!$A$34:$A$777,$A329,СВЦЭМ!$B$33:$B$776,H$319)+'СЕТ СН'!$F$13</f>
        <v>0</v>
      </c>
      <c r="I329" s="36">
        <f>SUMIFS(СВЦЭМ!$J$34:$J$777,СВЦЭМ!$A$34:$A$777,$A329,СВЦЭМ!$B$33:$B$776,I$319)+'СЕТ СН'!$F$13</f>
        <v>0</v>
      </c>
      <c r="J329" s="36">
        <f>SUMIFS(СВЦЭМ!$J$34:$J$777,СВЦЭМ!$A$34:$A$777,$A329,СВЦЭМ!$B$33:$B$776,J$319)+'СЕТ СН'!$F$13</f>
        <v>0</v>
      </c>
      <c r="K329" s="36">
        <f>SUMIFS(СВЦЭМ!$J$34:$J$777,СВЦЭМ!$A$34:$A$777,$A329,СВЦЭМ!$B$33:$B$776,K$319)+'СЕТ СН'!$F$13</f>
        <v>0</v>
      </c>
      <c r="L329" s="36">
        <f>SUMIFS(СВЦЭМ!$J$34:$J$777,СВЦЭМ!$A$34:$A$777,$A329,СВЦЭМ!$B$33:$B$776,L$319)+'СЕТ СН'!$F$13</f>
        <v>0</v>
      </c>
      <c r="M329" s="36">
        <f>SUMIFS(СВЦЭМ!$J$34:$J$777,СВЦЭМ!$A$34:$A$777,$A329,СВЦЭМ!$B$33:$B$776,M$319)+'СЕТ СН'!$F$13</f>
        <v>0</v>
      </c>
      <c r="N329" s="36">
        <f>SUMIFS(СВЦЭМ!$J$34:$J$777,СВЦЭМ!$A$34:$A$777,$A329,СВЦЭМ!$B$33:$B$776,N$319)+'СЕТ СН'!$F$13</f>
        <v>0</v>
      </c>
      <c r="O329" s="36">
        <f>SUMIFS(СВЦЭМ!$J$34:$J$777,СВЦЭМ!$A$34:$A$777,$A329,СВЦЭМ!$B$33:$B$776,O$319)+'СЕТ СН'!$F$13</f>
        <v>0</v>
      </c>
      <c r="P329" s="36">
        <f>SUMIFS(СВЦЭМ!$J$34:$J$777,СВЦЭМ!$A$34:$A$777,$A329,СВЦЭМ!$B$33:$B$776,P$319)+'СЕТ СН'!$F$13</f>
        <v>0</v>
      </c>
      <c r="Q329" s="36">
        <f>SUMIFS(СВЦЭМ!$J$34:$J$777,СВЦЭМ!$A$34:$A$777,$A329,СВЦЭМ!$B$33:$B$776,Q$319)+'СЕТ СН'!$F$13</f>
        <v>0</v>
      </c>
      <c r="R329" s="36">
        <f>SUMIFS(СВЦЭМ!$J$34:$J$777,СВЦЭМ!$A$34:$A$777,$A329,СВЦЭМ!$B$33:$B$776,R$319)+'СЕТ СН'!$F$13</f>
        <v>0</v>
      </c>
      <c r="S329" s="36">
        <f>SUMIFS(СВЦЭМ!$J$34:$J$777,СВЦЭМ!$A$34:$A$777,$A329,СВЦЭМ!$B$33:$B$776,S$319)+'СЕТ СН'!$F$13</f>
        <v>0</v>
      </c>
      <c r="T329" s="36">
        <f>SUMIFS(СВЦЭМ!$J$34:$J$777,СВЦЭМ!$A$34:$A$777,$A329,СВЦЭМ!$B$33:$B$776,T$319)+'СЕТ СН'!$F$13</f>
        <v>0</v>
      </c>
      <c r="U329" s="36">
        <f>SUMIFS(СВЦЭМ!$J$34:$J$777,СВЦЭМ!$A$34:$A$777,$A329,СВЦЭМ!$B$33:$B$776,U$319)+'СЕТ СН'!$F$13</f>
        <v>0</v>
      </c>
      <c r="V329" s="36">
        <f>SUMIFS(СВЦЭМ!$J$34:$J$777,СВЦЭМ!$A$34:$A$777,$A329,СВЦЭМ!$B$33:$B$776,V$319)+'СЕТ СН'!$F$13</f>
        <v>0</v>
      </c>
      <c r="W329" s="36">
        <f>SUMIFS(СВЦЭМ!$J$34:$J$777,СВЦЭМ!$A$34:$A$777,$A329,СВЦЭМ!$B$33:$B$776,W$319)+'СЕТ СН'!$F$13</f>
        <v>0</v>
      </c>
      <c r="X329" s="36">
        <f>SUMIFS(СВЦЭМ!$J$34:$J$777,СВЦЭМ!$A$34:$A$777,$A329,СВЦЭМ!$B$33:$B$776,X$319)+'СЕТ СН'!$F$13</f>
        <v>0</v>
      </c>
      <c r="Y329" s="36">
        <f>SUMIFS(СВЦЭМ!$J$34:$J$777,СВЦЭМ!$A$34:$A$777,$A329,СВЦЭМ!$B$33:$B$776,Y$319)+'СЕТ СН'!$F$13</f>
        <v>0</v>
      </c>
    </row>
    <row r="330" spans="1:25" ht="15.75" hidden="1" x14ac:dyDescent="0.2">
      <c r="A330" s="35">
        <f t="shared" si="9"/>
        <v>43872</v>
      </c>
      <c r="B330" s="36">
        <f>SUMIFS(СВЦЭМ!$J$34:$J$777,СВЦЭМ!$A$34:$A$777,$A330,СВЦЭМ!$B$33:$B$776,B$319)+'СЕТ СН'!$F$13</f>
        <v>0</v>
      </c>
      <c r="C330" s="36">
        <f>SUMIFS(СВЦЭМ!$J$34:$J$777,СВЦЭМ!$A$34:$A$777,$A330,СВЦЭМ!$B$33:$B$776,C$319)+'СЕТ СН'!$F$13</f>
        <v>0</v>
      </c>
      <c r="D330" s="36">
        <f>SUMIFS(СВЦЭМ!$J$34:$J$777,СВЦЭМ!$A$34:$A$777,$A330,СВЦЭМ!$B$33:$B$776,D$319)+'СЕТ СН'!$F$13</f>
        <v>0</v>
      </c>
      <c r="E330" s="36">
        <f>SUMIFS(СВЦЭМ!$J$34:$J$777,СВЦЭМ!$A$34:$A$777,$A330,СВЦЭМ!$B$33:$B$776,E$319)+'СЕТ СН'!$F$13</f>
        <v>0</v>
      </c>
      <c r="F330" s="36">
        <f>SUMIFS(СВЦЭМ!$J$34:$J$777,СВЦЭМ!$A$34:$A$777,$A330,СВЦЭМ!$B$33:$B$776,F$319)+'СЕТ СН'!$F$13</f>
        <v>0</v>
      </c>
      <c r="G330" s="36">
        <f>SUMIFS(СВЦЭМ!$J$34:$J$777,СВЦЭМ!$A$34:$A$777,$A330,СВЦЭМ!$B$33:$B$776,G$319)+'СЕТ СН'!$F$13</f>
        <v>0</v>
      </c>
      <c r="H330" s="36">
        <f>SUMIFS(СВЦЭМ!$J$34:$J$777,СВЦЭМ!$A$34:$A$777,$A330,СВЦЭМ!$B$33:$B$776,H$319)+'СЕТ СН'!$F$13</f>
        <v>0</v>
      </c>
      <c r="I330" s="36">
        <f>SUMIFS(СВЦЭМ!$J$34:$J$777,СВЦЭМ!$A$34:$A$777,$A330,СВЦЭМ!$B$33:$B$776,I$319)+'СЕТ СН'!$F$13</f>
        <v>0</v>
      </c>
      <c r="J330" s="36">
        <f>SUMIFS(СВЦЭМ!$J$34:$J$777,СВЦЭМ!$A$34:$A$777,$A330,СВЦЭМ!$B$33:$B$776,J$319)+'СЕТ СН'!$F$13</f>
        <v>0</v>
      </c>
      <c r="K330" s="36">
        <f>SUMIFS(СВЦЭМ!$J$34:$J$777,СВЦЭМ!$A$34:$A$777,$A330,СВЦЭМ!$B$33:$B$776,K$319)+'СЕТ СН'!$F$13</f>
        <v>0</v>
      </c>
      <c r="L330" s="36">
        <f>SUMIFS(СВЦЭМ!$J$34:$J$777,СВЦЭМ!$A$34:$A$777,$A330,СВЦЭМ!$B$33:$B$776,L$319)+'СЕТ СН'!$F$13</f>
        <v>0</v>
      </c>
      <c r="M330" s="36">
        <f>SUMIFS(СВЦЭМ!$J$34:$J$777,СВЦЭМ!$A$34:$A$777,$A330,СВЦЭМ!$B$33:$B$776,M$319)+'СЕТ СН'!$F$13</f>
        <v>0</v>
      </c>
      <c r="N330" s="36">
        <f>SUMIFS(СВЦЭМ!$J$34:$J$777,СВЦЭМ!$A$34:$A$777,$A330,СВЦЭМ!$B$33:$B$776,N$319)+'СЕТ СН'!$F$13</f>
        <v>0</v>
      </c>
      <c r="O330" s="36">
        <f>SUMIFS(СВЦЭМ!$J$34:$J$777,СВЦЭМ!$A$34:$A$777,$A330,СВЦЭМ!$B$33:$B$776,O$319)+'СЕТ СН'!$F$13</f>
        <v>0</v>
      </c>
      <c r="P330" s="36">
        <f>SUMIFS(СВЦЭМ!$J$34:$J$777,СВЦЭМ!$A$34:$A$777,$A330,СВЦЭМ!$B$33:$B$776,P$319)+'СЕТ СН'!$F$13</f>
        <v>0</v>
      </c>
      <c r="Q330" s="36">
        <f>SUMIFS(СВЦЭМ!$J$34:$J$777,СВЦЭМ!$A$34:$A$777,$A330,СВЦЭМ!$B$33:$B$776,Q$319)+'СЕТ СН'!$F$13</f>
        <v>0</v>
      </c>
      <c r="R330" s="36">
        <f>SUMIFS(СВЦЭМ!$J$34:$J$777,СВЦЭМ!$A$34:$A$777,$A330,СВЦЭМ!$B$33:$B$776,R$319)+'СЕТ СН'!$F$13</f>
        <v>0</v>
      </c>
      <c r="S330" s="36">
        <f>SUMIFS(СВЦЭМ!$J$34:$J$777,СВЦЭМ!$A$34:$A$777,$A330,СВЦЭМ!$B$33:$B$776,S$319)+'СЕТ СН'!$F$13</f>
        <v>0</v>
      </c>
      <c r="T330" s="36">
        <f>SUMIFS(СВЦЭМ!$J$34:$J$777,СВЦЭМ!$A$34:$A$777,$A330,СВЦЭМ!$B$33:$B$776,T$319)+'СЕТ СН'!$F$13</f>
        <v>0</v>
      </c>
      <c r="U330" s="36">
        <f>SUMIFS(СВЦЭМ!$J$34:$J$777,СВЦЭМ!$A$34:$A$777,$A330,СВЦЭМ!$B$33:$B$776,U$319)+'СЕТ СН'!$F$13</f>
        <v>0</v>
      </c>
      <c r="V330" s="36">
        <f>SUMIFS(СВЦЭМ!$J$34:$J$777,СВЦЭМ!$A$34:$A$777,$A330,СВЦЭМ!$B$33:$B$776,V$319)+'СЕТ СН'!$F$13</f>
        <v>0</v>
      </c>
      <c r="W330" s="36">
        <f>SUMIFS(СВЦЭМ!$J$34:$J$777,СВЦЭМ!$A$34:$A$777,$A330,СВЦЭМ!$B$33:$B$776,W$319)+'СЕТ СН'!$F$13</f>
        <v>0</v>
      </c>
      <c r="X330" s="36">
        <f>SUMIFS(СВЦЭМ!$J$34:$J$777,СВЦЭМ!$A$34:$A$777,$A330,СВЦЭМ!$B$33:$B$776,X$319)+'СЕТ СН'!$F$13</f>
        <v>0</v>
      </c>
      <c r="Y330" s="36">
        <f>SUMIFS(СВЦЭМ!$J$34:$J$777,СВЦЭМ!$A$34:$A$777,$A330,СВЦЭМ!$B$33:$B$776,Y$319)+'СЕТ СН'!$F$13</f>
        <v>0</v>
      </c>
    </row>
    <row r="331" spans="1:25" ht="15.75" hidden="1" x14ac:dyDescent="0.2">
      <c r="A331" s="35">
        <f t="shared" si="9"/>
        <v>43873</v>
      </c>
      <c r="B331" s="36">
        <f>SUMIFS(СВЦЭМ!$J$34:$J$777,СВЦЭМ!$A$34:$A$777,$A331,СВЦЭМ!$B$33:$B$776,B$319)+'СЕТ СН'!$F$13</f>
        <v>0</v>
      </c>
      <c r="C331" s="36">
        <f>SUMIFS(СВЦЭМ!$J$34:$J$777,СВЦЭМ!$A$34:$A$777,$A331,СВЦЭМ!$B$33:$B$776,C$319)+'СЕТ СН'!$F$13</f>
        <v>0</v>
      </c>
      <c r="D331" s="36">
        <f>SUMIFS(СВЦЭМ!$J$34:$J$777,СВЦЭМ!$A$34:$A$777,$A331,СВЦЭМ!$B$33:$B$776,D$319)+'СЕТ СН'!$F$13</f>
        <v>0</v>
      </c>
      <c r="E331" s="36">
        <f>SUMIFS(СВЦЭМ!$J$34:$J$777,СВЦЭМ!$A$34:$A$777,$A331,СВЦЭМ!$B$33:$B$776,E$319)+'СЕТ СН'!$F$13</f>
        <v>0</v>
      </c>
      <c r="F331" s="36">
        <f>SUMIFS(СВЦЭМ!$J$34:$J$777,СВЦЭМ!$A$34:$A$777,$A331,СВЦЭМ!$B$33:$B$776,F$319)+'СЕТ СН'!$F$13</f>
        <v>0</v>
      </c>
      <c r="G331" s="36">
        <f>SUMIFS(СВЦЭМ!$J$34:$J$777,СВЦЭМ!$A$34:$A$777,$A331,СВЦЭМ!$B$33:$B$776,G$319)+'СЕТ СН'!$F$13</f>
        <v>0</v>
      </c>
      <c r="H331" s="36">
        <f>SUMIFS(СВЦЭМ!$J$34:$J$777,СВЦЭМ!$A$34:$A$777,$A331,СВЦЭМ!$B$33:$B$776,H$319)+'СЕТ СН'!$F$13</f>
        <v>0</v>
      </c>
      <c r="I331" s="36">
        <f>SUMIFS(СВЦЭМ!$J$34:$J$777,СВЦЭМ!$A$34:$A$777,$A331,СВЦЭМ!$B$33:$B$776,I$319)+'СЕТ СН'!$F$13</f>
        <v>0</v>
      </c>
      <c r="J331" s="36">
        <f>SUMIFS(СВЦЭМ!$J$34:$J$777,СВЦЭМ!$A$34:$A$777,$A331,СВЦЭМ!$B$33:$B$776,J$319)+'СЕТ СН'!$F$13</f>
        <v>0</v>
      </c>
      <c r="K331" s="36">
        <f>SUMIFS(СВЦЭМ!$J$34:$J$777,СВЦЭМ!$A$34:$A$777,$A331,СВЦЭМ!$B$33:$B$776,K$319)+'СЕТ СН'!$F$13</f>
        <v>0</v>
      </c>
      <c r="L331" s="36">
        <f>SUMIFS(СВЦЭМ!$J$34:$J$777,СВЦЭМ!$A$34:$A$777,$A331,СВЦЭМ!$B$33:$B$776,L$319)+'СЕТ СН'!$F$13</f>
        <v>0</v>
      </c>
      <c r="M331" s="36">
        <f>SUMIFS(СВЦЭМ!$J$34:$J$777,СВЦЭМ!$A$34:$A$777,$A331,СВЦЭМ!$B$33:$B$776,M$319)+'СЕТ СН'!$F$13</f>
        <v>0</v>
      </c>
      <c r="N331" s="36">
        <f>SUMIFS(СВЦЭМ!$J$34:$J$777,СВЦЭМ!$A$34:$A$777,$A331,СВЦЭМ!$B$33:$B$776,N$319)+'СЕТ СН'!$F$13</f>
        <v>0</v>
      </c>
      <c r="O331" s="36">
        <f>SUMIFS(СВЦЭМ!$J$34:$J$777,СВЦЭМ!$A$34:$A$777,$A331,СВЦЭМ!$B$33:$B$776,O$319)+'СЕТ СН'!$F$13</f>
        <v>0</v>
      </c>
      <c r="P331" s="36">
        <f>SUMIFS(СВЦЭМ!$J$34:$J$777,СВЦЭМ!$A$34:$A$777,$A331,СВЦЭМ!$B$33:$B$776,P$319)+'СЕТ СН'!$F$13</f>
        <v>0</v>
      </c>
      <c r="Q331" s="36">
        <f>SUMIFS(СВЦЭМ!$J$34:$J$777,СВЦЭМ!$A$34:$A$777,$A331,СВЦЭМ!$B$33:$B$776,Q$319)+'СЕТ СН'!$F$13</f>
        <v>0</v>
      </c>
      <c r="R331" s="36">
        <f>SUMIFS(СВЦЭМ!$J$34:$J$777,СВЦЭМ!$A$34:$A$777,$A331,СВЦЭМ!$B$33:$B$776,R$319)+'СЕТ СН'!$F$13</f>
        <v>0</v>
      </c>
      <c r="S331" s="36">
        <f>SUMIFS(СВЦЭМ!$J$34:$J$777,СВЦЭМ!$A$34:$A$777,$A331,СВЦЭМ!$B$33:$B$776,S$319)+'СЕТ СН'!$F$13</f>
        <v>0</v>
      </c>
      <c r="T331" s="36">
        <f>SUMIFS(СВЦЭМ!$J$34:$J$777,СВЦЭМ!$A$34:$A$777,$A331,СВЦЭМ!$B$33:$B$776,T$319)+'СЕТ СН'!$F$13</f>
        <v>0</v>
      </c>
      <c r="U331" s="36">
        <f>SUMIFS(СВЦЭМ!$J$34:$J$777,СВЦЭМ!$A$34:$A$777,$A331,СВЦЭМ!$B$33:$B$776,U$319)+'СЕТ СН'!$F$13</f>
        <v>0</v>
      </c>
      <c r="V331" s="36">
        <f>SUMIFS(СВЦЭМ!$J$34:$J$777,СВЦЭМ!$A$34:$A$777,$A331,СВЦЭМ!$B$33:$B$776,V$319)+'СЕТ СН'!$F$13</f>
        <v>0</v>
      </c>
      <c r="W331" s="36">
        <f>SUMIFS(СВЦЭМ!$J$34:$J$777,СВЦЭМ!$A$34:$A$777,$A331,СВЦЭМ!$B$33:$B$776,W$319)+'СЕТ СН'!$F$13</f>
        <v>0</v>
      </c>
      <c r="X331" s="36">
        <f>SUMIFS(СВЦЭМ!$J$34:$J$777,СВЦЭМ!$A$34:$A$777,$A331,СВЦЭМ!$B$33:$B$776,X$319)+'СЕТ СН'!$F$13</f>
        <v>0</v>
      </c>
      <c r="Y331" s="36">
        <f>SUMIFS(СВЦЭМ!$J$34:$J$777,СВЦЭМ!$A$34:$A$777,$A331,СВЦЭМ!$B$33:$B$776,Y$319)+'СЕТ СН'!$F$13</f>
        <v>0</v>
      </c>
    </row>
    <row r="332" spans="1:25" ht="15.75" hidden="1" x14ac:dyDescent="0.2">
      <c r="A332" s="35">
        <f t="shared" si="9"/>
        <v>43874</v>
      </c>
      <c r="B332" s="36">
        <f>SUMIFS(СВЦЭМ!$J$34:$J$777,СВЦЭМ!$A$34:$A$777,$A332,СВЦЭМ!$B$33:$B$776,B$319)+'СЕТ СН'!$F$13</f>
        <v>0</v>
      </c>
      <c r="C332" s="36">
        <f>SUMIFS(СВЦЭМ!$J$34:$J$777,СВЦЭМ!$A$34:$A$777,$A332,СВЦЭМ!$B$33:$B$776,C$319)+'СЕТ СН'!$F$13</f>
        <v>0</v>
      </c>
      <c r="D332" s="36">
        <f>SUMIFS(СВЦЭМ!$J$34:$J$777,СВЦЭМ!$A$34:$A$777,$A332,СВЦЭМ!$B$33:$B$776,D$319)+'СЕТ СН'!$F$13</f>
        <v>0</v>
      </c>
      <c r="E332" s="36">
        <f>SUMIFS(СВЦЭМ!$J$34:$J$777,СВЦЭМ!$A$34:$A$777,$A332,СВЦЭМ!$B$33:$B$776,E$319)+'СЕТ СН'!$F$13</f>
        <v>0</v>
      </c>
      <c r="F332" s="36">
        <f>SUMIFS(СВЦЭМ!$J$34:$J$777,СВЦЭМ!$A$34:$A$777,$A332,СВЦЭМ!$B$33:$B$776,F$319)+'СЕТ СН'!$F$13</f>
        <v>0</v>
      </c>
      <c r="G332" s="36">
        <f>SUMIFS(СВЦЭМ!$J$34:$J$777,СВЦЭМ!$A$34:$A$777,$A332,СВЦЭМ!$B$33:$B$776,G$319)+'СЕТ СН'!$F$13</f>
        <v>0</v>
      </c>
      <c r="H332" s="36">
        <f>SUMIFS(СВЦЭМ!$J$34:$J$777,СВЦЭМ!$A$34:$A$777,$A332,СВЦЭМ!$B$33:$B$776,H$319)+'СЕТ СН'!$F$13</f>
        <v>0</v>
      </c>
      <c r="I332" s="36">
        <f>SUMIFS(СВЦЭМ!$J$34:$J$777,СВЦЭМ!$A$34:$A$777,$A332,СВЦЭМ!$B$33:$B$776,I$319)+'СЕТ СН'!$F$13</f>
        <v>0</v>
      </c>
      <c r="J332" s="36">
        <f>SUMIFS(СВЦЭМ!$J$34:$J$777,СВЦЭМ!$A$34:$A$777,$A332,СВЦЭМ!$B$33:$B$776,J$319)+'СЕТ СН'!$F$13</f>
        <v>0</v>
      </c>
      <c r="K332" s="36">
        <f>SUMIFS(СВЦЭМ!$J$34:$J$777,СВЦЭМ!$A$34:$A$777,$A332,СВЦЭМ!$B$33:$B$776,K$319)+'СЕТ СН'!$F$13</f>
        <v>0</v>
      </c>
      <c r="L332" s="36">
        <f>SUMIFS(СВЦЭМ!$J$34:$J$777,СВЦЭМ!$A$34:$A$777,$A332,СВЦЭМ!$B$33:$B$776,L$319)+'СЕТ СН'!$F$13</f>
        <v>0</v>
      </c>
      <c r="M332" s="36">
        <f>SUMIFS(СВЦЭМ!$J$34:$J$777,СВЦЭМ!$A$34:$A$777,$A332,СВЦЭМ!$B$33:$B$776,M$319)+'СЕТ СН'!$F$13</f>
        <v>0</v>
      </c>
      <c r="N332" s="36">
        <f>SUMIFS(СВЦЭМ!$J$34:$J$777,СВЦЭМ!$A$34:$A$777,$A332,СВЦЭМ!$B$33:$B$776,N$319)+'СЕТ СН'!$F$13</f>
        <v>0</v>
      </c>
      <c r="O332" s="36">
        <f>SUMIFS(СВЦЭМ!$J$34:$J$777,СВЦЭМ!$A$34:$A$777,$A332,СВЦЭМ!$B$33:$B$776,O$319)+'СЕТ СН'!$F$13</f>
        <v>0</v>
      </c>
      <c r="P332" s="36">
        <f>SUMIFS(СВЦЭМ!$J$34:$J$777,СВЦЭМ!$A$34:$A$777,$A332,СВЦЭМ!$B$33:$B$776,P$319)+'СЕТ СН'!$F$13</f>
        <v>0</v>
      </c>
      <c r="Q332" s="36">
        <f>SUMIFS(СВЦЭМ!$J$34:$J$777,СВЦЭМ!$A$34:$A$777,$A332,СВЦЭМ!$B$33:$B$776,Q$319)+'СЕТ СН'!$F$13</f>
        <v>0</v>
      </c>
      <c r="R332" s="36">
        <f>SUMIFS(СВЦЭМ!$J$34:$J$777,СВЦЭМ!$A$34:$A$777,$A332,СВЦЭМ!$B$33:$B$776,R$319)+'СЕТ СН'!$F$13</f>
        <v>0</v>
      </c>
      <c r="S332" s="36">
        <f>SUMIFS(СВЦЭМ!$J$34:$J$777,СВЦЭМ!$A$34:$A$777,$A332,СВЦЭМ!$B$33:$B$776,S$319)+'СЕТ СН'!$F$13</f>
        <v>0</v>
      </c>
      <c r="T332" s="36">
        <f>SUMIFS(СВЦЭМ!$J$34:$J$777,СВЦЭМ!$A$34:$A$777,$A332,СВЦЭМ!$B$33:$B$776,T$319)+'СЕТ СН'!$F$13</f>
        <v>0</v>
      </c>
      <c r="U332" s="36">
        <f>SUMIFS(СВЦЭМ!$J$34:$J$777,СВЦЭМ!$A$34:$A$777,$A332,СВЦЭМ!$B$33:$B$776,U$319)+'СЕТ СН'!$F$13</f>
        <v>0</v>
      </c>
      <c r="V332" s="36">
        <f>SUMIFS(СВЦЭМ!$J$34:$J$777,СВЦЭМ!$A$34:$A$777,$A332,СВЦЭМ!$B$33:$B$776,V$319)+'СЕТ СН'!$F$13</f>
        <v>0</v>
      </c>
      <c r="W332" s="36">
        <f>SUMIFS(СВЦЭМ!$J$34:$J$777,СВЦЭМ!$A$34:$A$777,$A332,СВЦЭМ!$B$33:$B$776,W$319)+'СЕТ СН'!$F$13</f>
        <v>0</v>
      </c>
      <c r="X332" s="36">
        <f>SUMIFS(СВЦЭМ!$J$34:$J$777,СВЦЭМ!$A$34:$A$777,$A332,СВЦЭМ!$B$33:$B$776,X$319)+'СЕТ СН'!$F$13</f>
        <v>0</v>
      </c>
      <c r="Y332" s="36">
        <f>SUMIFS(СВЦЭМ!$J$34:$J$777,СВЦЭМ!$A$34:$A$777,$A332,СВЦЭМ!$B$33:$B$776,Y$319)+'СЕТ СН'!$F$13</f>
        <v>0</v>
      </c>
    </row>
    <row r="333" spans="1:25" ht="15.75" hidden="1" x14ac:dyDescent="0.2">
      <c r="A333" s="35">
        <f t="shared" si="9"/>
        <v>43875</v>
      </c>
      <c r="B333" s="36">
        <f>SUMIFS(СВЦЭМ!$J$34:$J$777,СВЦЭМ!$A$34:$A$777,$A333,СВЦЭМ!$B$33:$B$776,B$319)+'СЕТ СН'!$F$13</f>
        <v>0</v>
      </c>
      <c r="C333" s="36">
        <f>SUMIFS(СВЦЭМ!$J$34:$J$777,СВЦЭМ!$A$34:$A$777,$A333,СВЦЭМ!$B$33:$B$776,C$319)+'СЕТ СН'!$F$13</f>
        <v>0</v>
      </c>
      <c r="D333" s="36">
        <f>SUMIFS(СВЦЭМ!$J$34:$J$777,СВЦЭМ!$A$34:$A$777,$A333,СВЦЭМ!$B$33:$B$776,D$319)+'СЕТ СН'!$F$13</f>
        <v>0</v>
      </c>
      <c r="E333" s="36">
        <f>SUMIFS(СВЦЭМ!$J$34:$J$777,СВЦЭМ!$A$34:$A$777,$A333,СВЦЭМ!$B$33:$B$776,E$319)+'СЕТ СН'!$F$13</f>
        <v>0</v>
      </c>
      <c r="F333" s="36">
        <f>SUMIFS(СВЦЭМ!$J$34:$J$777,СВЦЭМ!$A$34:$A$777,$A333,СВЦЭМ!$B$33:$B$776,F$319)+'СЕТ СН'!$F$13</f>
        <v>0</v>
      </c>
      <c r="G333" s="36">
        <f>SUMIFS(СВЦЭМ!$J$34:$J$777,СВЦЭМ!$A$34:$A$777,$A333,СВЦЭМ!$B$33:$B$776,G$319)+'СЕТ СН'!$F$13</f>
        <v>0</v>
      </c>
      <c r="H333" s="36">
        <f>SUMIFS(СВЦЭМ!$J$34:$J$777,СВЦЭМ!$A$34:$A$777,$A333,СВЦЭМ!$B$33:$B$776,H$319)+'СЕТ СН'!$F$13</f>
        <v>0</v>
      </c>
      <c r="I333" s="36">
        <f>SUMIFS(СВЦЭМ!$J$34:$J$777,СВЦЭМ!$A$34:$A$777,$A333,СВЦЭМ!$B$33:$B$776,I$319)+'СЕТ СН'!$F$13</f>
        <v>0</v>
      </c>
      <c r="J333" s="36">
        <f>SUMIFS(СВЦЭМ!$J$34:$J$777,СВЦЭМ!$A$34:$A$777,$A333,СВЦЭМ!$B$33:$B$776,J$319)+'СЕТ СН'!$F$13</f>
        <v>0</v>
      </c>
      <c r="K333" s="36">
        <f>SUMIFS(СВЦЭМ!$J$34:$J$777,СВЦЭМ!$A$34:$A$777,$A333,СВЦЭМ!$B$33:$B$776,K$319)+'СЕТ СН'!$F$13</f>
        <v>0</v>
      </c>
      <c r="L333" s="36">
        <f>SUMIFS(СВЦЭМ!$J$34:$J$777,СВЦЭМ!$A$34:$A$777,$A333,СВЦЭМ!$B$33:$B$776,L$319)+'СЕТ СН'!$F$13</f>
        <v>0</v>
      </c>
      <c r="M333" s="36">
        <f>SUMIFS(СВЦЭМ!$J$34:$J$777,СВЦЭМ!$A$34:$A$777,$A333,СВЦЭМ!$B$33:$B$776,M$319)+'СЕТ СН'!$F$13</f>
        <v>0</v>
      </c>
      <c r="N333" s="36">
        <f>SUMIFS(СВЦЭМ!$J$34:$J$777,СВЦЭМ!$A$34:$A$777,$A333,СВЦЭМ!$B$33:$B$776,N$319)+'СЕТ СН'!$F$13</f>
        <v>0</v>
      </c>
      <c r="O333" s="36">
        <f>SUMIFS(СВЦЭМ!$J$34:$J$777,СВЦЭМ!$A$34:$A$777,$A333,СВЦЭМ!$B$33:$B$776,O$319)+'СЕТ СН'!$F$13</f>
        <v>0</v>
      </c>
      <c r="P333" s="36">
        <f>SUMIFS(СВЦЭМ!$J$34:$J$777,СВЦЭМ!$A$34:$A$777,$A333,СВЦЭМ!$B$33:$B$776,P$319)+'СЕТ СН'!$F$13</f>
        <v>0</v>
      </c>
      <c r="Q333" s="36">
        <f>SUMIFS(СВЦЭМ!$J$34:$J$777,СВЦЭМ!$A$34:$A$777,$A333,СВЦЭМ!$B$33:$B$776,Q$319)+'СЕТ СН'!$F$13</f>
        <v>0</v>
      </c>
      <c r="R333" s="36">
        <f>SUMIFS(СВЦЭМ!$J$34:$J$777,СВЦЭМ!$A$34:$A$777,$A333,СВЦЭМ!$B$33:$B$776,R$319)+'СЕТ СН'!$F$13</f>
        <v>0</v>
      </c>
      <c r="S333" s="36">
        <f>SUMIFS(СВЦЭМ!$J$34:$J$777,СВЦЭМ!$A$34:$A$777,$A333,СВЦЭМ!$B$33:$B$776,S$319)+'СЕТ СН'!$F$13</f>
        <v>0</v>
      </c>
      <c r="T333" s="36">
        <f>SUMIFS(СВЦЭМ!$J$34:$J$777,СВЦЭМ!$A$34:$A$777,$A333,СВЦЭМ!$B$33:$B$776,T$319)+'СЕТ СН'!$F$13</f>
        <v>0</v>
      </c>
      <c r="U333" s="36">
        <f>SUMIFS(СВЦЭМ!$J$34:$J$777,СВЦЭМ!$A$34:$A$777,$A333,СВЦЭМ!$B$33:$B$776,U$319)+'СЕТ СН'!$F$13</f>
        <v>0</v>
      </c>
      <c r="V333" s="36">
        <f>SUMIFS(СВЦЭМ!$J$34:$J$777,СВЦЭМ!$A$34:$A$777,$A333,СВЦЭМ!$B$33:$B$776,V$319)+'СЕТ СН'!$F$13</f>
        <v>0</v>
      </c>
      <c r="W333" s="36">
        <f>SUMIFS(СВЦЭМ!$J$34:$J$777,СВЦЭМ!$A$34:$A$777,$A333,СВЦЭМ!$B$33:$B$776,W$319)+'СЕТ СН'!$F$13</f>
        <v>0</v>
      </c>
      <c r="X333" s="36">
        <f>SUMIFS(СВЦЭМ!$J$34:$J$777,СВЦЭМ!$A$34:$A$777,$A333,СВЦЭМ!$B$33:$B$776,X$319)+'СЕТ СН'!$F$13</f>
        <v>0</v>
      </c>
      <c r="Y333" s="36">
        <f>SUMIFS(СВЦЭМ!$J$34:$J$777,СВЦЭМ!$A$34:$A$777,$A333,СВЦЭМ!$B$33:$B$776,Y$319)+'СЕТ СН'!$F$13</f>
        <v>0</v>
      </c>
    </row>
    <row r="334" spans="1:25" ht="15.75" hidden="1" x14ac:dyDescent="0.2">
      <c r="A334" s="35">
        <f t="shared" si="9"/>
        <v>43876</v>
      </c>
      <c r="B334" s="36">
        <f>SUMIFS(СВЦЭМ!$J$34:$J$777,СВЦЭМ!$A$34:$A$777,$A334,СВЦЭМ!$B$33:$B$776,B$319)+'СЕТ СН'!$F$13</f>
        <v>0</v>
      </c>
      <c r="C334" s="36">
        <f>SUMIFS(СВЦЭМ!$J$34:$J$777,СВЦЭМ!$A$34:$A$777,$A334,СВЦЭМ!$B$33:$B$776,C$319)+'СЕТ СН'!$F$13</f>
        <v>0</v>
      </c>
      <c r="D334" s="36">
        <f>SUMIFS(СВЦЭМ!$J$34:$J$777,СВЦЭМ!$A$34:$A$777,$A334,СВЦЭМ!$B$33:$B$776,D$319)+'СЕТ СН'!$F$13</f>
        <v>0</v>
      </c>
      <c r="E334" s="36">
        <f>SUMIFS(СВЦЭМ!$J$34:$J$777,СВЦЭМ!$A$34:$A$777,$A334,СВЦЭМ!$B$33:$B$776,E$319)+'СЕТ СН'!$F$13</f>
        <v>0</v>
      </c>
      <c r="F334" s="36">
        <f>SUMIFS(СВЦЭМ!$J$34:$J$777,СВЦЭМ!$A$34:$A$777,$A334,СВЦЭМ!$B$33:$B$776,F$319)+'СЕТ СН'!$F$13</f>
        <v>0</v>
      </c>
      <c r="G334" s="36">
        <f>SUMIFS(СВЦЭМ!$J$34:$J$777,СВЦЭМ!$A$34:$A$777,$A334,СВЦЭМ!$B$33:$B$776,G$319)+'СЕТ СН'!$F$13</f>
        <v>0</v>
      </c>
      <c r="H334" s="36">
        <f>SUMIFS(СВЦЭМ!$J$34:$J$777,СВЦЭМ!$A$34:$A$777,$A334,СВЦЭМ!$B$33:$B$776,H$319)+'СЕТ СН'!$F$13</f>
        <v>0</v>
      </c>
      <c r="I334" s="36">
        <f>SUMIFS(СВЦЭМ!$J$34:$J$777,СВЦЭМ!$A$34:$A$777,$A334,СВЦЭМ!$B$33:$B$776,I$319)+'СЕТ СН'!$F$13</f>
        <v>0</v>
      </c>
      <c r="J334" s="36">
        <f>SUMIFS(СВЦЭМ!$J$34:$J$777,СВЦЭМ!$A$34:$A$777,$A334,СВЦЭМ!$B$33:$B$776,J$319)+'СЕТ СН'!$F$13</f>
        <v>0</v>
      </c>
      <c r="K334" s="36">
        <f>SUMIFS(СВЦЭМ!$J$34:$J$777,СВЦЭМ!$A$34:$A$777,$A334,СВЦЭМ!$B$33:$B$776,K$319)+'СЕТ СН'!$F$13</f>
        <v>0</v>
      </c>
      <c r="L334" s="36">
        <f>SUMIFS(СВЦЭМ!$J$34:$J$777,СВЦЭМ!$A$34:$A$777,$A334,СВЦЭМ!$B$33:$B$776,L$319)+'СЕТ СН'!$F$13</f>
        <v>0</v>
      </c>
      <c r="M334" s="36">
        <f>SUMIFS(СВЦЭМ!$J$34:$J$777,СВЦЭМ!$A$34:$A$777,$A334,СВЦЭМ!$B$33:$B$776,M$319)+'СЕТ СН'!$F$13</f>
        <v>0</v>
      </c>
      <c r="N334" s="36">
        <f>SUMIFS(СВЦЭМ!$J$34:$J$777,СВЦЭМ!$A$34:$A$777,$A334,СВЦЭМ!$B$33:$B$776,N$319)+'СЕТ СН'!$F$13</f>
        <v>0</v>
      </c>
      <c r="O334" s="36">
        <f>SUMIFS(СВЦЭМ!$J$34:$J$777,СВЦЭМ!$A$34:$A$777,$A334,СВЦЭМ!$B$33:$B$776,O$319)+'СЕТ СН'!$F$13</f>
        <v>0</v>
      </c>
      <c r="P334" s="36">
        <f>SUMIFS(СВЦЭМ!$J$34:$J$777,СВЦЭМ!$A$34:$A$777,$A334,СВЦЭМ!$B$33:$B$776,P$319)+'СЕТ СН'!$F$13</f>
        <v>0</v>
      </c>
      <c r="Q334" s="36">
        <f>SUMIFS(СВЦЭМ!$J$34:$J$777,СВЦЭМ!$A$34:$A$777,$A334,СВЦЭМ!$B$33:$B$776,Q$319)+'СЕТ СН'!$F$13</f>
        <v>0</v>
      </c>
      <c r="R334" s="36">
        <f>SUMIFS(СВЦЭМ!$J$34:$J$777,СВЦЭМ!$A$34:$A$777,$A334,СВЦЭМ!$B$33:$B$776,R$319)+'СЕТ СН'!$F$13</f>
        <v>0</v>
      </c>
      <c r="S334" s="36">
        <f>SUMIFS(СВЦЭМ!$J$34:$J$777,СВЦЭМ!$A$34:$A$777,$A334,СВЦЭМ!$B$33:$B$776,S$319)+'СЕТ СН'!$F$13</f>
        <v>0</v>
      </c>
      <c r="T334" s="36">
        <f>SUMIFS(СВЦЭМ!$J$34:$J$777,СВЦЭМ!$A$34:$A$777,$A334,СВЦЭМ!$B$33:$B$776,T$319)+'СЕТ СН'!$F$13</f>
        <v>0</v>
      </c>
      <c r="U334" s="36">
        <f>SUMIFS(СВЦЭМ!$J$34:$J$777,СВЦЭМ!$A$34:$A$777,$A334,СВЦЭМ!$B$33:$B$776,U$319)+'СЕТ СН'!$F$13</f>
        <v>0</v>
      </c>
      <c r="V334" s="36">
        <f>SUMIFS(СВЦЭМ!$J$34:$J$777,СВЦЭМ!$A$34:$A$777,$A334,СВЦЭМ!$B$33:$B$776,V$319)+'СЕТ СН'!$F$13</f>
        <v>0</v>
      </c>
      <c r="W334" s="36">
        <f>SUMIFS(СВЦЭМ!$J$34:$J$777,СВЦЭМ!$A$34:$A$777,$A334,СВЦЭМ!$B$33:$B$776,W$319)+'СЕТ СН'!$F$13</f>
        <v>0</v>
      </c>
      <c r="X334" s="36">
        <f>SUMIFS(СВЦЭМ!$J$34:$J$777,СВЦЭМ!$A$34:$A$777,$A334,СВЦЭМ!$B$33:$B$776,X$319)+'СЕТ СН'!$F$13</f>
        <v>0</v>
      </c>
      <c r="Y334" s="36">
        <f>SUMIFS(СВЦЭМ!$J$34:$J$777,СВЦЭМ!$A$34:$A$777,$A334,СВЦЭМ!$B$33:$B$776,Y$319)+'СЕТ СН'!$F$13</f>
        <v>0</v>
      </c>
    </row>
    <row r="335" spans="1:25" ht="15.75" hidden="1" x14ac:dyDescent="0.2">
      <c r="A335" s="35">
        <f t="shared" si="9"/>
        <v>43877</v>
      </c>
      <c r="B335" s="36">
        <f>SUMIFS(СВЦЭМ!$J$34:$J$777,СВЦЭМ!$A$34:$A$777,$A335,СВЦЭМ!$B$33:$B$776,B$319)+'СЕТ СН'!$F$13</f>
        <v>0</v>
      </c>
      <c r="C335" s="36">
        <f>SUMIFS(СВЦЭМ!$J$34:$J$777,СВЦЭМ!$A$34:$A$777,$A335,СВЦЭМ!$B$33:$B$776,C$319)+'СЕТ СН'!$F$13</f>
        <v>0</v>
      </c>
      <c r="D335" s="36">
        <f>SUMIFS(СВЦЭМ!$J$34:$J$777,СВЦЭМ!$A$34:$A$777,$A335,СВЦЭМ!$B$33:$B$776,D$319)+'СЕТ СН'!$F$13</f>
        <v>0</v>
      </c>
      <c r="E335" s="36">
        <f>SUMIFS(СВЦЭМ!$J$34:$J$777,СВЦЭМ!$A$34:$A$777,$A335,СВЦЭМ!$B$33:$B$776,E$319)+'СЕТ СН'!$F$13</f>
        <v>0</v>
      </c>
      <c r="F335" s="36">
        <f>SUMIFS(СВЦЭМ!$J$34:$J$777,СВЦЭМ!$A$34:$A$777,$A335,СВЦЭМ!$B$33:$B$776,F$319)+'СЕТ СН'!$F$13</f>
        <v>0</v>
      </c>
      <c r="G335" s="36">
        <f>SUMIFS(СВЦЭМ!$J$34:$J$777,СВЦЭМ!$A$34:$A$777,$A335,СВЦЭМ!$B$33:$B$776,G$319)+'СЕТ СН'!$F$13</f>
        <v>0</v>
      </c>
      <c r="H335" s="36">
        <f>SUMIFS(СВЦЭМ!$J$34:$J$777,СВЦЭМ!$A$34:$A$777,$A335,СВЦЭМ!$B$33:$B$776,H$319)+'СЕТ СН'!$F$13</f>
        <v>0</v>
      </c>
      <c r="I335" s="36">
        <f>SUMIFS(СВЦЭМ!$J$34:$J$777,СВЦЭМ!$A$34:$A$777,$A335,СВЦЭМ!$B$33:$B$776,I$319)+'СЕТ СН'!$F$13</f>
        <v>0</v>
      </c>
      <c r="J335" s="36">
        <f>SUMIFS(СВЦЭМ!$J$34:$J$777,СВЦЭМ!$A$34:$A$777,$A335,СВЦЭМ!$B$33:$B$776,J$319)+'СЕТ СН'!$F$13</f>
        <v>0</v>
      </c>
      <c r="K335" s="36">
        <f>SUMIFS(СВЦЭМ!$J$34:$J$777,СВЦЭМ!$A$34:$A$777,$A335,СВЦЭМ!$B$33:$B$776,K$319)+'СЕТ СН'!$F$13</f>
        <v>0</v>
      </c>
      <c r="L335" s="36">
        <f>SUMIFS(СВЦЭМ!$J$34:$J$777,СВЦЭМ!$A$34:$A$777,$A335,СВЦЭМ!$B$33:$B$776,L$319)+'СЕТ СН'!$F$13</f>
        <v>0</v>
      </c>
      <c r="M335" s="36">
        <f>SUMIFS(СВЦЭМ!$J$34:$J$777,СВЦЭМ!$A$34:$A$777,$A335,СВЦЭМ!$B$33:$B$776,M$319)+'СЕТ СН'!$F$13</f>
        <v>0</v>
      </c>
      <c r="N335" s="36">
        <f>SUMIFS(СВЦЭМ!$J$34:$J$777,СВЦЭМ!$A$34:$A$777,$A335,СВЦЭМ!$B$33:$B$776,N$319)+'СЕТ СН'!$F$13</f>
        <v>0</v>
      </c>
      <c r="O335" s="36">
        <f>SUMIFS(СВЦЭМ!$J$34:$J$777,СВЦЭМ!$A$34:$A$777,$A335,СВЦЭМ!$B$33:$B$776,O$319)+'СЕТ СН'!$F$13</f>
        <v>0</v>
      </c>
      <c r="P335" s="36">
        <f>SUMIFS(СВЦЭМ!$J$34:$J$777,СВЦЭМ!$A$34:$A$777,$A335,СВЦЭМ!$B$33:$B$776,P$319)+'СЕТ СН'!$F$13</f>
        <v>0</v>
      </c>
      <c r="Q335" s="36">
        <f>SUMIFS(СВЦЭМ!$J$34:$J$777,СВЦЭМ!$A$34:$A$777,$A335,СВЦЭМ!$B$33:$B$776,Q$319)+'СЕТ СН'!$F$13</f>
        <v>0</v>
      </c>
      <c r="R335" s="36">
        <f>SUMIFS(СВЦЭМ!$J$34:$J$777,СВЦЭМ!$A$34:$A$777,$A335,СВЦЭМ!$B$33:$B$776,R$319)+'СЕТ СН'!$F$13</f>
        <v>0</v>
      </c>
      <c r="S335" s="36">
        <f>SUMIFS(СВЦЭМ!$J$34:$J$777,СВЦЭМ!$A$34:$A$777,$A335,СВЦЭМ!$B$33:$B$776,S$319)+'СЕТ СН'!$F$13</f>
        <v>0</v>
      </c>
      <c r="T335" s="36">
        <f>SUMIFS(СВЦЭМ!$J$34:$J$777,СВЦЭМ!$A$34:$A$777,$A335,СВЦЭМ!$B$33:$B$776,T$319)+'СЕТ СН'!$F$13</f>
        <v>0</v>
      </c>
      <c r="U335" s="36">
        <f>SUMIFS(СВЦЭМ!$J$34:$J$777,СВЦЭМ!$A$34:$A$777,$A335,СВЦЭМ!$B$33:$B$776,U$319)+'СЕТ СН'!$F$13</f>
        <v>0</v>
      </c>
      <c r="V335" s="36">
        <f>SUMIFS(СВЦЭМ!$J$34:$J$777,СВЦЭМ!$A$34:$A$777,$A335,СВЦЭМ!$B$33:$B$776,V$319)+'СЕТ СН'!$F$13</f>
        <v>0</v>
      </c>
      <c r="W335" s="36">
        <f>SUMIFS(СВЦЭМ!$J$34:$J$777,СВЦЭМ!$A$34:$A$777,$A335,СВЦЭМ!$B$33:$B$776,W$319)+'СЕТ СН'!$F$13</f>
        <v>0</v>
      </c>
      <c r="X335" s="36">
        <f>SUMIFS(СВЦЭМ!$J$34:$J$777,СВЦЭМ!$A$34:$A$777,$A335,СВЦЭМ!$B$33:$B$776,X$319)+'СЕТ СН'!$F$13</f>
        <v>0</v>
      </c>
      <c r="Y335" s="36">
        <f>SUMIFS(СВЦЭМ!$J$34:$J$777,СВЦЭМ!$A$34:$A$777,$A335,СВЦЭМ!$B$33:$B$776,Y$319)+'СЕТ СН'!$F$13</f>
        <v>0</v>
      </c>
    </row>
    <row r="336" spans="1:25" ht="15.75" hidden="1" x14ac:dyDescent="0.2">
      <c r="A336" s="35">
        <f t="shared" si="9"/>
        <v>43878</v>
      </c>
      <c r="B336" s="36">
        <f>SUMIFS(СВЦЭМ!$J$34:$J$777,СВЦЭМ!$A$34:$A$777,$A336,СВЦЭМ!$B$33:$B$776,B$319)+'СЕТ СН'!$F$13</f>
        <v>0</v>
      </c>
      <c r="C336" s="36">
        <f>SUMIFS(СВЦЭМ!$J$34:$J$777,СВЦЭМ!$A$34:$A$777,$A336,СВЦЭМ!$B$33:$B$776,C$319)+'СЕТ СН'!$F$13</f>
        <v>0</v>
      </c>
      <c r="D336" s="36">
        <f>SUMIFS(СВЦЭМ!$J$34:$J$777,СВЦЭМ!$A$34:$A$777,$A336,СВЦЭМ!$B$33:$B$776,D$319)+'СЕТ СН'!$F$13</f>
        <v>0</v>
      </c>
      <c r="E336" s="36">
        <f>SUMIFS(СВЦЭМ!$J$34:$J$777,СВЦЭМ!$A$34:$A$777,$A336,СВЦЭМ!$B$33:$B$776,E$319)+'СЕТ СН'!$F$13</f>
        <v>0</v>
      </c>
      <c r="F336" s="36">
        <f>SUMIFS(СВЦЭМ!$J$34:$J$777,СВЦЭМ!$A$34:$A$777,$A336,СВЦЭМ!$B$33:$B$776,F$319)+'СЕТ СН'!$F$13</f>
        <v>0</v>
      </c>
      <c r="G336" s="36">
        <f>SUMIFS(СВЦЭМ!$J$34:$J$777,СВЦЭМ!$A$34:$A$777,$A336,СВЦЭМ!$B$33:$B$776,G$319)+'СЕТ СН'!$F$13</f>
        <v>0</v>
      </c>
      <c r="H336" s="36">
        <f>SUMIFS(СВЦЭМ!$J$34:$J$777,СВЦЭМ!$A$34:$A$777,$A336,СВЦЭМ!$B$33:$B$776,H$319)+'СЕТ СН'!$F$13</f>
        <v>0</v>
      </c>
      <c r="I336" s="36">
        <f>SUMIFS(СВЦЭМ!$J$34:$J$777,СВЦЭМ!$A$34:$A$777,$A336,СВЦЭМ!$B$33:$B$776,I$319)+'СЕТ СН'!$F$13</f>
        <v>0</v>
      </c>
      <c r="J336" s="36">
        <f>SUMIFS(СВЦЭМ!$J$34:$J$777,СВЦЭМ!$A$34:$A$777,$A336,СВЦЭМ!$B$33:$B$776,J$319)+'СЕТ СН'!$F$13</f>
        <v>0</v>
      </c>
      <c r="K336" s="36">
        <f>SUMIFS(СВЦЭМ!$J$34:$J$777,СВЦЭМ!$A$34:$A$777,$A336,СВЦЭМ!$B$33:$B$776,K$319)+'СЕТ СН'!$F$13</f>
        <v>0</v>
      </c>
      <c r="L336" s="36">
        <f>SUMIFS(СВЦЭМ!$J$34:$J$777,СВЦЭМ!$A$34:$A$777,$A336,СВЦЭМ!$B$33:$B$776,L$319)+'СЕТ СН'!$F$13</f>
        <v>0</v>
      </c>
      <c r="M336" s="36">
        <f>SUMIFS(СВЦЭМ!$J$34:$J$777,СВЦЭМ!$A$34:$A$777,$A336,СВЦЭМ!$B$33:$B$776,M$319)+'СЕТ СН'!$F$13</f>
        <v>0</v>
      </c>
      <c r="N336" s="36">
        <f>SUMIFS(СВЦЭМ!$J$34:$J$777,СВЦЭМ!$A$34:$A$777,$A336,СВЦЭМ!$B$33:$B$776,N$319)+'СЕТ СН'!$F$13</f>
        <v>0</v>
      </c>
      <c r="O336" s="36">
        <f>SUMIFS(СВЦЭМ!$J$34:$J$777,СВЦЭМ!$A$34:$A$777,$A336,СВЦЭМ!$B$33:$B$776,O$319)+'СЕТ СН'!$F$13</f>
        <v>0</v>
      </c>
      <c r="P336" s="36">
        <f>SUMIFS(СВЦЭМ!$J$34:$J$777,СВЦЭМ!$A$34:$A$777,$A336,СВЦЭМ!$B$33:$B$776,P$319)+'СЕТ СН'!$F$13</f>
        <v>0</v>
      </c>
      <c r="Q336" s="36">
        <f>SUMIFS(СВЦЭМ!$J$34:$J$777,СВЦЭМ!$A$34:$A$777,$A336,СВЦЭМ!$B$33:$B$776,Q$319)+'СЕТ СН'!$F$13</f>
        <v>0</v>
      </c>
      <c r="R336" s="36">
        <f>SUMIFS(СВЦЭМ!$J$34:$J$777,СВЦЭМ!$A$34:$A$777,$A336,СВЦЭМ!$B$33:$B$776,R$319)+'СЕТ СН'!$F$13</f>
        <v>0</v>
      </c>
      <c r="S336" s="36">
        <f>SUMIFS(СВЦЭМ!$J$34:$J$777,СВЦЭМ!$A$34:$A$777,$A336,СВЦЭМ!$B$33:$B$776,S$319)+'СЕТ СН'!$F$13</f>
        <v>0</v>
      </c>
      <c r="T336" s="36">
        <f>SUMIFS(СВЦЭМ!$J$34:$J$777,СВЦЭМ!$A$34:$A$777,$A336,СВЦЭМ!$B$33:$B$776,T$319)+'СЕТ СН'!$F$13</f>
        <v>0</v>
      </c>
      <c r="U336" s="36">
        <f>SUMIFS(СВЦЭМ!$J$34:$J$777,СВЦЭМ!$A$34:$A$777,$A336,СВЦЭМ!$B$33:$B$776,U$319)+'СЕТ СН'!$F$13</f>
        <v>0</v>
      </c>
      <c r="V336" s="36">
        <f>SUMIFS(СВЦЭМ!$J$34:$J$777,СВЦЭМ!$A$34:$A$777,$A336,СВЦЭМ!$B$33:$B$776,V$319)+'СЕТ СН'!$F$13</f>
        <v>0</v>
      </c>
      <c r="W336" s="36">
        <f>SUMIFS(СВЦЭМ!$J$34:$J$777,СВЦЭМ!$A$34:$A$777,$A336,СВЦЭМ!$B$33:$B$776,W$319)+'СЕТ СН'!$F$13</f>
        <v>0</v>
      </c>
      <c r="X336" s="36">
        <f>SUMIFS(СВЦЭМ!$J$34:$J$777,СВЦЭМ!$A$34:$A$777,$A336,СВЦЭМ!$B$33:$B$776,X$319)+'СЕТ СН'!$F$13</f>
        <v>0</v>
      </c>
      <c r="Y336" s="36">
        <f>SUMIFS(СВЦЭМ!$J$34:$J$777,СВЦЭМ!$A$34:$A$777,$A336,СВЦЭМ!$B$33:$B$776,Y$319)+'СЕТ СН'!$F$13</f>
        <v>0</v>
      </c>
    </row>
    <row r="337" spans="1:26" ht="15.75" hidden="1" x14ac:dyDescent="0.2">
      <c r="A337" s="35">
        <f t="shared" si="9"/>
        <v>43879</v>
      </c>
      <c r="B337" s="36">
        <f>SUMIFS(СВЦЭМ!$J$34:$J$777,СВЦЭМ!$A$34:$A$777,$A337,СВЦЭМ!$B$33:$B$776,B$319)+'СЕТ СН'!$F$13</f>
        <v>0</v>
      </c>
      <c r="C337" s="36">
        <f>SUMIFS(СВЦЭМ!$J$34:$J$777,СВЦЭМ!$A$34:$A$777,$A337,СВЦЭМ!$B$33:$B$776,C$319)+'СЕТ СН'!$F$13</f>
        <v>0</v>
      </c>
      <c r="D337" s="36">
        <f>SUMIFS(СВЦЭМ!$J$34:$J$777,СВЦЭМ!$A$34:$A$777,$A337,СВЦЭМ!$B$33:$B$776,D$319)+'СЕТ СН'!$F$13</f>
        <v>0</v>
      </c>
      <c r="E337" s="36">
        <f>SUMIFS(СВЦЭМ!$J$34:$J$777,СВЦЭМ!$A$34:$A$777,$A337,СВЦЭМ!$B$33:$B$776,E$319)+'СЕТ СН'!$F$13</f>
        <v>0</v>
      </c>
      <c r="F337" s="36">
        <f>SUMIFS(СВЦЭМ!$J$34:$J$777,СВЦЭМ!$A$34:$A$777,$A337,СВЦЭМ!$B$33:$B$776,F$319)+'СЕТ СН'!$F$13</f>
        <v>0</v>
      </c>
      <c r="G337" s="36">
        <f>SUMIFS(СВЦЭМ!$J$34:$J$777,СВЦЭМ!$A$34:$A$777,$A337,СВЦЭМ!$B$33:$B$776,G$319)+'СЕТ СН'!$F$13</f>
        <v>0</v>
      </c>
      <c r="H337" s="36">
        <f>SUMIFS(СВЦЭМ!$J$34:$J$777,СВЦЭМ!$A$34:$A$777,$A337,СВЦЭМ!$B$33:$B$776,H$319)+'СЕТ СН'!$F$13</f>
        <v>0</v>
      </c>
      <c r="I337" s="36">
        <f>SUMIFS(СВЦЭМ!$J$34:$J$777,СВЦЭМ!$A$34:$A$777,$A337,СВЦЭМ!$B$33:$B$776,I$319)+'СЕТ СН'!$F$13</f>
        <v>0</v>
      </c>
      <c r="J337" s="36">
        <f>SUMIFS(СВЦЭМ!$J$34:$J$777,СВЦЭМ!$A$34:$A$777,$A337,СВЦЭМ!$B$33:$B$776,J$319)+'СЕТ СН'!$F$13</f>
        <v>0</v>
      </c>
      <c r="K337" s="36">
        <f>SUMIFS(СВЦЭМ!$J$34:$J$777,СВЦЭМ!$A$34:$A$777,$A337,СВЦЭМ!$B$33:$B$776,K$319)+'СЕТ СН'!$F$13</f>
        <v>0</v>
      </c>
      <c r="L337" s="36">
        <f>SUMIFS(СВЦЭМ!$J$34:$J$777,СВЦЭМ!$A$34:$A$777,$A337,СВЦЭМ!$B$33:$B$776,L$319)+'СЕТ СН'!$F$13</f>
        <v>0</v>
      </c>
      <c r="M337" s="36">
        <f>SUMIFS(СВЦЭМ!$J$34:$J$777,СВЦЭМ!$A$34:$A$777,$A337,СВЦЭМ!$B$33:$B$776,M$319)+'СЕТ СН'!$F$13</f>
        <v>0</v>
      </c>
      <c r="N337" s="36">
        <f>SUMIFS(СВЦЭМ!$J$34:$J$777,СВЦЭМ!$A$34:$A$777,$A337,СВЦЭМ!$B$33:$B$776,N$319)+'СЕТ СН'!$F$13</f>
        <v>0</v>
      </c>
      <c r="O337" s="36">
        <f>SUMIFS(СВЦЭМ!$J$34:$J$777,СВЦЭМ!$A$34:$A$777,$A337,СВЦЭМ!$B$33:$B$776,O$319)+'СЕТ СН'!$F$13</f>
        <v>0</v>
      </c>
      <c r="P337" s="36">
        <f>SUMIFS(СВЦЭМ!$J$34:$J$777,СВЦЭМ!$A$34:$A$777,$A337,СВЦЭМ!$B$33:$B$776,P$319)+'СЕТ СН'!$F$13</f>
        <v>0</v>
      </c>
      <c r="Q337" s="36">
        <f>SUMIFS(СВЦЭМ!$J$34:$J$777,СВЦЭМ!$A$34:$A$777,$A337,СВЦЭМ!$B$33:$B$776,Q$319)+'СЕТ СН'!$F$13</f>
        <v>0</v>
      </c>
      <c r="R337" s="36">
        <f>SUMIFS(СВЦЭМ!$J$34:$J$777,СВЦЭМ!$A$34:$A$777,$A337,СВЦЭМ!$B$33:$B$776,R$319)+'СЕТ СН'!$F$13</f>
        <v>0</v>
      </c>
      <c r="S337" s="36">
        <f>SUMIFS(СВЦЭМ!$J$34:$J$777,СВЦЭМ!$A$34:$A$777,$A337,СВЦЭМ!$B$33:$B$776,S$319)+'СЕТ СН'!$F$13</f>
        <v>0</v>
      </c>
      <c r="T337" s="36">
        <f>SUMIFS(СВЦЭМ!$J$34:$J$777,СВЦЭМ!$A$34:$A$777,$A337,СВЦЭМ!$B$33:$B$776,T$319)+'СЕТ СН'!$F$13</f>
        <v>0</v>
      </c>
      <c r="U337" s="36">
        <f>SUMIFS(СВЦЭМ!$J$34:$J$777,СВЦЭМ!$A$34:$A$777,$A337,СВЦЭМ!$B$33:$B$776,U$319)+'СЕТ СН'!$F$13</f>
        <v>0</v>
      </c>
      <c r="V337" s="36">
        <f>SUMIFS(СВЦЭМ!$J$34:$J$777,СВЦЭМ!$A$34:$A$777,$A337,СВЦЭМ!$B$33:$B$776,V$319)+'СЕТ СН'!$F$13</f>
        <v>0</v>
      </c>
      <c r="W337" s="36">
        <f>SUMIFS(СВЦЭМ!$J$34:$J$777,СВЦЭМ!$A$34:$A$777,$A337,СВЦЭМ!$B$33:$B$776,W$319)+'СЕТ СН'!$F$13</f>
        <v>0</v>
      </c>
      <c r="X337" s="36">
        <f>SUMIFS(СВЦЭМ!$J$34:$J$777,СВЦЭМ!$A$34:$A$777,$A337,СВЦЭМ!$B$33:$B$776,X$319)+'СЕТ СН'!$F$13</f>
        <v>0</v>
      </c>
      <c r="Y337" s="36">
        <f>SUMIFS(СВЦЭМ!$J$34:$J$777,СВЦЭМ!$A$34:$A$777,$A337,СВЦЭМ!$B$33:$B$776,Y$319)+'СЕТ СН'!$F$13</f>
        <v>0</v>
      </c>
    </row>
    <row r="338" spans="1:26" ht="15.75" hidden="1" x14ac:dyDescent="0.2">
      <c r="A338" s="35">
        <f t="shared" si="9"/>
        <v>43880</v>
      </c>
      <c r="B338" s="36">
        <f>SUMIFS(СВЦЭМ!$J$34:$J$777,СВЦЭМ!$A$34:$A$777,$A338,СВЦЭМ!$B$33:$B$776,B$319)+'СЕТ СН'!$F$13</f>
        <v>0</v>
      </c>
      <c r="C338" s="36">
        <f>SUMIFS(СВЦЭМ!$J$34:$J$777,СВЦЭМ!$A$34:$A$777,$A338,СВЦЭМ!$B$33:$B$776,C$319)+'СЕТ СН'!$F$13</f>
        <v>0</v>
      </c>
      <c r="D338" s="36">
        <f>SUMIFS(СВЦЭМ!$J$34:$J$777,СВЦЭМ!$A$34:$A$777,$A338,СВЦЭМ!$B$33:$B$776,D$319)+'СЕТ СН'!$F$13</f>
        <v>0</v>
      </c>
      <c r="E338" s="36">
        <f>SUMIFS(СВЦЭМ!$J$34:$J$777,СВЦЭМ!$A$34:$A$777,$A338,СВЦЭМ!$B$33:$B$776,E$319)+'СЕТ СН'!$F$13</f>
        <v>0</v>
      </c>
      <c r="F338" s="36">
        <f>SUMIFS(СВЦЭМ!$J$34:$J$777,СВЦЭМ!$A$34:$A$777,$A338,СВЦЭМ!$B$33:$B$776,F$319)+'СЕТ СН'!$F$13</f>
        <v>0</v>
      </c>
      <c r="G338" s="36">
        <f>SUMIFS(СВЦЭМ!$J$34:$J$777,СВЦЭМ!$A$34:$A$777,$A338,СВЦЭМ!$B$33:$B$776,G$319)+'СЕТ СН'!$F$13</f>
        <v>0</v>
      </c>
      <c r="H338" s="36">
        <f>SUMIFS(СВЦЭМ!$J$34:$J$777,СВЦЭМ!$A$34:$A$777,$A338,СВЦЭМ!$B$33:$B$776,H$319)+'СЕТ СН'!$F$13</f>
        <v>0</v>
      </c>
      <c r="I338" s="36">
        <f>SUMIFS(СВЦЭМ!$J$34:$J$777,СВЦЭМ!$A$34:$A$777,$A338,СВЦЭМ!$B$33:$B$776,I$319)+'СЕТ СН'!$F$13</f>
        <v>0</v>
      </c>
      <c r="J338" s="36">
        <f>SUMIFS(СВЦЭМ!$J$34:$J$777,СВЦЭМ!$A$34:$A$777,$A338,СВЦЭМ!$B$33:$B$776,J$319)+'СЕТ СН'!$F$13</f>
        <v>0</v>
      </c>
      <c r="K338" s="36">
        <f>SUMIFS(СВЦЭМ!$J$34:$J$777,СВЦЭМ!$A$34:$A$777,$A338,СВЦЭМ!$B$33:$B$776,K$319)+'СЕТ СН'!$F$13</f>
        <v>0</v>
      </c>
      <c r="L338" s="36">
        <f>SUMIFS(СВЦЭМ!$J$34:$J$777,СВЦЭМ!$A$34:$A$777,$A338,СВЦЭМ!$B$33:$B$776,L$319)+'СЕТ СН'!$F$13</f>
        <v>0</v>
      </c>
      <c r="M338" s="36">
        <f>SUMIFS(СВЦЭМ!$J$34:$J$777,СВЦЭМ!$A$34:$A$777,$A338,СВЦЭМ!$B$33:$B$776,M$319)+'СЕТ СН'!$F$13</f>
        <v>0</v>
      </c>
      <c r="N338" s="36">
        <f>SUMIFS(СВЦЭМ!$J$34:$J$777,СВЦЭМ!$A$34:$A$777,$A338,СВЦЭМ!$B$33:$B$776,N$319)+'СЕТ СН'!$F$13</f>
        <v>0</v>
      </c>
      <c r="O338" s="36">
        <f>SUMIFS(СВЦЭМ!$J$34:$J$777,СВЦЭМ!$A$34:$A$777,$A338,СВЦЭМ!$B$33:$B$776,O$319)+'СЕТ СН'!$F$13</f>
        <v>0</v>
      </c>
      <c r="P338" s="36">
        <f>SUMIFS(СВЦЭМ!$J$34:$J$777,СВЦЭМ!$A$34:$A$777,$A338,СВЦЭМ!$B$33:$B$776,P$319)+'СЕТ СН'!$F$13</f>
        <v>0</v>
      </c>
      <c r="Q338" s="36">
        <f>SUMIFS(СВЦЭМ!$J$34:$J$777,СВЦЭМ!$A$34:$A$777,$A338,СВЦЭМ!$B$33:$B$776,Q$319)+'СЕТ СН'!$F$13</f>
        <v>0</v>
      </c>
      <c r="R338" s="36">
        <f>SUMIFS(СВЦЭМ!$J$34:$J$777,СВЦЭМ!$A$34:$A$777,$A338,СВЦЭМ!$B$33:$B$776,R$319)+'СЕТ СН'!$F$13</f>
        <v>0</v>
      </c>
      <c r="S338" s="36">
        <f>SUMIFS(СВЦЭМ!$J$34:$J$777,СВЦЭМ!$A$34:$A$777,$A338,СВЦЭМ!$B$33:$B$776,S$319)+'СЕТ СН'!$F$13</f>
        <v>0</v>
      </c>
      <c r="T338" s="36">
        <f>SUMIFS(СВЦЭМ!$J$34:$J$777,СВЦЭМ!$A$34:$A$777,$A338,СВЦЭМ!$B$33:$B$776,T$319)+'СЕТ СН'!$F$13</f>
        <v>0</v>
      </c>
      <c r="U338" s="36">
        <f>SUMIFS(СВЦЭМ!$J$34:$J$777,СВЦЭМ!$A$34:$A$777,$A338,СВЦЭМ!$B$33:$B$776,U$319)+'СЕТ СН'!$F$13</f>
        <v>0</v>
      </c>
      <c r="V338" s="36">
        <f>SUMIFS(СВЦЭМ!$J$34:$J$777,СВЦЭМ!$A$34:$A$777,$A338,СВЦЭМ!$B$33:$B$776,V$319)+'СЕТ СН'!$F$13</f>
        <v>0</v>
      </c>
      <c r="W338" s="36">
        <f>SUMIFS(СВЦЭМ!$J$34:$J$777,СВЦЭМ!$A$34:$A$777,$A338,СВЦЭМ!$B$33:$B$776,W$319)+'СЕТ СН'!$F$13</f>
        <v>0</v>
      </c>
      <c r="X338" s="36">
        <f>SUMIFS(СВЦЭМ!$J$34:$J$777,СВЦЭМ!$A$34:$A$777,$A338,СВЦЭМ!$B$33:$B$776,X$319)+'СЕТ СН'!$F$13</f>
        <v>0</v>
      </c>
      <c r="Y338" s="36">
        <f>SUMIFS(СВЦЭМ!$J$34:$J$777,СВЦЭМ!$A$34:$A$777,$A338,СВЦЭМ!$B$33:$B$776,Y$319)+'СЕТ СН'!$F$13</f>
        <v>0</v>
      </c>
    </row>
    <row r="339" spans="1:26" ht="15.75" hidden="1" x14ac:dyDescent="0.2">
      <c r="A339" s="35">
        <f t="shared" si="9"/>
        <v>43881</v>
      </c>
      <c r="B339" s="36">
        <f>SUMIFS(СВЦЭМ!$J$34:$J$777,СВЦЭМ!$A$34:$A$777,$A339,СВЦЭМ!$B$33:$B$776,B$319)+'СЕТ СН'!$F$13</f>
        <v>0</v>
      </c>
      <c r="C339" s="36">
        <f>SUMIFS(СВЦЭМ!$J$34:$J$777,СВЦЭМ!$A$34:$A$777,$A339,СВЦЭМ!$B$33:$B$776,C$319)+'СЕТ СН'!$F$13</f>
        <v>0</v>
      </c>
      <c r="D339" s="36">
        <f>SUMIFS(СВЦЭМ!$J$34:$J$777,СВЦЭМ!$A$34:$A$777,$A339,СВЦЭМ!$B$33:$B$776,D$319)+'СЕТ СН'!$F$13</f>
        <v>0</v>
      </c>
      <c r="E339" s="36">
        <f>SUMIFS(СВЦЭМ!$J$34:$J$777,СВЦЭМ!$A$34:$A$777,$A339,СВЦЭМ!$B$33:$B$776,E$319)+'СЕТ СН'!$F$13</f>
        <v>0</v>
      </c>
      <c r="F339" s="36">
        <f>SUMIFS(СВЦЭМ!$J$34:$J$777,СВЦЭМ!$A$34:$A$777,$A339,СВЦЭМ!$B$33:$B$776,F$319)+'СЕТ СН'!$F$13</f>
        <v>0</v>
      </c>
      <c r="G339" s="36">
        <f>SUMIFS(СВЦЭМ!$J$34:$J$777,СВЦЭМ!$A$34:$A$777,$A339,СВЦЭМ!$B$33:$B$776,G$319)+'СЕТ СН'!$F$13</f>
        <v>0</v>
      </c>
      <c r="H339" s="36">
        <f>SUMIFS(СВЦЭМ!$J$34:$J$777,СВЦЭМ!$A$34:$A$777,$A339,СВЦЭМ!$B$33:$B$776,H$319)+'СЕТ СН'!$F$13</f>
        <v>0</v>
      </c>
      <c r="I339" s="36">
        <f>SUMIFS(СВЦЭМ!$J$34:$J$777,СВЦЭМ!$A$34:$A$777,$A339,СВЦЭМ!$B$33:$B$776,I$319)+'СЕТ СН'!$F$13</f>
        <v>0</v>
      </c>
      <c r="J339" s="36">
        <f>SUMIFS(СВЦЭМ!$J$34:$J$777,СВЦЭМ!$A$34:$A$777,$A339,СВЦЭМ!$B$33:$B$776,J$319)+'СЕТ СН'!$F$13</f>
        <v>0</v>
      </c>
      <c r="K339" s="36">
        <f>SUMIFS(СВЦЭМ!$J$34:$J$777,СВЦЭМ!$A$34:$A$777,$A339,СВЦЭМ!$B$33:$B$776,K$319)+'СЕТ СН'!$F$13</f>
        <v>0</v>
      </c>
      <c r="L339" s="36">
        <f>SUMIFS(СВЦЭМ!$J$34:$J$777,СВЦЭМ!$A$34:$A$777,$A339,СВЦЭМ!$B$33:$B$776,L$319)+'СЕТ СН'!$F$13</f>
        <v>0</v>
      </c>
      <c r="M339" s="36">
        <f>SUMIFS(СВЦЭМ!$J$34:$J$777,СВЦЭМ!$A$34:$A$777,$A339,СВЦЭМ!$B$33:$B$776,M$319)+'СЕТ СН'!$F$13</f>
        <v>0</v>
      </c>
      <c r="N339" s="36">
        <f>SUMIFS(СВЦЭМ!$J$34:$J$777,СВЦЭМ!$A$34:$A$777,$A339,СВЦЭМ!$B$33:$B$776,N$319)+'СЕТ СН'!$F$13</f>
        <v>0</v>
      </c>
      <c r="O339" s="36">
        <f>SUMIFS(СВЦЭМ!$J$34:$J$777,СВЦЭМ!$A$34:$A$777,$A339,СВЦЭМ!$B$33:$B$776,O$319)+'СЕТ СН'!$F$13</f>
        <v>0</v>
      </c>
      <c r="P339" s="36">
        <f>SUMIFS(СВЦЭМ!$J$34:$J$777,СВЦЭМ!$A$34:$A$777,$A339,СВЦЭМ!$B$33:$B$776,P$319)+'СЕТ СН'!$F$13</f>
        <v>0</v>
      </c>
      <c r="Q339" s="36">
        <f>SUMIFS(СВЦЭМ!$J$34:$J$777,СВЦЭМ!$A$34:$A$777,$A339,СВЦЭМ!$B$33:$B$776,Q$319)+'СЕТ СН'!$F$13</f>
        <v>0</v>
      </c>
      <c r="R339" s="36">
        <f>SUMIFS(СВЦЭМ!$J$34:$J$777,СВЦЭМ!$A$34:$A$777,$A339,СВЦЭМ!$B$33:$B$776,R$319)+'СЕТ СН'!$F$13</f>
        <v>0</v>
      </c>
      <c r="S339" s="36">
        <f>SUMIFS(СВЦЭМ!$J$34:$J$777,СВЦЭМ!$A$34:$A$777,$A339,СВЦЭМ!$B$33:$B$776,S$319)+'СЕТ СН'!$F$13</f>
        <v>0</v>
      </c>
      <c r="T339" s="36">
        <f>SUMIFS(СВЦЭМ!$J$34:$J$777,СВЦЭМ!$A$34:$A$777,$A339,СВЦЭМ!$B$33:$B$776,T$319)+'СЕТ СН'!$F$13</f>
        <v>0</v>
      </c>
      <c r="U339" s="36">
        <f>SUMIFS(СВЦЭМ!$J$34:$J$777,СВЦЭМ!$A$34:$A$777,$A339,СВЦЭМ!$B$33:$B$776,U$319)+'СЕТ СН'!$F$13</f>
        <v>0</v>
      </c>
      <c r="V339" s="36">
        <f>SUMIFS(СВЦЭМ!$J$34:$J$777,СВЦЭМ!$A$34:$A$777,$A339,СВЦЭМ!$B$33:$B$776,V$319)+'СЕТ СН'!$F$13</f>
        <v>0</v>
      </c>
      <c r="W339" s="36">
        <f>SUMIFS(СВЦЭМ!$J$34:$J$777,СВЦЭМ!$A$34:$A$777,$A339,СВЦЭМ!$B$33:$B$776,W$319)+'СЕТ СН'!$F$13</f>
        <v>0</v>
      </c>
      <c r="X339" s="36">
        <f>SUMIFS(СВЦЭМ!$J$34:$J$777,СВЦЭМ!$A$34:$A$777,$A339,СВЦЭМ!$B$33:$B$776,X$319)+'СЕТ СН'!$F$13</f>
        <v>0</v>
      </c>
      <c r="Y339" s="36">
        <f>SUMIFS(СВЦЭМ!$J$34:$J$777,СВЦЭМ!$A$34:$A$777,$A339,СВЦЭМ!$B$33:$B$776,Y$319)+'СЕТ СН'!$F$13</f>
        <v>0</v>
      </c>
    </row>
    <row r="340" spans="1:26" ht="15.75" hidden="1" x14ac:dyDescent="0.2">
      <c r="A340" s="35">
        <f t="shared" si="9"/>
        <v>43882</v>
      </c>
      <c r="B340" s="36">
        <f>SUMIFS(СВЦЭМ!$J$34:$J$777,СВЦЭМ!$A$34:$A$777,$A340,СВЦЭМ!$B$33:$B$776,B$319)+'СЕТ СН'!$F$13</f>
        <v>0</v>
      </c>
      <c r="C340" s="36">
        <f>SUMIFS(СВЦЭМ!$J$34:$J$777,СВЦЭМ!$A$34:$A$777,$A340,СВЦЭМ!$B$33:$B$776,C$319)+'СЕТ СН'!$F$13</f>
        <v>0</v>
      </c>
      <c r="D340" s="36">
        <f>SUMIFS(СВЦЭМ!$J$34:$J$777,СВЦЭМ!$A$34:$A$777,$A340,СВЦЭМ!$B$33:$B$776,D$319)+'СЕТ СН'!$F$13</f>
        <v>0</v>
      </c>
      <c r="E340" s="36">
        <f>SUMIFS(СВЦЭМ!$J$34:$J$777,СВЦЭМ!$A$34:$A$777,$A340,СВЦЭМ!$B$33:$B$776,E$319)+'СЕТ СН'!$F$13</f>
        <v>0</v>
      </c>
      <c r="F340" s="36">
        <f>SUMIFS(СВЦЭМ!$J$34:$J$777,СВЦЭМ!$A$34:$A$777,$A340,СВЦЭМ!$B$33:$B$776,F$319)+'СЕТ СН'!$F$13</f>
        <v>0</v>
      </c>
      <c r="G340" s="36">
        <f>SUMIFS(СВЦЭМ!$J$34:$J$777,СВЦЭМ!$A$34:$A$777,$A340,СВЦЭМ!$B$33:$B$776,G$319)+'СЕТ СН'!$F$13</f>
        <v>0</v>
      </c>
      <c r="H340" s="36">
        <f>SUMIFS(СВЦЭМ!$J$34:$J$777,СВЦЭМ!$A$34:$A$777,$A340,СВЦЭМ!$B$33:$B$776,H$319)+'СЕТ СН'!$F$13</f>
        <v>0</v>
      </c>
      <c r="I340" s="36">
        <f>SUMIFS(СВЦЭМ!$J$34:$J$777,СВЦЭМ!$A$34:$A$777,$A340,СВЦЭМ!$B$33:$B$776,I$319)+'СЕТ СН'!$F$13</f>
        <v>0</v>
      </c>
      <c r="J340" s="36">
        <f>SUMIFS(СВЦЭМ!$J$34:$J$777,СВЦЭМ!$A$34:$A$777,$A340,СВЦЭМ!$B$33:$B$776,J$319)+'СЕТ СН'!$F$13</f>
        <v>0</v>
      </c>
      <c r="K340" s="36">
        <f>SUMIFS(СВЦЭМ!$J$34:$J$777,СВЦЭМ!$A$34:$A$777,$A340,СВЦЭМ!$B$33:$B$776,K$319)+'СЕТ СН'!$F$13</f>
        <v>0</v>
      </c>
      <c r="L340" s="36">
        <f>SUMIFS(СВЦЭМ!$J$34:$J$777,СВЦЭМ!$A$34:$A$777,$A340,СВЦЭМ!$B$33:$B$776,L$319)+'СЕТ СН'!$F$13</f>
        <v>0</v>
      </c>
      <c r="M340" s="36">
        <f>SUMIFS(СВЦЭМ!$J$34:$J$777,СВЦЭМ!$A$34:$A$777,$A340,СВЦЭМ!$B$33:$B$776,M$319)+'СЕТ СН'!$F$13</f>
        <v>0</v>
      </c>
      <c r="N340" s="36">
        <f>SUMIFS(СВЦЭМ!$J$34:$J$777,СВЦЭМ!$A$34:$A$777,$A340,СВЦЭМ!$B$33:$B$776,N$319)+'СЕТ СН'!$F$13</f>
        <v>0</v>
      </c>
      <c r="O340" s="36">
        <f>SUMIFS(СВЦЭМ!$J$34:$J$777,СВЦЭМ!$A$34:$A$777,$A340,СВЦЭМ!$B$33:$B$776,O$319)+'СЕТ СН'!$F$13</f>
        <v>0</v>
      </c>
      <c r="P340" s="36">
        <f>SUMIFS(СВЦЭМ!$J$34:$J$777,СВЦЭМ!$A$34:$A$777,$A340,СВЦЭМ!$B$33:$B$776,P$319)+'СЕТ СН'!$F$13</f>
        <v>0</v>
      </c>
      <c r="Q340" s="36">
        <f>SUMIFS(СВЦЭМ!$J$34:$J$777,СВЦЭМ!$A$34:$A$777,$A340,СВЦЭМ!$B$33:$B$776,Q$319)+'СЕТ СН'!$F$13</f>
        <v>0</v>
      </c>
      <c r="R340" s="36">
        <f>SUMIFS(СВЦЭМ!$J$34:$J$777,СВЦЭМ!$A$34:$A$777,$A340,СВЦЭМ!$B$33:$B$776,R$319)+'СЕТ СН'!$F$13</f>
        <v>0</v>
      </c>
      <c r="S340" s="36">
        <f>SUMIFS(СВЦЭМ!$J$34:$J$777,СВЦЭМ!$A$34:$A$777,$A340,СВЦЭМ!$B$33:$B$776,S$319)+'СЕТ СН'!$F$13</f>
        <v>0</v>
      </c>
      <c r="T340" s="36">
        <f>SUMIFS(СВЦЭМ!$J$34:$J$777,СВЦЭМ!$A$34:$A$777,$A340,СВЦЭМ!$B$33:$B$776,T$319)+'СЕТ СН'!$F$13</f>
        <v>0</v>
      </c>
      <c r="U340" s="36">
        <f>SUMIFS(СВЦЭМ!$J$34:$J$777,СВЦЭМ!$A$34:$A$777,$A340,СВЦЭМ!$B$33:$B$776,U$319)+'СЕТ СН'!$F$13</f>
        <v>0</v>
      </c>
      <c r="V340" s="36">
        <f>SUMIFS(СВЦЭМ!$J$34:$J$777,СВЦЭМ!$A$34:$A$777,$A340,СВЦЭМ!$B$33:$B$776,V$319)+'СЕТ СН'!$F$13</f>
        <v>0</v>
      </c>
      <c r="W340" s="36">
        <f>SUMIFS(СВЦЭМ!$J$34:$J$777,СВЦЭМ!$A$34:$A$777,$A340,СВЦЭМ!$B$33:$B$776,W$319)+'СЕТ СН'!$F$13</f>
        <v>0</v>
      </c>
      <c r="X340" s="36">
        <f>SUMIFS(СВЦЭМ!$J$34:$J$777,СВЦЭМ!$A$34:$A$777,$A340,СВЦЭМ!$B$33:$B$776,X$319)+'СЕТ СН'!$F$13</f>
        <v>0</v>
      </c>
      <c r="Y340" s="36">
        <f>SUMIFS(СВЦЭМ!$J$34:$J$777,СВЦЭМ!$A$34:$A$777,$A340,СВЦЭМ!$B$33:$B$776,Y$319)+'СЕТ СН'!$F$13</f>
        <v>0</v>
      </c>
    </row>
    <row r="341" spans="1:26" ht="15.75" hidden="1" x14ac:dyDescent="0.2">
      <c r="A341" s="35">
        <f t="shared" si="9"/>
        <v>43883</v>
      </c>
      <c r="B341" s="36">
        <f>SUMIFS(СВЦЭМ!$J$34:$J$777,СВЦЭМ!$A$34:$A$777,$A341,СВЦЭМ!$B$33:$B$776,B$319)+'СЕТ СН'!$F$13</f>
        <v>0</v>
      </c>
      <c r="C341" s="36">
        <f>SUMIFS(СВЦЭМ!$J$34:$J$777,СВЦЭМ!$A$34:$A$777,$A341,СВЦЭМ!$B$33:$B$776,C$319)+'СЕТ СН'!$F$13</f>
        <v>0</v>
      </c>
      <c r="D341" s="36">
        <f>SUMIFS(СВЦЭМ!$J$34:$J$777,СВЦЭМ!$A$34:$A$777,$A341,СВЦЭМ!$B$33:$B$776,D$319)+'СЕТ СН'!$F$13</f>
        <v>0</v>
      </c>
      <c r="E341" s="36">
        <f>SUMIFS(СВЦЭМ!$J$34:$J$777,СВЦЭМ!$A$34:$A$777,$A341,СВЦЭМ!$B$33:$B$776,E$319)+'СЕТ СН'!$F$13</f>
        <v>0</v>
      </c>
      <c r="F341" s="36">
        <f>SUMIFS(СВЦЭМ!$J$34:$J$777,СВЦЭМ!$A$34:$A$777,$A341,СВЦЭМ!$B$33:$B$776,F$319)+'СЕТ СН'!$F$13</f>
        <v>0</v>
      </c>
      <c r="G341" s="36">
        <f>SUMIFS(СВЦЭМ!$J$34:$J$777,СВЦЭМ!$A$34:$A$777,$A341,СВЦЭМ!$B$33:$B$776,G$319)+'СЕТ СН'!$F$13</f>
        <v>0</v>
      </c>
      <c r="H341" s="36">
        <f>SUMIFS(СВЦЭМ!$J$34:$J$777,СВЦЭМ!$A$34:$A$777,$A341,СВЦЭМ!$B$33:$B$776,H$319)+'СЕТ СН'!$F$13</f>
        <v>0</v>
      </c>
      <c r="I341" s="36">
        <f>SUMIFS(СВЦЭМ!$J$34:$J$777,СВЦЭМ!$A$34:$A$777,$A341,СВЦЭМ!$B$33:$B$776,I$319)+'СЕТ СН'!$F$13</f>
        <v>0</v>
      </c>
      <c r="J341" s="36">
        <f>SUMIFS(СВЦЭМ!$J$34:$J$777,СВЦЭМ!$A$34:$A$777,$A341,СВЦЭМ!$B$33:$B$776,J$319)+'СЕТ СН'!$F$13</f>
        <v>0</v>
      </c>
      <c r="K341" s="36">
        <f>SUMIFS(СВЦЭМ!$J$34:$J$777,СВЦЭМ!$A$34:$A$777,$A341,СВЦЭМ!$B$33:$B$776,K$319)+'СЕТ СН'!$F$13</f>
        <v>0</v>
      </c>
      <c r="L341" s="36">
        <f>SUMIFS(СВЦЭМ!$J$34:$J$777,СВЦЭМ!$A$34:$A$777,$A341,СВЦЭМ!$B$33:$B$776,L$319)+'СЕТ СН'!$F$13</f>
        <v>0</v>
      </c>
      <c r="M341" s="36">
        <f>SUMIFS(СВЦЭМ!$J$34:$J$777,СВЦЭМ!$A$34:$A$777,$A341,СВЦЭМ!$B$33:$B$776,M$319)+'СЕТ СН'!$F$13</f>
        <v>0</v>
      </c>
      <c r="N341" s="36">
        <f>SUMIFS(СВЦЭМ!$J$34:$J$777,СВЦЭМ!$A$34:$A$777,$A341,СВЦЭМ!$B$33:$B$776,N$319)+'СЕТ СН'!$F$13</f>
        <v>0</v>
      </c>
      <c r="O341" s="36">
        <f>SUMIFS(СВЦЭМ!$J$34:$J$777,СВЦЭМ!$A$34:$A$777,$A341,СВЦЭМ!$B$33:$B$776,O$319)+'СЕТ СН'!$F$13</f>
        <v>0</v>
      </c>
      <c r="P341" s="36">
        <f>SUMIFS(СВЦЭМ!$J$34:$J$777,СВЦЭМ!$A$34:$A$777,$A341,СВЦЭМ!$B$33:$B$776,P$319)+'СЕТ СН'!$F$13</f>
        <v>0</v>
      </c>
      <c r="Q341" s="36">
        <f>SUMIFS(СВЦЭМ!$J$34:$J$777,СВЦЭМ!$A$34:$A$777,$A341,СВЦЭМ!$B$33:$B$776,Q$319)+'СЕТ СН'!$F$13</f>
        <v>0</v>
      </c>
      <c r="R341" s="36">
        <f>SUMIFS(СВЦЭМ!$J$34:$J$777,СВЦЭМ!$A$34:$A$777,$A341,СВЦЭМ!$B$33:$B$776,R$319)+'СЕТ СН'!$F$13</f>
        <v>0</v>
      </c>
      <c r="S341" s="36">
        <f>SUMIFS(СВЦЭМ!$J$34:$J$777,СВЦЭМ!$A$34:$A$777,$A341,СВЦЭМ!$B$33:$B$776,S$319)+'СЕТ СН'!$F$13</f>
        <v>0</v>
      </c>
      <c r="T341" s="36">
        <f>SUMIFS(СВЦЭМ!$J$34:$J$777,СВЦЭМ!$A$34:$A$777,$A341,СВЦЭМ!$B$33:$B$776,T$319)+'СЕТ СН'!$F$13</f>
        <v>0</v>
      </c>
      <c r="U341" s="36">
        <f>SUMIFS(СВЦЭМ!$J$34:$J$777,СВЦЭМ!$A$34:$A$777,$A341,СВЦЭМ!$B$33:$B$776,U$319)+'СЕТ СН'!$F$13</f>
        <v>0</v>
      </c>
      <c r="V341" s="36">
        <f>SUMIFS(СВЦЭМ!$J$34:$J$777,СВЦЭМ!$A$34:$A$777,$A341,СВЦЭМ!$B$33:$B$776,V$319)+'СЕТ СН'!$F$13</f>
        <v>0</v>
      </c>
      <c r="W341" s="36">
        <f>SUMIFS(СВЦЭМ!$J$34:$J$777,СВЦЭМ!$A$34:$A$777,$A341,СВЦЭМ!$B$33:$B$776,W$319)+'СЕТ СН'!$F$13</f>
        <v>0</v>
      </c>
      <c r="X341" s="36">
        <f>SUMIFS(СВЦЭМ!$J$34:$J$777,СВЦЭМ!$A$34:$A$777,$A341,СВЦЭМ!$B$33:$B$776,X$319)+'СЕТ СН'!$F$13</f>
        <v>0</v>
      </c>
      <c r="Y341" s="36">
        <f>SUMIFS(СВЦЭМ!$J$34:$J$777,СВЦЭМ!$A$34:$A$777,$A341,СВЦЭМ!$B$33:$B$776,Y$319)+'СЕТ СН'!$F$13</f>
        <v>0</v>
      </c>
    </row>
    <row r="342" spans="1:26" ht="15.75" hidden="1" x14ac:dyDescent="0.2">
      <c r="A342" s="35">
        <f t="shared" si="9"/>
        <v>43884</v>
      </c>
      <c r="B342" s="36">
        <f>SUMIFS(СВЦЭМ!$J$34:$J$777,СВЦЭМ!$A$34:$A$777,$A342,СВЦЭМ!$B$33:$B$776,B$319)+'СЕТ СН'!$F$13</f>
        <v>0</v>
      </c>
      <c r="C342" s="36">
        <f>SUMIFS(СВЦЭМ!$J$34:$J$777,СВЦЭМ!$A$34:$A$777,$A342,СВЦЭМ!$B$33:$B$776,C$319)+'СЕТ СН'!$F$13</f>
        <v>0</v>
      </c>
      <c r="D342" s="36">
        <f>SUMIFS(СВЦЭМ!$J$34:$J$777,СВЦЭМ!$A$34:$A$777,$A342,СВЦЭМ!$B$33:$B$776,D$319)+'СЕТ СН'!$F$13</f>
        <v>0</v>
      </c>
      <c r="E342" s="36">
        <f>SUMIFS(СВЦЭМ!$J$34:$J$777,СВЦЭМ!$A$34:$A$777,$A342,СВЦЭМ!$B$33:$B$776,E$319)+'СЕТ СН'!$F$13</f>
        <v>0</v>
      </c>
      <c r="F342" s="36">
        <f>SUMIFS(СВЦЭМ!$J$34:$J$777,СВЦЭМ!$A$34:$A$777,$A342,СВЦЭМ!$B$33:$B$776,F$319)+'СЕТ СН'!$F$13</f>
        <v>0</v>
      </c>
      <c r="G342" s="36">
        <f>SUMIFS(СВЦЭМ!$J$34:$J$777,СВЦЭМ!$A$34:$A$777,$A342,СВЦЭМ!$B$33:$B$776,G$319)+'СЕТ СН'!$F$13</f>
        <v>0</v>
      </c>
      <c r="H342" s="36">
        <f>SUMIFS(СВЦЭМ!$J$34:$J$777,СВЦЭМ!$A$34:$A$777,$A342,СВЦЭМ!$B$33:$B$776,H$319)+'СЕТ СН'!$F$13</f>
        <v>0</v>
      </c>
      <c r="I342" s="36">
        <f>SUMIFS(СВЦЭМ!$J$34:$J$777,СВЦЭМ!$A$34:$A$777,$A342,СВЦЭМ!$B$33:$B$776,I$319)+'СЕТ СН'!$F$13</f>
        <v>0</v>
      </c>
      <c r="J342" s="36">
        <f>SUMIFS(СВЦЭМ!$J$34:$J$777,СВЦЭМ!$A$34:$A$777,$A342,СВЦЭМ!$B$33:$B$776,J$319)+'СЕТ СН'!$F$13</f>
        <v>0</v>
      </c>
      <c r="K342" s="36">
        <f>SUMIFS(СВЦЭМ!$J$34:$J$777,СВЦЭМ!$A$34:$A$777,$A342,СВЦЭМ!$B$33:$B$776,K$319)+'СЕТ СН'!$F$13</f>
        <v>0</v>
      </c>
      <c r="L342" s="36">
        <f>SUMIFS(СВЦЭМ!$J$34:$J$777,СВЦЭМ!$A$34:$A$777,$A342,СВЦЭМ!$B$33:$B$776,L$319)+'СЕТ СН'!$F$13</f>
        <v>0</v>
      </c>
      <c r="M342" s="36">
        <f>SUMIFS(СВЦЭМ!$J$34:$J$777,СВЦЭМ!$A$34:$A$777,$A342,СВЦЭМ!$B$33:$B$776,M$319)+'СЕТ СН'!$F$13</f>
        <v>0</v>
      </c>
      <c r="N342" s="36">
        <f>SUMIFS(СВЦЭМ!$J$34:$J$777,СВЦЭМ!$A$34:$A$777,$A342,СВЦЭМ!$B$33:$B$776,N$319)+'СЕТ СН'!$F$13</f>
        <v>0</v>
      </c>
      <c r="O342" s="36">
        <f>SUMIFS(СВЦЭМ!$J$34:$J$777,СВЦЭМ!$A$34:$A$777,$A342,СВЦЭМ!$B$33:$B$776,O$319)+'СЕТ СН'!$F$13</f>
        <v>0</v>
      </c>
      <c r="P342" s="36">
        <f>SUMIFS(СВЦЭМ!$J$34:$J$777,СВЦЭМ!$A$34:$A$777,$A342,СВЦЭМ!$B$33:$B$776,P$319)+'СЕТ СН'!$F$13</f>
        <v>0</v>
      </c>
      <c r="Q342" s="36">
        <f>SUMIFS(СВЦЭМ!$J$34:$J$777,СВЦЭМ!$A$34:$A$777,$A342,СВЦЭМ!$B$33:$B$776,Q$319)+'СЕТ СН'!$F$13</f>
        <v>0</v>
      </c>
      <c r="R342" s="36">
        <f>SUMIFS(СВЦЭМ!$J$34:$J$777,СВЦЭМ!$A$34:$A$777,$A342,СВЦЭМ!$B$33:$B$776,R$319)+'СЕТ СН'!$F$13</f>
        <v>0</v>
      </c>
      <c r="S342" s="36">
        <f>SUMIFS(СВЦЭМ!$J$34:$J$777,СВЦЭМ!$A$34:$A$777,$A342,СВЦЭМ!$B$33:$B$776,S$319)+'СЕТ СН'!$F$13</f>
        <v>0</v>
      </c>
      <c r="T342" s="36">
        <f>SUMIFS(СВЦЭМ!$J$34:$J$777,СВЦЭМ!$A$34:$A$777,$A342,СВЦЭМ!$B$33:$B$776,T$319)+'СЕТ СН'!$F$13</f>
        <v>0</v>
      </c>
      <c r="U342" s="36">
        <f>SUMIFS(СВЦЭМ!$J$34:$J$777,СВЦЭМ!$A$34:$A$777,$A342,СВЦЭМ!$B$33:$B$776,U$319)+'СЕТ СН'!$F$13</f>
        <v>0</v>
      </c>
      <c r="V342" s="36">
        <f>SUMIFS(СВЦЭМ!$J$34:$J$777,СВЦЭМ!$A$34:$A$777,$A342,СВЦЭМ!$B$33:$B$776,V$319)+'СЕТ СН'!$F$13</f>
        <v>0</v>
      </c>
      <c r="W342" s="36">
        <f>SUMIFS(СВЦЭМ!$J$34:$J$777,СВЦЭМ!$A$34:$A$777,$A342,СВЦЭМ!$B$33:$B$776,W$319)+'СЕТ СН'!$F$13</f>
        <v>0</v>
      </c>
      <c r="X342" s="36">
        <f>SUMIFS(СВЦЭМ!$J$34:$J$777,СВЦЭМ!$A$34:$A$777,$A342,СВЦЭМ!$B$33:$B$776,X$319)+'СЕТ СН'!$F$13</f>
        <v>0</v>
      </c>
      <c r="Y342" s="36">
        <f>SUMIFS(СВЦЭМ!$J$34:$J$777,СВЦЭМ!$A$34:$A$777,$A342,СВЦЭМ!$B$33:$B$776,Y$319)+'СЕТ СН'!$F$13</f>
        <v>0</v>
      </c>
    </row>
    <row r="343" spans="1:26" ht="15.75" hidden="1" x14ac:dyDescent="0.2">
      <c r="A343" s="35">
        <f t="shared" si="9"/>
        <v>43885</v>
      </c>
      <c r="B343" s="36">
        <f>SUMIFS(СВЦЭМ!$J$34:$J$777,СВЦЭМ!$A$34:$A$777,$A343,СВЦЭМ!$B$33:$B$776,B$319)+'СЕТ СН'!$F$13</f>
        <v>0</v>
      </c>
      <c r="C343" s="36">
        <f>SUMIFS(СВЦЭМ!$J$34:$J$777,СВЦЭМ!$A$34:$A$777,$A343,СВЦЭМ!$B$33:$B$776,C$319)+'СЕТ СН'!$F$13</f>
        <v>0</v>
      </c>
      <c r="D343" s="36">
        <f>SUMIFS(СВЦЭМ!$J$34:$J$777,СВЦЭМ!$A$34:$A$777,$A343,СВЦЭМ!$B$33:$B$776,D$319)+'СЕТ СН'!$F$13</f>
        <v>0</v>
      </c>
      <c r="E343" s="36">
        <f>SUMIFS(СВЦЭМ!$J$34:$J$777,СВЦЭМ!$A$34:$A$777,$A343,СВЦЭМ!$B$33:$B$776,E$319)+'СЕТ СН'!$F$13</f>
        <v>0</v>
      </c>
      <c r="F343" s="36">
        <f>SUMIFS(СВЦЭМ!$J$34:$J$777,СВЦЭМ!$A$34:$A$777,$A343,СВЦЭМ!$B$33:$B$776,F$319)+'СЕТ СН'!$F$13</f>
        <v>0</v>
      </c>
      <c r="G343" s="36">
        <f>SUMIFS(СВЦЭМ!$J$34:$J$777,СВЦЭМ!$A$34:$A$777,$A343,СВЦЭМ!$B$33:$B$776,G$319)+'СЕТ СН'!$F$13</f>
        <v>0</v>
      </c>
      <c r="H343" s="36">
        <f>SUMIFS(СВЦЭМ!$J$34:$J$777,СВЦЭМ!$A$34:$A$777,$A343,СВЦЭМ!$B$33:$B$776,H$319)+'СЕТ СН'!$F$13</f>
        <v>0</v>
      </c>
      <c r="I343" s="36">
        <f>SUMIFS(СВЦЭМ!$J$34:$J$777,СВЦЭМ!$A$34:$A$777,$A343,СВЦЭМ!$B$33:$B$776,I$319)+'СЕТ СН'!$F$13</f>
        <v>0</v>
      </c>
      <c r="J343" s="36">
        <f>SUMIFS(СВЦЭМ!$J$34:$J$777,СВЦЭМ!$A$34:$A$777,$A343,СВЦЭМ!$B$33:$B$776,J$319)+'СЕТ СН'!$F$13</f>
        <v>0</v>
      </c>
      <c r="K343" s="36">
        <f>SUMIFS(СВЦЭМ!$J$34:$J$777,СВЦЭМ!$A$34:$A$777,$A343,СВЦЭМ!$B$33:$B$776,K$319)+'СЕТ СН'!$F$13</f>
        <v>0</v>
      </c>
      <c r="L343" s="36">
        <f>SUMIFS(СВЦЭМ!$J$34:$J$777,СВЦЭМ!$A$34:$A$777,$A343,СВЦЭМ!$B$33:$B$776,L$319)+'СЕТ СН'!$F$13</f>
        <v>0</v>
      </c>
      <c r="M343" s="36">
        <f>SUMIFS(СВЦЭМ!$J$34:$J$777,СВЦЭМ!$A$34:$A$777,$A343,СВЦЭМ!$B$33:$B$776,M$319)+'СЕТ СН'!$F$13</f>
        <v>0</v>
      </c>
      <c r="N343" s="36">
        <f>SUMIFS(СВЦЭМ!$J$34:$J$777,СВЦЭМ!$A$34:$A$777,$A343,СВЦЭМ!$B$33:$B$776,N$319)+'СЕТ СН'!$F$13</f>
        <v>0</v>
      </c>
      <c r="O343" s="36">
        <f>SUMIFS(СВЦЭМ!$J$34:$J$777,СВЦЭМ!$A$34:$A$777,$A343,СВЦЭМ!$B$33:$B$776,O$319)+'СЕТ СН'!$F$13</f>
        <v>0</v>
      </c>
      <c r="P343" s="36">
        <f>SUMIFS(СВЦЭМ!$J$34:$J$777,СВЦЭМ!$A$34:$A$777,$A343,СВЦЭМ!$B$33:$B$776,P$319)+'СЕТ СН'!$F$13</f>
        <v>0</v>
      </c>
      <c r="Q343" s="36">
        <f>SUMIFS(СВЦЭМ!$J$34:$J$777,СВЦЭМ!$A$34:$A$777,$A343,СВЦЭМ!$B$33:$B$776,Q$319)+'СЕТ СН'!$F$13</f>
        <v>0</v>
      </c>
      <c r="R343" s="36">
        <f>SUMIFS(СВЦЭМ!$J$34:$J$777,СВЦЭМ!$A$34:$A$777,$A343,СВЦЭМ!$B$33:$B$776,R$319)+'СЕТ СН'!$F$13</f>
        <v>0</v>
      </c>
      <c r="S343" s="36">
        <f>SUMIFS(СВЦЭМ!$J$34:$J$777,СВЦЭМ!$A$34:$A$777,$A343,СВЦЭМ!$B$33:$B$776,S$319)+'СЕТ СН'!$F$13</f>
        <v>0</v>
      </c>
      <c r="T343" s="36">
        <f>SUMIFS(СВЦЭМ!$J$34:$J$777,СВЦЭМ!$A$34:$A$777,$A343,СВЦЭМ!$B$33:$B$776,T$319)+'СЕТ СН'!$F$13</f>
        <v>0</v>
      </c>
      <c r="U343" s="36">
        <f>SUMIFS(СВЦЭМ!$J$34:$J$777,СВЦЭМ!$A$34:$A$777,$A343,СВЦЭМ!$B$33:$B$776,U$319)+'СЕТ СН'!$F$13</f>
        <v>0</v>
      </c>
      <c r="V343" s="36">
        <f>SUMIFS(СВЦЭМ!$J$34:$J$777,СВЦЭМ!$A$34:$A$777,$A343,СВЦЭМ!$B$33:$B$776,V$319)+'СЕТ СН'!$F$13</f>
        <v>0</v>
      </c>
      <c r="W343" s="36">
        <f>SUMIFS(СВЦЭМ!$J$34:$J$777,СВЦЭМ!$A$34:$A$777,$A343,СВЦЭМ!$B$33:$B$776,W$319)+'СЕТ СН'!$F$13</f>
        <v>0</v>
      </c>
      <c r="X343" s="36">
        <f>SUMIFS(СВЦЭМ!$J$34:$J$777,СВЦЭМ!$A$34:$A$777,$A343,СВЦЭМ!$B$33:$B$776,X$319)+'СЕТ СН'!$F$13</f>
        <v>0</v>
      </c>
      <c r="Y343" s="36">
        <f>SUMIFS(СВЦЭМ!$J$34:$J$777,СВЦЭМ!$A$34:$A$777,$A343,СВЦЭМ!$B$33:$B$776,Y$319)+'СЕТ СН'!$F$13</f>
        <v>0</v>
      </c>
    </row>
    <row r="344" spans="1:26" ht="15.75" hidden="1" x14ac:dyDescent="0.2">
      <c r="A344" s="35">
        <f t="shared" si="9"/>
        <v>43886</v>
      </c>
      <c r="B344" s="36">
        <f>SUMIFS(СВЦЭМ!$J$34:$J$777,СВЦЭМ!$A$34:$A$777,$A344,СВЦЭМ!$B$33:$B$776,B$319)+'СЕТ СН'!$F$13</f>
        <v>0</v>
      </c>
      <c r="C344" s="36">
        <f>SUMIFS(СВЦЭМ!$J$34:$J$777,СВЦЭМ!$A$34:$A$777,$A344,СВЦЭМ!$B$33:$B$776,C$319)+'СЕТ СН'!$F$13</f>
        <v>0</v>
      </c>
      <c r="D344" s="36">
        <f>SUMIFS(СВЦЭМ!$J$34:$J$777,СВЦЭМ!$A$34:$A$777,$A344,СВЦЭМ!$B$33:$B$776,D$319)+'СЕТ СН'!$F$13</f>
        <v>0</v>
      </c>
      <c r="E344" s="36">
        <f>SUMIFS(СВЦЭМ!$J$34:$J$777,СВЦЭМ!$A$34:$A$777,$A344,СВЦЭМ!$B$33:$B$776,E$319)+'СЕТ СН'!$F$13</f>
        <v>0</v>
      </c>
      <c r="F344" s="36">
        <f>SUMIFS(СВЦЭМ!$J$34:$J$777,СВЦЭМ!$A$34:$A$777,$A344,СВЦЭМ!$B$33:$B$776,F$319)+'СЕТ СН'!$F$13</f>
        <v>0</v>
      </c>
      <c r="G344" s="36">
        <f>SUMIFS(СВЦЭМ!$J$34:$J$777,СВЦЭМ!$A$34:$A$777,$A344,СВЦЭМ!$B$33:$B$776,G$319)+'СЕТ СН'!$F$13</f>
        <v>0</v>
      </c>
      <c r="H344" s="36">
        <f>SUMIFS(СВЦЭМ!$J$34:$J$777,СВЦЭМ!$A$34:$A$777,$A344,СВЦЭМ!$B$33:$B$776,H$319)+'СЕТ СН'!$F$13</f>
        <v>0</v>
      </c>
      <c r="I344" s="36">
        <f>SUMIFS(СВЦЭМ!$J$34:$J$777,СВЦЭМ!$A$34:$A$777,$A344,СВЦЭМ!$B$33:$B$776,I$319)+'СЕТ СН'!$F$13</f>
        <v>0</v>
      </c>
      <c r="J344" s="36">
        <f>SUMIFS(СВЦЭМ!$J$34:$J$777,СВЦЭМ!$A$34:$A$777,$A344,СВЦЭМ!$B$33:$B$776,J$319)+'СЕТ СН'!$F$13</f>
        <v>0</v>
      </c>
      <c r="K344" s="36">
        <f>SUMIFS(СВЦЭМ!$J$34:$J$777,СВЦЭМ!$A$34:$A$777,$A344,СВЦЭМ!$B$33:$B$776,K$319)+'СЕТ СН'!$F$13</f>
        <v>0</v>
      </c>
      <c r="L344" s="36">
        <f>SUMIFS(СВЦЭМ!$J$34:$J$777,СВЦЭМ!$A$34:$A$777,$A344,СВЦЭМ!$B$33:$B$776,L$319)+'СЕТ СН'!$F$13</f>
        <v>0</v>
      </c>
      <c r="M344" s="36">
        <f>SUMIFS(СВЦЭМ!$J$34:$J$777,СВЦЭМ!$A$34:$A$777,$A344,СВЦЭМ!$B$33:$B$776,M$319)+'СЕТ СН'!$F$13</f>
        <v>0</v>
      </c>
      <c r="N344" s="36">
        <f>SUMIFS(СВЦЭМ!$J$34:$J$777,СВЦЭМ!$A$34:$A$777,$A344,СВЦЭМ!$B$33:$B$776,N$319)+'СЕТ СН'!$F$13</f>
        <v>0</v>
      </c>
      <c r="O344" s="36">
        <f>SUMIFS(СВЦЭМ!$J$34:$J$777,СВЦЭМ!$A$34:$A$777,$A344,СВЦЭМ!$B$33:$B$776,O$319)+'СЕТ СН'!$F$13</f>
        <v>0</v>
      </c>
      <c r="P344" s="36">
        <f>SUMIFS(СВЦЭМ!$J$34:$J$777,СВЦЭМ!$A$34:$A$777,$A344,СВЦЭМ!$B$33:$B$776,P$319)+'СЕТ СН'!$F$13</f>
        <v>0</v>
      </c>
      <c r="Q344" s="36">
        <f>SUMIFS(СВЦЭМ!$J$34:$J$777,СВЦЭМ!$A$34:$A$777,$A344,СВЦЭМ!$B$33:$B$776,Q$319)+'СЕТ СН'!$F$13</f>
        <v>0</v>
      </c>
      <c r="R344" s="36">
        <f>SUMIFS(СВЦЭМ!$J$34:$J$777,СВЦЭМ!$A$34:$A$777,$A344,СВЦЭМ!$B$33:$B$776,R$319)+'СЕТ СН'!$F$13</f>
        <v>0</v>
      </c>
      <c r="S344" s="36">
        <f>SUMIFS(СВЦЭМ!$J$34:$J$777,СВЦЭМ!$A$34:$A$777,$A344,СВЦЭМ!$B$33:$B$776,S$319)+'СЕТ СН'!$F$13</f>
        <v>0</v>
      </c>
      <c r="T344" s="36">
        <f>SUMIFS(СВЦЭМ!$J$34:$J$777,СВЦЭМ!$A$34:$A$777,$A344,СВЦЭМ!$B$33:$B$776,T$319)+'СЕТ СН'!$F$13</f>
        <v>0</v>
      </c>
      <c r="U344" s="36">
        <f>SUMIFS(СВЦЭМ!$J$34:$J$777,СВЦЭМ!$A$34:$A$777,$A344,СВЦЭМ!$B$33:$B$776,U$319)+'СЕТ СН'!$F$13</f>
        <v>0</v>
      </c>
      <c r="V344" s="36">
        <f>SUMIFS(СВЦЭМ!$J$34:$J$777,СВЦЭМ!$A$34:$A$777,$A344,СВЦЭМ!$B$33:$B$776,V$319)+'СЕТ СН'!$F$13</f>
        <v>0</v>
      </c>
      <c r="W344" s="36">
        <f>SUMIFS(СВЦЭМ!$J$34:$J$777,СВЦЭМ!$A$34:$A$777,$A344,СВЦЭМ!$B$33:$B$776,W$319)+'СЕТ СН'!$F$13</f>
        <v>0</v>
      </c>
      <c r="X344" s="36">
        <f>SUMIFS(СВЦЭМ!$J$34:$J$777,СВЦЭМ!$A$34:$A$777,$A344,СВЦЭМ!$B$33:$B$776,X$319)+'СЕТ СН'!$F$13</f>
        <v>0</v>
      </c>
      <c r="Y344" s="36">
        <f>SUMIFS(СВЦЭМ!$J$34:$J$777,СВЦЭМ!$A$34:$A$777,$A344,СВЦЭМ!$B$33:$B$776,Y$319)+'СЕТ СН'!$F$13</f>
        <v>0</v>
      </c>
    </row>
    <row r="345" spans="1:26" ht="15.75" hidden="1" x14ac:dyDescent="0.2">
      <c r="A345" s="35">
        <f t="shared" si="9"/>
        <v>43887</v>
      </c>
      <c r="B345" s="36">
        <f>SUMIFS(СВЦЭМ!$J$34:$J$777,СВЦЭМ!$A$34:$A$777,$A345,СВЦЭМ!$B$33:$B$776,B$319)+'СЕТ СН'!$F$13</f>
        <v>0</v>
      </c>
      <c r="C345" s="36">
        <f>SUMIFS(СВЦЭМ!$J$34:$J$777,СВЦЭМ!$A$34:$A$777,$A345,СВЦЭМ!$B$33:$B$776,C$319)+'СЕТ СН'!$F$13</f>
        <v>0</v>
      </c>
      <c r="D345" s="36">
        <f>SUMIFS(СВЦЭМ!$J$34:$J$777,СВЦЭМ!$A$34:$A$777,$A345,СВЦЭМ!$B$33:$B$776,D$319)+'СЕТ СН'!$F$13</f>
        <v>0</v>
      </c>
      <c r="E345" s="36">
        <f>SUMIFS(СВЦЭМ!$J$34:$J$777,СВЦЭМ!$A$34:$A$777,$A345,СВЦЭМ!$B$33:$B$776,E$319)+'СЕТ СН'!$F$13</f>
        <v>0</v>
      </c>
      <c r="F345" s="36">
        <f>SUMIFS(СВЦЭМ!$J$34:$J$777,СВЦЭМ!$A$34:$A$777,$A345,СВЦЭМ!$B$33:$B$776,F$319)+'СЕТ СН'!$F$13</f>
        <v>0</v>
      </c>
      <c r="G345" s="36">
        <f>SUMIFS(СВЦЭМ!$J$34:$J$777,СВЦЭМ!$A$34:$A$777,$A345,СВЦЭМ!$B$33:$B$776,G$319)+'СЕТ СН'!$F$13</f>
        <v>0</v>
      </c>
      <c r="H345" s="36">
        <f>SUMIFS(СВЦЭМ!$J$34:$J$777,СВЦЭМ!$A$34:$A$777,$A345,СВЦЭМ!$B$33:$B$776,H$319)+'СЕТ СН'!$F$13</f>
        <v>0</v>
      </c>
      <c r="I345" s="36">
        <f>SUMIFS(СВЦЭМ!$J$34:$J$777,СВЦЭМ!$A$34:$A$777,$A345,СВЦЭМ!$B$33:$B$776,I$319)+'СЕТ СН'!$F$13</f>
        <v>0</v>
      </c>
      <c r="J345" s="36">
        <f>SUMIFS(СВЦЭМ!$J$34:$J$777,СВЦЭМ!$A$34:$A$777,$A345,СВЦЭМ!$B$33:$B$776,J$319)+'СЕТ СН'!$F$13</f>
        <v>0</v>
      </c>
      <c r="K345" s="36">
        <f>SUMIFS(СВЦЭМ!$J$34:$J$777,СВЦЭМ!$A$34:$A$777,$A345,СВЦЭМ!$B$33:$B$776,K$319)+'СЕТ СН'!$F$13</f>
        <v>0</v>
      </c>
      <c r="L345" s="36">
        <f>SUMIFS(СВЦЭМ!$J$34:$J$777,СВЦЭМ!$A$34:$A$777,$A345,СВЦЭМ!$B$33:$B$776,L$319)+'СЕТ СН'!$F$13</f>
        <v>0</v>
      </c>
      <c r="M345" s="36">
        <f>SUMIFS(СВЦЭМ!$J$34:$J$777,СВЦЭМ!$A$34:$A$777,$A345,СВЦЭМ!$B$33:$B$776,M$319)+'СЕТ СН'!$F$13</f>
        <v>0</v>
      </c>
      <c r="N345" s="36">
        <f>SUMIFS(СВЦЭМ!$J$34:$J$777,СВЦЭМ!$A$34:$A$777,$A345,СВЦЭМ!$B$33:$B$776,N$319)+'СЕТ СН'!$F$13</f>
        <v>0</v>
      </c>
      <c r="O345" s="36">
        <f>SUMIFS(СВЦЭМ!$J$34:$J$777,СВЦЭМ!$A$34:$A$777,$A345,СВЦЭМ!$B$33:$B$776,O$319)+'СЕТ СН'!$F$13</f>
        <v>0</v>
      </c>
      <c r="P345" s="36">
        <f>SUMIFS(СВЦЭМ!$J$34:$J$777,СВЦЭМ!$A$34:$A$777,$A345,СВЦЭМ!$B$33:$B$776,P$319)+'СЕТ СН'!$F$13</f>
        <v>0</v>
      </c>
      <c r="Q345" s="36">
        <f>SUMIFS(СВЦЭМ!$J$34:$J$777,СВЦЭМ!$A$34:$A$777,$A345,СВЦЭМ!$B$33:$B$776,Q$319)+'СЕТ СН'!$F$13</f>
        <v>0</v>
      </c>
      <c r="R345" s="36">
        <f>SUMIFS(СВЦЭМ!$J$34:$J$777,СВЦЭМ!$A$34:$A$777,$A345,СВЦЭМ!$B$33:$B$776,R$319)+'СЕТ СН'!$F$13</f>
        <v>0</v>
      </c>
      <c r="S345" s="36">
        <f>SUMIFS(СВЦЭМ!$J$34:$J$777,СВЦЭМ!$A$34:$A$777,$A345,СВЦЭМ!$B$33:$B$776,S$319)+'СЕТ СН'!$F$13</f>
        <v>0</v>
      </c>
      <c r="T345" s="36">
        <f>SUMIFS(СВЦЭМ!$J$34:$J$777,СВЦЭМ!$A$34:$A$777,$A345,СВЦЭМ!$B$33:$B$776,T$319)+'СЕТ СН'!$F$13</f>
        <v>0</v>
      </c>
      <c r="U345" s="36">
        <f>SUMIFS(СВЦЭМ!$J$34:$J$777,СВЦЭМ!$A$34:$A$777,$A345,СВЦЭМ!$B$33:$B$776,U$319)+'СЕТ СН'!$F$13</f>
        <v>0</v>
      </c>
      <c r="V345" s="36">
        <f>SUMIFS(СВЦЭМ!$J$34:$J$777,СВЦЭМ!$A$34:$A$777,$A345,СВЦЭМ!$B$33:$B$776,V$319)+'СЕТ СН'!$F$13</f>
        <v>0</v>
      </c>
      <c r="W345" s="36">
        <f>SUMIFS(СВЦЭМ!$J$34:$J$777,СВЦЭМ!$A$34:$A$777,$A345,СВЦЭМ!$B$33:$B$776,W$319)+'СЕТ СН'!$F$13</f>
        <v>0</v>
      </c>
      <c r="X345" s="36">
        <f>SUMIFS(СВЦЭМ!$J$34:$J$777,СВЦЭМ!$A$34:$A$777,$A345,СВЦЭМ!$B$33:$B$776,X$319)+'СЕТ СН'!$F$13</f>
        <v>0</v>
      </c>
      <c r="Y345" s="36">
        <f>SUMIFS(СВЦЭМ!$J$34:$J$777,СВЦЭМ!$A$34:$A$777,$A345,СВЦЭМ!$B$33:$B$776,Y$319)+'СЕТ СН'!$F$13</f>
        <v>0</v>
      </c>
    </row>
    <row r="346" spans="1:26" ht="15.75" hidden="1" x14ac:dyDescent="0.2">
      <c r="A346" s="35">
        <f t="shared" si="9"/>
        <v>43888</v>
      </c>
      <c r="B346" s="36">
        <f>SUMIFS(СВЦЭМ!$J$34:$J$777,СВЦЭМ!$A$34:$A$777,$A346,СВЦЭМ!$B$33:$B$776,B$319)+'СЕТ СН'!$F$13</f>
        <v>0</v>
      </c>
      <c r="C346" s="36">
        <f>SUMIFS(СВЦЭМ!$J$34:$J$777,СВЦЭМ!$A$34:$A$777,$A346,СВЦЭМ!$B$33:$B$776,C$319)+'СЕТ СН'!$F$13</f>
        <v>0</v>
      </c>
      <c r="D346" s="36">
        <f>SUMIFS(СВЦЭМ!$J$34:$J$777,СВЦЭМ!$A$34:$A$777,$A346,СВЦЭМ!$B$33:$B$776,D$319)+'СЕТ СН'!$F$13</f>
        <v>0</v>
      </c>
      <c r="E346" s="36">
        <f>SUMIFS(СВЦЭМ!$J$34:$J$777,СВЦЭМ!$A$34:$A$777,$A346,СВЦЭМ!$B$33:$B$776,E$319)+'СЕТ СН'!$F$13</f>
        <v>0</v>
      </c>
      <c r="F346" s="36">
        <f>SUMIFS(СВЦЭМ!$J$34:$J$777,СВЦЭМ!$A$34:$A$777,$A346,СВЦЭМ!$B$33:$B$776,F$319)+'СЕТ СН'!$F$13</f>
        <v>0</v>
      </c>
      <c r="G346" s="36">
        <f>SUMIFS(СВЦЭМ!$J$34:$J$777,СВЦЭМ!$A$34:$A$777,$A346,СВЦЭМ!$B$33:$B$776,G$319)+'СЕТ СН'!$F$13</f>
        <v>0</v>
      </c>
      <c r="H346" s="36">
        <f>SUMIFS(СВЦЭМ!$J$34:$J$777,СВЦЭМ!$A$34:$A$777,$A346,СВЦЭМ!$B$33:$B$776,H$319)+'СЕТ СН'!$F$13</f>
        <v>0</v>
      </c>
      <c r="I346" s="36">
        <f>SUMIFS(СВЦЭМ!$J$34:$J$777,СВЦЭМ!$A$34:$A$777,$A346,СВЦЭМ!$B$33:$B$776,I$319)+'СЕТ СН'!$F$13</f>
        <v>0</v>
      </c>
      <c r="J346" s="36">
        <f>SUMIFS(СВЦЭМ!$J$34:$J$777,СВЦЭМ!$A$34:$A$777,$A346,СВЦЭМ!$B$33:$B$776,J$319)+'СЕТ СН'!$F$13</f>
        <v>0</v>
      </c>
      <c r="K346" s="36">
        <f>SUMIFS(СВЦЭМ!$J$34:$J$777,СВЦЭМ!$A$34:$A$777,$A346,СВЦЭМ!$B$33:$B$776,K$319)+'СЕТ СН'!$F$13</f>
        <v>0</v>
      </c>
      <c r="L346" s="36">
        <f>SUMIFS(СВЦЭМ!$J$34:$J$777,СВЦЭМ!$A$34:$A$777,$A346,СВЦЭМ!$B$33:$B$776,L$319)+'СЕТ СН'!$F$13</f>
        <v>0</v>
      </c>
      <c r="M346" s="36">
        <f>SUMIFS(СВЦЭМ!$J$34:$J$777,СВЦЭМ!$A$34:$A$777,$A346,СВЦЭМ!$B$33:$B$776,M$319)+'СЕТ СН'!$F$13</f>
        <v>0</v>
      </c>
      <c r="N346" s="36">
        <f>SUMIFS(СВЦЭМ!$J$34:$J$777,СВЦЭМ!$A$34:$A$777,$A346,СВЦЭМ!$B$33:$B$776,N$319)+'СЕТ СН'!$F$13</f>
        <v>0</v>
      </c>
      <c r="O346" s="36">
        <f>SUMIFS(СВЦЭМ!$J$34:$J$777,СВЦЭМ!$A$34:$A$777,$A346,СВЦЭМ!$B$33:$B$776,O$319)+'СЕТ СН'!$F$13</f>
        <v>0</v>
      </c>
      <c r="P346" s="36">
        <f>SUMIFS(СВЦЭМ!$J$34:$J$777,СВЦЭМ!$A$34:$A$777,$A346,СВЦЭМ!$B$33:$B$776,P$319)+'СЕТ СН'!$F$13</f>
        <v>0</v>
      </c>
      <c r="Q346" s="36">
        <f>SUMIFS(СВЦЭМ!$J$34:$J$777,СВЦЭМ!$A$34:$A$777,$A346,СВЦЭМ!$B$33:$B$776,Q$319)+'СЕТ СН'!$F$13</f>
        <v>0</v>
      </c>
      <c r="R346" s="36">
        <f>SUMIFS(СВЦЭМ!$J$34:$J$777,СВЦЭМ!$A$34:$A$777,$A346,СВЦЭМ!$B$33:$B$776,R$319)+'СЕТ СН'!$F$13</f>
        <v>0</v>
      </c>
      <c r="S346" s="36">
        <f>SUMIFS(СВЦЭМ!$J$34:$J$777,СВЦЭМ!$A$34:$A$777,$A346,СВЦЭМ!$B$33:$B$776,S$319)+'СЕТ СН'!$F$13</f>
        <v>0</v>
      </c>
      <c r="T346" s="36">
        <f>SUMIFS(СВЦЭМ!$J$34:$J$777,СВЦЭМ!$A$34:$A$777,$A346,СВЦЭМ!$B$33:$B$776,T$319)+'СЕТ СН'!$F$13</f>
        <v>0</v>
      </c>
      <c r="U346" s="36">
        <f>SUMIFS(СВЦЭМ!$J$34:$J$777,СВЦЭМ!$A$34:$A$777,$A346,СВЦЭМ!$B$33:$B$776,U$319)+'СЕТ СН'!$F$13</f>
        <v>0</v>
      </c>
      <c r="V346" s="36">
        <f>SUMIFS(СВЦЭМ!$J$34:$J$777,СВЦЭМ!$A$34:$A$777,$A346,СВЦЭМ!$B$33:$B$776,V$319)+'СЕТ СН'!$F$13</f>
        <v>0</v>
      </c>
      <c r="W346" s="36">
        <f>SUMIFS(СВЦЭМ!$J$34:$J$777,СВЦЭМ!$A$34:$A$777,$A346,СВЦЭМ!$B$33:$B$776,W$319)+'СЕТ СН'!$F$13</f>
        <v>0</v>
      </c>
      <c r="X346" s="36">
        <f>SUMIFS(СВЦЭМ!$J$34:$J$777,СВЦЭМ!$A$34:$A$777,$A346,СВЦЭМ!$B$33:$B$776,X$319)+'СЕТ СН'!$F$13</f>
        <v>0</v>
      </c>
      <c r="Y346" s="36">
        <f>SUMIFS(СВЦЭМ!$J$34:$J$777,СВЦЭМ!$A$34:$A$777,$A346,СВЦЭМ!$B$33:$B$776,Y$319)+'СЕТ СН'!$F$13</f>
        <v>0</v>
      </c>
    </row>
    <row r="347" spans="1:26" ht="15.75" hidden="1" x14ac:dyDescent="0.2">
      <c r="A347" s="35">
        <f t="shared" si="9"/>
        <v>43889</v>
      </c>
      <c r="B347" s="36">
        <f>SUMIFS(СВЦЭМ!$J$34:$J$777,СВЦЭМ!$A$34:$A$777,$A347,СВЦЭМ!$B$33:$B$776,B$319)+'СЕТ СН'!$F$13</f>
        <v>0</v>
      </c>
      <c r="C347" s="36">
        <f>SUMIFS(СВЦЭМ!$J$34:$J$777,СВЦЭМ!$A$34:$A$777,$A347,СВЦЭМ!$B$33:$B$776,C$319)+'СЕТ СН'!$F$13</f>
        <v>0</v>
      </c>
      <c r="D347" s="36">
        <f>SUMIFS(СВЦЭМ!$J$34:$J$777,СВЦЭМ!$A$34:$A$777,$A347,СВЦЭМ!$B$33:$B$776,D$319)+'СЕТ СН'!$F$13</f>
        <v>0</v>
      </c>
      <c r="E347" s="36">
        <f>SUMIFS(СВЦЭМ!$J$34:$J$777,СВЦЭМ!$A$34:$A$777,$A347,СВЦЭМ!$B$33:$B$776,E$319)+'СЕТ СН'!$F$13</f>
        <v>0</v>
      </c>
      <c r="F347" s="36">
        <f>SUMIFS(СВЦЭМ!$J$34:$J$777,СВЦЭМ!$A$34:$A$777,$A347,СВЦЭМ!$B$33:$B$776,F$319)+'СЕТ СН'!$F$13</f>
        <v>0</v>
      </c>
      <c r="G347" s="36">
        <f>SUMIFS(СВЦЭМ!$J$34:$J$777,СВЦЭМ!$A$34:$A$777,$A347,СВЦЭМ!$B$33:$B$776,G$319)+'СЕТ СН'!$F$13</f>
        <v>0</v>
      </c>
      <c r="H347" s="36">
        <f>SUMIFS(СВЦЭМ!$J$34:$J$777,СВЦЭМ!$A$34:$A$777,$A347,СВЦЭМ!$B$33:$B$776,H$319)+'СЕТ СН'!$F$13</f>
        <v>0</v>
      </c>
      <c r="I347" s="36">
        <f>SUMIFS(СВЦЭМ!$J$34:$J$777,СВЦЭМ!$A$34:$A$777,$A347,СВЦЭМ!$B$33:$B$776,I$319)+'СЕТ СН'!$F$13</f>
        <v>0</v>
      </c>
      <c r="J347" s="36">
        <f>SUMIFS(СВЦЭМ!$J$34:$J$777,СВЦЭМ!$A$34:$A$777,$A347,СВЦЭМ!$B$33:$B$776,J$319)+'СЕТ СН'!$F$13</f>
        <v>0</v>
      </c>
      <c r="K347" s="36">
        <f>SUMIFS(СВЦЭМ!$J$34:$J$777,СВЦЭМ!$A$34:$A$777,$A347,СВЦЭМ!$B$33:$B$776,K$319)+'СЕТ СН'!$F$13</f>
        <v>0</v>
      </c>
      <c r="L347" s="36">
        <f>SUMIFS(СВЦЭМ!$J$34:$J$777,СВЦЭМ!$A$34:$A$777,$A347,СВЦЭМ!$B$33:$B$776,L$319)+'СЕТ СН'!$F$13</f>
        <v>0</v>
      </c>
      <c r="M347" s="36">
        <f>SUMIFS(СВЦЭМ!$J$34:$J$777,СВЦЭМ!$A$34:$A$777,$A347,СВЦЭМ!$B$33:$B$776,M$319)+'СЕТ СН'!$F$13</f>
        <v>0</v>
      </c>
      <c r="N347" s="36">
        <f>SUMIFS(СВЦЭМ!$J$34:$J$777,СВЦЭМ!$A$34:$A$777,$A347,СВЦЭМ!$B$33:$B$776,N$319)+'СЕТ СН'!$F$13</f>
        <v>0</v>
      </c>
      <c r="O347" s="36">
        <f>SUMIFS(СВЦЭМ!$J$34:$J$777,СВЦЭМ!$A$34:$A$777,$A347,СВЦЭМ!$B$33:$B$776,O$319)+'СЕТ СН'!$F$13</f>
        <v>0</v>
      </c>
      <c r="P347" s="36">
        <f>SUMIFS(СВЦЭМ!$J$34:$J$777,СВЦЭМ!$A$34:$A$777,$A347,СВЦЭМ!$B$33:$B$776,P$319)+'СЕТ СН'!$F$13</f>
        <v>0</v>
      </c>
      <c r="Q347" s="36">
        <f>SUMIFS(СВЦЭМ!$J$34:$J$777,СВЦЭМ!$A$34:$A$777,$A347,СВЦЭМ!$B$33:$B$776,Q$319)+'СЕТ СН'!$F$13</f>
        <v>0</v>
      </c>
      <c r="R347" s="36">
        <f>SUMIFS(СВЦЭМ!$J$34:$J$777,СВЦЭМ!$A$34:$A$777,$A347,СВЦЭМ!$B$33:$B$776,R$319)+'СЕТ СН'!$F$13</f>
        <v>0</v>
      </c>
      <c r="S347" s="36">
        <f>SUMIFS(СВЦЭМ!$J$34:$J$777,СВЦЭМ!$A$34:$A$777,$A347,СВЦЭМ!$B$33:$B$776,S$319)+'СЕТ СН'!$F$13</f>
        <v>0</v>
      </c>
      <c r="T347" s="36">
        <f>SUMIFS(СВЦЭМ!$J$34:$J$777,СВЦЭМ!$A$34:$A$777,$A347,СВЦЭМ!$B$33:$B$776,T$319)+'СЕТ СН'!$F$13</f>
        <v>0</v>
      </c>
      <c r="U347" s="36">
        <f>SUMIFS(СВЦЭМ!$J$34:$J$777,СВЦЭМ!$A$34:$A$777,$A347,СВЦЭМ!$B$33:$B$776,U$319)+'СЕТ СН'!$F$13</f>
        <v>0</v>
      </c>
      <c r="V347" s="36">
        <f>SUMIFS(СВЦЭМ!$J$34:$J$777,СВЦЭМ!$A$34:$A$777,$A347,СВЦЭМ!$B$33:$B$776,V$319)+'СЕТ СН'!$F$13</f>
        <v>0</v>
      </c>
      <c r="W347" s="36">
        <f>SUMIFS(СВЦЭМ!$J$34:$J$777,СВЦЭМ!$A$34:$A$777,$A347,СВЦЭМ!$B$33:$B$776,W$319)+'СЕТ СН'!$F$13</f>
        <v>0</v>
      </c>
      <c r="X347" s="36">
        <f>SUMIFS(СВЦЭМ!$J$34:$J$777,СВЦЭМ!$A$34:$A$777,$A347,СВЦЭМ!$B$33:$B$776,X$319)+'СЕТ СН'!$F$13</f>
        <v>0</v>
      </c>
      <c r="Y347" s="36">
        <f>SUMIFS(СВЦЭМ!$J$34:$J$777,СВЦЭМ!$A$34:$A$777,$A347,СВЦЭМ!$B$33:$B$776,Y$319)+'СЕТ СН'!$F$13</f>
        <v>0</v>
      </c>
    </row>
    <row r="348" spans="1:26" ht="15.75" hidden="1" x14ac:dyDescent="0.2">
      <c r="A348" s="35">
        <f t="shared" si="9"/>
        <v>43890</v>
      </c>
      <c r="B348" s="36">
        <f>SUMIFS(СВЦЭМ!$J$34:$J$777,СВЦЭМ!$A$34:$A$777,$A348,СВЦЭМ!$B$33:$B$776,B$319)+'СЕТ СН'!$F$13</f>
        <v>0</v>
      </c>
      <c r="C348" s="36">
        <f>SUMIFS(СВЦЭМ!$J$34:$J$777,СВЦЭМ!$A$34:$A$777,$A348,СВЦЭМ!$B$33:$B$776,C$319)+'СЕТ СН'!$F$13</f>
        <v>0</v>
      </c>
      <c r="D348" s="36">
        <f>SUMIFS(СВЦЭМ!$J$34:$J$777,СВЦЭМ!$A$34:$A$777,$A348,СВЦЭМ!$B$33:$B$776,D$319)+'СЕТ СН'!$F$13</f>
        <v>0</v>
      </c>
      <c r="E348" s="36">
        <f>SUMIFS(СВЦЭМ!$J$34:$J$777,СВЦЭМ!$A$34:$A$777,$A348,СВЦЭМ!$B$33:$B$776,E$319)+'СЕТ СН'!$F$13</f>
        <v>0</v>
      </c>
      <c r="F348" s="36">
        <f>SUMIFS(СВЦЭМ!$J$34:$J$777,СВЦЭМ!$A$34:$A$777,$A348,СВЦЭМ!$B$33:$B$776,F$319)+'СЕТ СН'!$F$13</f>
        <v>0</v>
      </c>
      <c r="G348" s="36">
        <f>SUMIFS(СВЦЭМ!$J$34:$J$777,СВЦЭМ!$A$34:$A$777,$A348,СВЦЭМ!$B$33:$B$776,G$319)+'СЕТ СН'!$F$13</f>
        <v>0</v>
      </c>
      <c r="H348" s="36">
        <f>SUMIFS(СВЦЭМ!$J$34:$J$777,СВЦЭМ!$A$34:$A$777,$A348,СВЦЭМ!$B$33:$B$776,H$319)+'СЕТ СН'!$F$13</f>
        <v>0</v>
      </c>
      <c r="I348" s="36">
        <f>SUMIFS(СВЦЭМ!$J$34:$J$777,СВЦЭМ!$A$34:$A$777,$A348,СВЦЭМ!$B$33:$B$776,I$319)+'СЕТ СН'!$F$13</f>
        <v>0</v>
      </c>
      <c r="J348" s="36">
        <f>SUMIFS(СВЦЭМ!$J$34:$J$777,СВЦЭМ!$A$34:$A$777,$A348,СВЦЭМ!$B$33:$B$776,J$319)+'СЕТ СН'!$F$13</f>
        <v>0</v>
      </c>
      <c r="K348" s="36">
        <f>SUMIFS(СВЦЭМ!$J$34:$J$777,СВЦЭМ!$A$34:$A$777,$A348,СВЦЭМ!$B$33:$B$776,K$319)+'СЕТ СН'!$F$13</f>
        <v>0</v>
      </c>
      <c r="L348" s="36">
        <f>SUMIFS(СВЦЭМ!$J$34:$J$777,СВЦЭМ!$A$34:$A$777,$A348,СВЦЭМ!$B$33:$B$776,L$319)+'СЕТ СН'!$F$13</f>
        <v>0</v>
      </c>
      <c r="M348" s="36">
        <f>SUMIFS(СВЦЭМ!$J$34:$J$777,СВЦЭМ!$A$34:$A$777,$A348,СВЦЭМ!$B$33:$B$776,M$319)+'СЕТ СН'!$F$13</f>
        <v>0</v>
      </c>
      <c r="N348" s="36">
        <f>SUMIFS(СВЦЭМ!$J$34:$J$777,СВЦЭМ!$A$34:$A$777,$A348,СВЦЭМ!$B$33:$B$776,N$319)+'СЕТ СН'!$F$13</f>
        <v>0</v>
      </c>
      <c r="O348" s="36">
        <f>SUMIFS(СВЦЭМ!$J$34:$J$777,СВЦЭМ!$A$34:$A$777,$A348,СВЦЭМ!$B$33:$B$776,O$319)+'СЕТ СН'!$F$13</f>
        <v>0</v>
      </c>
      <c r="P348" s="36">
        <f>SUMIFS(СВЦЭМ!$J$34:$J$777,СВЦЭМ!$A$34:$A$777,$A348,СВЦЭМ!$B$33:$B$776,P$319)+'СЕТ СН'!$F$13</f>
        <v>0</v>
      </c>
      <c r="Q348" s="36">
        <f>SUMIFS(СВЦЭМ!$J$34:$J$777,СВЦЭМ!$A$34:$A$777,$A348,СВЦЭМ!$B$33:$B$776,Q$319)+'СЕТ СН'!$F$13</f>
        <v>0</v>
      </c>
      <c r="R348" s="36">
        <f>SUMIFS(СВЦЭМ!$J$34:$J$777,СВЦЭМ!$A$34:$A$777,$A348,СВЦЭМ!$B$33:$B$776,R$319)+'СЕТ СН'!$F$13</f>
        <v>0</v>
      </c>
      <c r="S348" s="36">
        <f>SUMIFS(СВЦЭМ!$J$34:$J$777,СВЦЭМ!$A$34:$A$777,$A348,СВЦЭМ!$B$33:$B$776,S$319)+'СЕТ СН'!$F$13</f>
        <v>0</v>
      </c>
      <c r="T348" s="36">
        <f>SUMIFS(СВЦЭМ!$J$34:$J$777,СВЦЭМ!$A$34:$A$777,$A348,СВЦЭМ!$B$33:$B$776,T$319)+'СЕТ СН'!$F$13</f>
        <v>0</v>
      </c>
      <c r="U348" s="36">
        <f>SUMIFS(СВЦЭМ!$J$34:$J$777,СВЦЭМ!$A$34:$A$777,$A348,СВЦЭМ!$B$33:$B$776,U$319)+'СЕТ СН'!$F$13</f>
        <v>0</v>
      </c>
      <c r="V348" s="36">
        <f>SUMIFS(СВЦЭМ!$J$34:$J$777,СВЦЭМ!$A$34:$A$777,$A348,СВЦЭМ!$B$33:$B$776,V$319)+'СЕТ СН'!$F$13</f>
        <v>0</v>
      </c>
      <c r="W348" s="36">
        <f>SUMIFS(СВЦЭМ!$J$34:$J$777,СВЦЭМ!$A$34:$A$777,$A348,СВЦЭМ!$B$33:$B$776,W$319)+'СЕТ СН'!$F$13</f>
        <v>0</v>
      </c>
      <c r="X348" s="36">
        <f>SUMIFS(СВЦЭМ!$J$34:$J$777,СВЦЭМ!$A$34:$A$777,$A348,СВЦЭМ!$B$33:$B$776,X$319)+'СЕТ СН'!$F$13</f>
        <v>0</v>
      </c>
      <c r="Y348" s="36">
        <f>SUMIFS(СВЦЭМ!$J$34:$J$777,СВЦЭМ!$A$34:$A$777,$A348,СВЦЭМ!$B$33:$B$776,Y$319)+'СЕТ СН'!$F$13</f>
        <v>0</v>
      </c>
    </row>
    <row r="349" spans="1:26" ht="15.75" hidden="1" x14ac:dyDescent="0.2">
      <c r="A349" s="35">
        <f t="shared" si="9"/>
        <v>43891</v>
      </c>
      <c r="B349" s="36">
        <f>SUMIFS(СВЦЭМ!$J$34:$J$777,СВЦЭМ!$A$34:$A$777,$A349,СВЦЭМ!$B$33:$B$776,B$319)+'СЕТ СН'!$F$13</f>
        <v>0</v>
      </c>
      <c r="C349" s="36">
        <f>SUMIFS(СВЦЭМ!$J$34:$J$777,СВЦЭМ!$A$34:$A$777,$A349,СВЦЭМ!$B$33:$B$776,C$319)+'СЕТ СН'!$F$13</f>
        <v>0</v>
      </c>
      <c r="D349" s="36">
        <f>SUMIFS(СВЦЭМ!$J$34:$J$777,СВЦЭМ!$A$34:$A$777,$A349,СВЦЭМ!$B$33:$B$776,D$319)+'СЕТ СН'!$F$13</f>
        <v>0</v>
      </c>
      <c r="E349" s="36">
        <f>SUMIFS(СВЦЭМ!$J$34:$J$777,СВЦЭМ!$A$34:$A$777,$A349,СВЦЭМ!$B$33:$B$776,E$319)+'СЕТ СН'!$F$13</f>
        <v>0</v>
      </c>
      <c r="F349" s="36">
        <f>SUMIFS(СВЦЭМ!$J$34:$J$777,СВЦЭМ!$A$34:$A$777,$A349,СВЦЭМ!$B$33:$B$776,F$319)+'СЕТ СН'!$F$13</f>
        <v>0</v>
      </c>
      <c r="G349" s="36">
        <f>SUMIFS(СВЦЭМ!$J$34:$J$777,СВЦЭМ!$A$34:$A$777,$A349,СВЦЭМ!$B$33:$B$776,G$319)+'СЕТ СН'!$F$13</f>
        <v>0</v>
      </c>
      <c r="H349" s="36">
        <f>SUMIFS(СВЦЭМ!$J$34:$J$777,СВЦЭМ!$A$34:$A$777,$A349,СВЦЭМ!$B$33:$B$776,H$319)+'СЕТ СН'!$F$13</f>
        <v>0</v>
      </c>
      <c r="I349" s="36">
        <f>SUMIFS(СВЦЭМ!$J$34:$J$777,СВЦЭМ!$A$34:$A$777,$A349,СВЦЭМ!$B$33:$B$776,I$319)+'СЕТ СН'!$F$13</f>
        <v>0</v>
      </c>
      <c r="J349" s="36">
        <f>SUMIFS(СВЦЭМ!$J$34:$J$777,СВЦЭМ!$A$34:$A$777,$A349,СВЦЭМ!$B$33:$B$776,J$319)+'СЕТ СН'!$F$13</f>
        <v>0</v>
      </c>
      <c r="K349" s="36">
        <f>SUMIFS(СВЦЭМ!$J$34:$J$777,СВЦЭМ!$A$34:$A$777,$A349,СВЦЭМ!$B$33:$B$776,K$319)+'СЕТ СН'!$F$13</f>
        <v>0</v>
      </c>
      <c r="L349" s="36">
        <f>SUMIFS(СВЦЭМ!$J$34:$J$777,СВЦЭМ!$A$34:$A$777,$A349,СВЦЭМ!$B$33:$B$776,L$319)+'СЕТ СН'!$F$13</f>
        <v>0</v>
      </c>
      <c r="M349" s="36">
        <f>SUMIFS(СВЦЭМ!$J$34:$J$777,СВЦЭМ!$A$34:$A$777,$A349,СВЦЭМ!$B$33:$B$776,M$319)+'СЕТ СН'!$F$13</f>
        <v>0</v>
      </c>
      <c r="N349" s="36">
        <f>SUMIFS(СВЦЭМ!$J$34:$J$777,СВЦЭМ!$A$34:$A$777,$A349,СВЦЭМ!$B$33:$B$776,N$319)+'СЕТ СН'!$F$13</f>
        <v>0</v>
      </c>
      <c r="O349" s="36">
        <f>SUMIFS(СВЦЭМ!$J$34:$J$777,СВЦЭМ!$A$34:$A$777,$A349,СВЦЭМ!$B$33:$B$776,O$319)+'СЕТ СН'!$F$13</f>
        <v>0</v>
      </c>
      <c r="P349" s="36">
        <f>SUMIFS(СВЦЭМ!$J$34:$J$777,СВЦЭМ!$A$34:$A$777,$A349,СВЦЭМ!$B$33:$B$776,P$319)+'СЕТ СН'!$F$13</f>
        <v>0</v>
      </c>
      <c r="Q349" s="36">
        <f>SUMIFS(СВЦЭМ!$J$34:$J$777,СВЦЭМ!$A$34:$A$777,$A349,СВЦЭМ!$B$33:$B$776,Q$319)+'СЕТ СН'!$F$13</f>
        <v>0</v>
      </c>
      <c r="R349" s="36">
        <f>SUMIFS(СВЦЭМ!$J$34:$J$777,СВЦЭМ!$A$34:$A$777,$A349,СВЦЭМ!$B$33:$B$776,R$319)+'СЕТ СН'!$F$13</f>
        <v>0</v>
      </c>
      <c r="S349" s="36">
        <f>SUMIFS(СВЦЭМ!$J$34:$J$777,СВЦЭМ!$A$34:$A$777,$A349,СВЦЭМ!$B$33:$B$776,S$319)+'СЕТ СН'!$F$13</f>
        <v>0</v>
      </c>
      <c r="T349" s="36">
        <f>SUMIFS(СВЦЭМ!$J$34:$J$777,СВЦЭМ!$A$34:$A$777,$A349,СВЦЭМ!$B$33:$B$776,T$319)+'СЕТ СН'!$F$13</f>
        <v>0</v>
      </c>
      <c r="U349" s="36">
        <f>SUMIFS(СВЦЭМ!$J$34:$J$777,СВЦЭМ!$A$34:$A$777,$A349,СВЦЭМ!$B$33:$B$776,U$319)+'СЕТ СН'!$F$13</f>
        <v>0</v>
      </c>
      <c r="V349" s="36">
        <f>SUMIFS(СВЦЭМ!$J$34:$J$777,СВЦЭМ!$A$34:$A$777,$A349,СВЦЭМ!$B$33:$B$776,V$319)+'СЕТ СН'!$F$13</f>
        <v>0</v>
      </c>
      <c r="W349" s="36">
        <f>SUMIFS(СВЦЭМ!$J$34:$J$777,СВЦЭМ!$A$34:$A$777,$A349,СВЦЭМ!$B$33:$B$776,W$319)+'СЕТ СН'!$F$13</f>
        <v>0</v>
      </c>
      <c r="X349" s="36">
        <f>SUMIFS(СВЦЭМ!$J$34:$J$777,СВЦЭМ!$A$34:$A$777,$A349,СВЦЭМ!$B$33:$B$776,X$319)+'СЕТ СН'!$F$13</f>
        <v>0</v>
      </c>
      <c r="Y349" s="36">
        <f>SUMIFS(СВЦЭМ!$J$34:$J$777,СВЦЭМ!$A$34:$A$777,$A349,СВЦЭМ!$B$33:$B$776,Y$319)+'СЕТ СН'!$F$13</f>
        <v>0</v>
      </c>
    </row>
    <row r="350" spans="1:26" ht="15.75" hidden="1" x14ac:dyDescent="0.2">
      <c r="A350" s="35">
        <f t="shared" si="9"/>
        <v>43892</v>
      </c>
      <c r="B350" s="36">
        <f>SUMIFS(СВЦЭМ!$J$34:$J$777,СВЦЭМ!$A$34:$A$777,$A350,СВЦЭМ!$B$33:$B$776,B$319)+'СЕТ СН'!$F$13</f>
        <v>0</v>
      </c>
      <c r="C350" s="36">
        <f>SUMIFS(СВЦЭМ!$J$34:$J$777,СВЦЭМ!$A$34:$A$777,$A350,СВЦЭМ!$B$33:$B$776,C$319)+'СЕТ СН'!$F$13</f>
        <v>0</v>
      </c>
      <c r="D350" s="36">
        <f>SUMIFS(СВЦЭМ!$J$34:$J$777,СВЦЭМ!$A$34:$A$777,$A350,СВЦЭМ!$B$33:$B$776,D$319)+'СЕТ СН'!$F$13</f>
        <v>0</v>
      </c>
      <c r="E350" s="36">
        <f>SUMIFS(СВЦЭМ!$J$34:$J$777,СВЦЭМ!$A$34:$A$777,$A350,СВЦЭМ!$B$33:$B$776,E$319)+'СЕТ СН'!$F$13</f>
        <v>0</v>
      </c>
      <c r="F350" s="36">
        <f>SUMIFS(СВЦЭМ!$J$34:$J$777,СВЦЭМ!$A$34:$A$777,$A350,СВЦЭМ!$B$33:$B$776,F$319)+'СЕТ СН'!$F$13</f>
        <v>0</v>
      </c>
      <c r="G350" s="36">
        <f>SUMIFS(СВЦЭМ!$J$34:$J$777,СВЦЭМ!$A$34:$A$777,$A350,СВЦЭМ!$B$33:$B$776,G$319)+'СЕТ СН'!$F$13</f>
        <v>0</v>
      </c>
      <c r="H350" s="36">
        <f>SUMIFS(СВЦЭМ!$J$34:$J$777,СВЦЭМ!$A$34:$A$777,$A350,СВЦЭМ!$B$33:$B$776,H$319)+'СЕТ СН'!$F$13</f>
        <v>0</v>
      </c>
      <c r="I350" s="36">
        <f>SUMIFS(СВЦЭМ!$J$34:$J$777,СВЦЭМ!$A$34:$A$777,$A350,СВЦЭМ!$B$33:$B$776,I$319)+'СЕТ СН'!$F$13</f>
        <v>0</v>
      </c>
      <c r="J350" s="36">
        <f>SUMIFS(СВЦЭМ!$J$34:$J$777,СВЦЭМ!$A$34:$A$777,$A350,СВЦЭМ!$B$33:$B$776,J$319)+'СЕТ СН'!$F$13</f>
        <v>0</v>
      </c>
      <c r="K350" s="36">
        <f>SUMIFS(СВЦЭМ!$J$34:$J$777,СВЦЭМ!$A$34:$A$777,$A350,СВЦЭМ!$B$33:$B$776,K$319)+'СЕТ СН'!$F$13</f>
        <v>0</v>
      </c>
      <c r="L350" s="36">
        <f>SUMIFS(СВЦЭМ!$J$34:$J$777,СВЦЭМ!$A$34:$A$777,$A350,СВЦЭМ!$B$33:$B$776,L$319)+'СЕТ СН'!$F$13</f>
        <v>0</v>
      </c>
      <c r="M350" s="36">
        <f>SUMIFS(СВЦЭМ!$J$34:$J$777,СВЦЭМ!$A$34:$A$777,$A350,СВЦЭМ!$B$33:$B$776,M$319)+'СЕТ СН'!$F$13</f>
        <v>0</v>
      </c>
      <c r="N350" s="36">
        <f>SUMIFS(СВЦЭМ!$J$34:$J$777,СВЦЭМ!$A$34:$A$777,$A350,СВЦЭМ!$B$33:$B$776,N$319)+'СЕТ СН'!$F$13</f>
        <v>0</v>
      </c>
      <c r="O350" s="36">
        <f>SUMIFS(СВЦЭМ!$J$34:$J$777,СВЦЭМ!$A$34:$A$777,$A350,СВЦЭМ!$B$33:$B$776,O$319)+'СЕТ СН'!$F$13</f>
        <v>0</v>
      </c>
      <c r="P350" s="36">
        <f>SUMIFS(СВЦЭМ!$J$34:$J$777,СВЦЭМ!$A$34:$A$777,$A350,СВЦЭМ!$B$33:$B$776,P$319)+'СЕТ СН'!$F$13</f>
        <v>0</v>
      </c>
      <c r="Q350" s="36">
        <f>SUMIFS(СВЦЭМ!$J$34:$J$777,СВЦЭМ!$A$34:$A$777,$A350,СВЦЭМ!$B$33:$B$776,Q$319)+'СЕТ СН'!$F$13</f>
        <v>0</v>
      </c>
      <c r="R350" s="36">
        <f>SUMIFS(СВЦЭМ!$J$34:$J$777,СВЦЭМ!$A$34:$A$777,$A350,СВЦЭМ!$B$33:$B$776,R$319)+'СЕТ СН'!$F$13</f>
        <v>0</v>
      </c>
      <c r="S350" s="36">
        <f>SUMIFS(СВЦЭМ!$J$34:$J$777,СВЦЭМ!$A$34:$A$777,$A350,СВЦЭМ!$B$33:$B$776,S$319)+'СЕТ СН'!$F$13</f>
        <v>0</v>
      </c>
      <c r="T350" s="36">
        <f>SUMIFS(СВЦЭМ!$J$34:$J$777,СВЦЭМ!$A$34:$A$777,$A350,СВЦЭМ!$B$33:$B$776,T$319)+'СЕТ СН'!$F$13</f>
        <v>0</v>
      </c>
      <c r="U350" s="36">
        <f>SUMIFS(СВЦЭМ!$J$34:$J$777,СВЦЭМ!$A$34:$A$777,$A350,СВЦЭМ!$B$33:$B$776,U$319)+'СЕТ СН'!$F$13</f>
        <v>0</v>
      </c>
      <c r="V350" s="36">
        <f>SUMIFS(СВЦЭМ!$J$34:$J$777,СВЦЭМ!$A$34:$A$777,$A350,СВЦЭМ!$B$33:$B$776,V$319)+'СЕТ СН'!$F$13</f>
        <v>0</v>
      </c>
      <c r="W350" s="36">
        <f>SUMIFS(СВЦЭМ!$J$34:$J$777,СВЦЭМ!$A$34:$A$777,$A350,СВЦЭМ!$B$33:$B$776,W$319)+'СЕТ СН'!$F$13</f>
        <v>0</v>
      </c>
      <c r="X350" s="36">
        <f>SUMIFS(СВЦЭМ!$J$34:$J$777,СВЦЭМ!$A$34:$A$777,$A350,СВЦЭМ!$B$33:$B$776,X$319)+'СЕТ СН'!$F$13</f>
        <v>0</v>
      </c>
      <c r="Y350" s="36">
        <f>SUMIFS(СВЦЭМ!$J$34:$J$777,СВЦЭМ!$A$34:$A$777,$A350,СВЦЭМ!$B$33:$B$776,Y$319)+'СЕТ СН'!$F$13</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30" t="s">
        <v>7</v>
      </c>
      <c r="B352" s="124" t="s">
        <v>92</v>
      </c>
      <c r="C352" s="125"/>
      <c r="D352" s="125"/>
      <c r="E352" s="125"/>
      <c r="F352" s="125"/>
      <c r="G352" s="125"/>
      <c r="H352" s="125"/>
      <c r="I352" s="125"/>
      <c r="J352" s="125"/>
      <c r="K352" s="125"/>
      <c r="L352" s="125"/>
      <c r="M352" s="125"/>
      <c r="N352" s="125"/>
      <c r="O352" s="125"/>
      <c r="P352" s="125"/>
      <c r="Q352" s="125"/>
      <c r="R352" s="125"/>
      <c r="S352" s="125"/>
      <c r="T352" s="125"/>
      <c r="U352" s="125"/>
      <c r="V352" s="125"/>
      <c r="W352" s="125"/>
      <c r="X352" s="125"/>
      <c r="Y352" s="126"/>
    </row>
    <row r="353" spans="1:27" ht="12.75" hidden="1" customHeight="1" x14ac:dyDescent="0.2">
      <c r="A353" s="131"/>
      <c r="B353" s="127"/>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9"/>
    </row>
    <row r="354" spans="1:27" s="46" customFormat="1" ht="12.75" hidden="1" customHeight="1" x14ac:dyDescent="0.2">
      <c r="A354" s="132"/>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01.02.2020</v>
      </c>
      <c r="B355" s="36">
        <f>SUMIFS(СВЦЭМ!$K$34:$K$777,СВЦЭМ!$A$34:$A$777,$A355,СВЦЭМ!$B$33:$B$776,B$354)+'СЕТ СН'!$F$13</f>
        <v>0</v>
      </c>
      <c r="C355" s="36">
        <f>SUMIFS(СВЦЭМ!$K$34:$K$777,СВЦЭМ!$A$34:$A$777,$A355,СВЦЭМ!$B$33:$B$776,C$354)+'СЕТ СН'!$F$13</f>
        <v>0</v>
      </c>
      <c r="D355" s="36">
        <f>SUMIFS(СВЦЭМ!$K$34:$K$777,СВЦЭМ!$A$34:$A$777,$A355,СВЦЭМ!$B$33:$B$776,D$354)+'СЕТ СН'!$F$13</f>
        <v>0</v>
      </c>
      <c r="E355" s="36">
        <f>SUMIFS(СВЦЭМ!$K$34:$K$777,СВЦЭМ!$A$34:$A$777,$A355,СВЦЭМ!$B$33:$B$776,E$354)+'СЕТ СН'!$F$13</f>
        <v>0</v>
      </c>
      <c r="F355" s="36">
        <f>SUMIFS(СВЦЭМ!$K$34:$K$777,СВЦЭМ!$A$34:$A$777,$A355,СВЦЭМ!$B$33:$B$776,F$354)+'СЕТ СН'!$F$13</f>
        <v>0</v>
      </c>
      <c r="G355" s="36">
        <f>SUMIFS(СВЦЭМ!$K$34:$K$777,СВЦЭМ!$A$34:$A$777,$A355,СВЦЭМ!$B$33:$B$776,G$354)+'СЕТ СН'!$F$13</f>
        <v>0</v>
      </c>
      <c r="H355" s="36">
        <f>SUMIFS(СВЦЭМ!$K$34:$K$777,СВЦЭМ!$A$34:$A$777,$A355,СВЦЭМ!$B$33:$B$776,H$354)+'СЕТ СН'!$F$13</f>
        <v>0</v>
      </c>
      <c r="I355" s="36">
        <f>SUMIFS(СВЦЭМ!$K$34:$K$777,СВЦЭМ!$A$34:$A$777,$A355,СВЦЭМ!$B$33:$B$776,I$354)+'СЕТ СН'!$F$13</f>
        <v>0</v>
      </c>
      <c r="J355" s="36">
        <f>SUMIFS(СВЦЭМ!$K$34:$K$777,СВЦЭМ!$A$34:$A$777,$A355,СВЦЭМ!$B$33:$B$776,J$354)+'СЕТ СН'!$F$13</f>
        <v>0</v>
      </c>
      <c r="K355" s="36">
        <f>SUMIFS(СВЦЭМ!$K$34:$K$777,СВЦЭМ!$A$34:$A$777,$A355,СВЦЭМ!$B$33:$B$776,K$354)+'СЕТ СН'!$F$13</f>
        <v>0</v>
      </c>
      <c r="L355" s="36">
        <f>SUMIFS(СВЦЭМ!$K$34:$K$777,СВЦЭМ!$A$34:$A$777,$A355,СВЦЭМ!$B$33:$B$776,L$354)+'СЕТ СН'!$F$13</f>
        <v>0</v>
      </c>
      <c r="M355" s="36">
        <f>SUMIFS(СВЦЭМ!$K$34:$K$777,СВЦЭМ!$A$34:$A$777,$A355,СВЦЭМ!$B$33:$B$776,M$354)+'СЕТ СН'!$F$13</f>
        <v>0</v>
      </c>
      <c r="N355" s="36">
        <f>SUMIFS(СВЦЭМ!$K$34:$K$777,СВЦЭМ!$A$34:$A$777,$A355,СВЦЭМ!$B$33:$B$776,N$354)+'СЕТ СН'!$F$13</f>
        <v>0</v>
      </c>
      <c r="O355" s="36">
        <f>SUMIFS(СВЦЭМ!$K$34:$K$777,СВЦЭМ!$A$34:$A$777,$A355,СВЦЭМ!$B$33:$B$776,O$354)+'СЕТ СН'!$F$13</f>
        <v>0</v>
      </c>
      <c r="P355" s="36">
        <f>SUMIFS(СВЦЭМ!$K$34:$K$777,СВЦЭМ!$A$34:$A$777,$A355,СВЦЭМ!$B$33:$B$776,P$354)+'СЕТ СН'!$F$13</f>
        <v>0</v>
      </c>
      <c r="Q355" s="36">
        <f>SUMIFS(СВЦЭМ!$K$34:$K$777,СВЦЭМ!$A$34:$A$777,$A355,СВЦЭМ!$B$33:$B$776,Q$354)+'СЕТ СН'!$F$13</f>
        <v>0</v>
      </c>
      <c r="R355" s="36">
        <f>SUMIFS(СВЦЭМ!$K$34:$K$777,СВЦЭМ!$A$34:$A$777,$A355,СВЦЭМ!$B$33:$B$776,R$354)+'СЕТ СН'!$F$13</f>
        <v>0</v>
      </c>
      <c r="S355" s="36">
        <f>SUMIFS(СВЦЭМ!$K$34:$K$777,СВЦЭМ!$A$34:$A$777,$A355,СВЦЭМ!$B$33:$B$776,S$354)+'СЕТ СН'!$F$13</f>
        <v>0</v>
      </c>
      <c r="T355" s="36">
        <f>SUMIFS(СВЦЭМ!$K$34:$K$777,СВЦЭМ!$A$34:$A$777,$A355,СВЦЭМ!$B$33:$B$776,T$354)+'СЕТ СН'!$F$13</f>
        <v>0</v>
      </c>
      <c r="U355" s="36">
        <f>SUMIFS(СВЦЭМ!$K$34:$K$777,СВЦЭМ!$A$34:$A$777,$A355,СВЦЭМ!$B$33:$B$776,U$354)+'СЕТ СН'!$F$13</f>
        <v>0</v>
      </c>
      <c r="V355" s="36">
        <f>SUMIFS(СВЦЭМ!$K$34:$K$777,СВЦЭМ!$A$34:$A$777,$A355,СВЦЭМ!$B$33:$B$776,V$354)+'СЕТ СН'!$F$13</f>
        <v>0</v>
      </c>
      <c r="W355" s="36">
        <f>SUMIFS(СВЦЭМ!$K$34:$K$777,СВЦЭМ!$A$34:$A$777,$A355,СВЦЭМ!$B$33:$B$776,W$354)+'СЕТ СН'!$F$13</f>
        <v>0</v>
      </c>
      <c r="X355" s="36">
        <f>SUMIFS(СВЦЭМ!$K$34:$K$777,СВЦЭМ!$A$34:$A$777,$A355,СВЦЭМ!$B$33:$B$776,X$354)+'СЕТ СН'!$F$13</f>
        <v>0</v>
      </c>
      <c r="Y355" s="36">
        <f>SUMIFS(СВЦЭМ!$K$34:$K$777,СВЦЭМ!$A$34:$A$777,$A355,СВЦЭМ!$B$33:$B$776,Y$354)+'СЕТ СН'!$F$13</f>
        <v>0</v>
      </c>
      <c r="AA355" s="45"/>
    </row>
    <row r="356" spans="1:27" ht="15.75" hidden="1" x14ac:dyDescent="0.2">
      <c r="A356" s="35">
        <f>A355+1</f>
        <v>43863</v>
      </c>
      <c r="B356" s="36">
        <f>SUMIFS(СВЦЭМ!$K$34:$K$777,СВЦЭМ!$A$34:$A$777,$A356,СВЦЭМ!$B$33:$B$776,B$354)+'СЕТ СН'!$F$13</f>
        <v>0</v>
      </c>
      <c r="C356" s="36">
        <f>SUMIFS(СВЦЭМ!$K$34:$K$777,СВЦЭМ!$A$34:$A$777,$A356,СВЦЭМ!$B$33:$B$776,C$354)+'СЕТ СН'!$F$13</f>
        <v>0</v>
      </c>
      <c r="D356" s="36">
        <f>SUMIFS(СВЦЭМ!$K$34:$K$777,СВЦЭМ!$A$34:$A$777,$A356,СВЦЭМ!$B$33:$B$776,D$354)+'СЕТ СН'!$F$13</f>
        <v>0</v>
      </c>
      <c r="E356" s="36">
        <f>SUMIFS(СВЦЭМ!$K$34:$K$777,СВЦЭМ!$A$34:$A$777,$A356,СВЦЭМ!$B$33:$B$776,E$354)+'СЕТ СН'!$F$13</f>
        <v>0</v>
      </c>
      <c r="F356" s="36">
        <f>SUMIFS(СВЦЭМ!$K$34:$K$777,СВЦЭМ!$A$34:$A$777,$A356,СВЦЭМ!$B$33:$B$776,F$354)+'СЕТ СН'!$F$13</f>
        <v>0</v>
      </c>
      <c r="G356" s="36">
        <f>SUMIFS(СВЦЭМ!$K$34:$K$777,СВЦЭМ!$A$34:$A$777,$A356,СВЦЭМ!$B$33:$B$776,G$354)+'СЕТ СН'!$F$13</f>
        <v>0</v>
      </c>
      <c r="H356" s="36">
        <f>SUMIFS(СВЦЭМ!$K$34:$K$777,СВЦЭМ!$A$34:$A$777,$A356,СВЦЭМ!$B$33:$B$776,H$354)+'СЕТ СН'!$F$13</f>
        <v>0</v>
      </c>
      <c r="I356" s="36">
        <f>SUMIFS(СВЦЭМ!$K$34:$K$777,СВЦЭМ!$A$34:$A$777,$A356,СВЦЭМ!$B$33:$B$776,I$354)+'СЕТ СН'!$F$13</f>
        <v>0</v>
      </c>
      <c r="J356" s="36">
        <f>SUMIFS(СВЦЭМ!$K$34:$K$777,СВЦЭМ!$A$34:$A$777,$A356,СВЦЭМ!$B$33:$B$776,J$354)+'СЕТ СН'!$F$13</f>
        <v>0</v>
      </c>
      <c r="K356" s="36">
        <f>SUMIFS(СВЦЭМ!$K$34:$K$777,СВЦЭМ!$A$34:$A$777,$A356,СВЦЭМ!$B$33:$B$776,K$354)+'СЕТ СН'!$F$13</f>
        <v>0</v>
      </c>
      <c r="L356" s="36">
        <f>SUMIFS(СВЦЭМ!$K$34:$K$777,СВЦЭМ!$A$34:$A$777,$A356,СВЦЭМ!$B$33:$B$776,L$354)+'СЕТ СН'!$F$13</f>
        <v>0</v>
      </c>
      <c r="M356" s="36">
        <f>SUMIFS(СВЦЭМ!$K$34:$K$777,СВЦЭМ!$A$34:$A$777,$A356,СВЦЭМ!$B$33:$B$776,M$354)+'СЕТ СН'!$F$13</f>
        <v>0</v>
      </c>
      <c r="N356" s="36">
        <f>SUMIFS(СВЦЭМ!$K$34:$K$777,СВЦЭМ!$A$34:$A$777,$A356,СВЦЭМ!$B$33:$B$776,N$354)+'СЕТ СН'!$F$13</f>
        <v>0</v>
      </c>
      <c r="O356" s="36">
        <f>SUMIFS(СВЦЭМ!$K$34:$K$777,СВЦЭМ!$A$34:$A$777,$A356,СВЦЭМ!$B$33:$B$776,O$354)+'СЕТ СН'!$F$13</f>
        <v>0</v>
      </c>
      <c r="P356" s="36">
        <f>SUMIFS(СВЦЭМ!$K$34:$K$777,СВЦЭМ!$A$34:$A$777,$A356,СВЦЭМ!$B$33:$B$776,P$354)+'СЕТ СН'!$F$13</f>
        <v>0</v>
      </c>
      <c r="Q356" s="36">
        <f>SUMIFS(СВЦЭМ!$K$34:$K$777,СВЦЭМ!$A$34:$A$777,$A356,СВЦЭМ!$B$33:$B$776,Q$354)+'СЕТ СН'!$F$13</f>
        <v>0</v>
      </c>
      <c r="R356" s="36">
        <f>SUMIFS(СВЦЭМ!$K$34:$K$777,СВЦЭМ!$A$34:$A$777,$A356,СВЦЭМ!$B$33:$B$776,R$354)+'СЕТ СН'!$F$13</f>
        <v>0</v>
      </c>
      <c r="S356" s="36">
        <f>SUMIFS(СВЦЭМ!$K$34:$K$777,СВЦЭМ!$A$34:$A$777,$A356,СВЦЭМ!$B$33:$B$776,S$354)+'СЕТ СН'!$F$13</f>
        <v>0</v>
      </c>
      <c r="T356" s="36">
        <f>SUMIFS(СВЦЭМ!$K$34:$K$777,СВЦЭМ!$A$34:$A$777,$A356,СВЦЭМ!$B$33:$B$776,T$354)+'СЕТ СН'!$F$13</f>
        <v>0</v>
      </c>
      <c r="U356" s="36">
        <f>SUMIFS(СВЦЭМ!$K$34:$K$777,СВЦЭМ!$A$34:$A$777,$A356,СВЦЭМ!$B$33:$B$776,U$354)+'СЕТ СН'!$F$13</f>
        <v>0</v>
      </c>
      <c r="V356" s="36">
        <f>SUMIFS(СВЦЭМ!$K$34:$K$777,СВЦЭМ!$A$34:$A$777,$A356,СВЦЭМ!$B$33:$B$776,V$354)+'СЕТ СН'!$F$13</f>
        <v>0</v>
      </c>
      <c r="W356" s="36">
        <f>SUMIFS(СВЦЭМ!$K$34:$K$777,СВЦЭМ!$A$34:$A$777,$A356,СВЦЭМ!$B$33:$B$776,W$354)+'СЕТ СН'!$F$13</f>
        <v>0</v>
      </c>
      <c r="X356" s="36">
        <f>SUMIFS(СВЦЭМ!$K$34:$K$777,СВЦЭМ!$A$34:$A$777,$A356,СВЦЭМ!$B$33:$B$776,X$354)+'СЕТ СН'!$F$13</f>
        <v>0</v>
      </c>
      <c r="Y356" s="36">
        <f>SUMIFS(СВЦЭМ!$K$34:$K$777,СВЦЭМ!$A$34:$A$777,$A356,СВЦЭМ!$B$33:$B$776,Y$354)+'СЕТ СН'!$F$13</f>
        <v>0</v>
      </c>
    </row>
    <row r="357" spans="1:27" ht="15.75" hidden="1" x14ac:dyDescent="0.2">
      <c r="A357" s="35">
        <f t="shared" ref="A357:A385" si="10">A356+1</f>
        <v>43864</v>
      </c>
      <c r="B357" s="36">
        <f>SUMIFS(СВЦЭМ!$K$34:$K$777,СВЦЭМ!$A$34:$A$777,$A357,СВЦЭМ!$B$33:$B$776,B$354)+'СЕТ СН'!$F$13</f>
        <v>0</v>
      </c>
      <c r="C357" s="36">
        <f>SUMIFS(СВЦЭМ!$K$34:$K$777,СВЦЭМ!$A$34:$A$777,$A357,СВЦЭМ!$B$33:$B$776,C$354)+'СЕТ СН'!$F$13</f>
        <v>0</v>
      </c>
      <c r="D357" s="36">
        <f>SUMIFS(СВЦЭМ!$K$34:$K$777,СВЦЭМ!$A$34:$A$777,$A357,СВЦЭМ!$B$33:$B$776,D$354)+'СЕТ СН'!$F$13</f>
        <v>0</v>
      </c>
      <c r="E357" s="36">
        <f>SUMIFS(СВЦЭМ!$K$34:$K$777,СВЦЭМ!$A$34:$A$777,$A357,СВЦЭМ!$B$33:$B$776,E$354)+'СЕТ СН'!$F$13</f>
        <v>0</v>
      </c>
      <c r="F357" s="36">
        <f>SUMIFS(СВЦЭМ!$K$34:$K$777,СВЦЭМ!$A$34:$A$777,$A357,СВЦЭМ!$B$33:$B$776,F$354)+'СЕТ СН'!$F$13</f>
        <v>0</v>
      </c>
      <c r="G357" s="36">
        <f>SUMIFS(СВЦЭМ!$K$34:$K$777,СВЦЭМ!$A$34:$A$777,$A357,СВЦЭМ!$B$33:$B$776,G$354)+'СЕТ СН'!$F$13</f>
        <v>0</v>
      </c>
      <c r="H357" s="36">
        <f>SUMIFS(СВЦЭМ!$K$34:$K$777,СВЦЭМ!$A$34:$A$777,$A357,СВЦЭМ!$B$33:$B$776,H$354)+'СЕТ СН'!$F$13</f>
        <v>0</v>
      </c>
      <c r="I357" s="36">
        <f>SUMIFS(СВЦЭМ!$K$34:$K$777,СВЦЭМ!$A$34:$A$777,$A357,СВЦЭМ!$B$33:$B$776,I$354)+'СЕТ СН'!$F$13</f>
        <v>0</v>
      </c>
      <c r="J357" s="36">
        <f>SUMIFS(СВЦЭМ!$K$34:$K$777,СВЦЭМ!$A$34:$A$777,$A357,СВЦЭМ!$B$33:$B$776,J$354)+'СЕТ СН'!$F$13</f>
        <v>0</v>
      </c>
      <c r="K357" s="36">
        <f>SUMIFS(СВЦЭМ!$K$34:$K$777,СВЦЭМ!$A$34:$A$777,$A357,СВЦЭМ!$B$33:$B$776,K$354)+'СЕТ СН'!$F$13</f>
        <v>0</v>
      </c>
      <c r="L357" s="36">
        <f>SUMIFS(СВЦЭМ!$K$34:$K$777,СВЦЭМ!$A$34:$A$777,$A357,СВЦЭМ!$B$33:$B$776,L$354)+'СЕТ СН'!$F$13</f>
        <v>0</v>
      </c>
      <c r="M357" s="36">
        <f>SUMIFS(СВЦЭМ!$K$34:$K$777,СВЦЭМ!$A$34:$A$777,$A357,СВЦЭМ!$B$33:$B$776,M$354)+'СЕТ СН'!$F$13</f>
        <v>0</v>
      </c>
      <c r="N357" s="36">
        <f>SUMIFS(СВЦЭМ!$K$34:$K$777,СВЦЭМ!$A$34:$A$777,$A357,СВЦЭМ!$B$33:$B$776,N$354)+'СЕТ СН'!$F$13</f>
        <v>0</v>
      </c>
      <c r="O357" s="36">
        <f>SUMIFS(СВЦЭМ!$K$34:$K$777,СВЦЭМ!$A$34:$A$777,$A357,СВЦЭМ!$B$33:$B$776,O$354)+'СЕТ СН'!$F$13</f>
        <v>0</v>
      </c>
      <c r="P357" s="36">
        <f>SUMIFS(СВЦЭМ!$K$34:$K$777,СВЦЭМ!$A$34:$A$777,$A357,СВЦЭМ!$B$33:$B$776,P$354)+'СЕТ СН'!$F$13</f>
        <v>0</v>
      </c>
      <c r="Q357" s="36">
        <f>SUMIFS(СВЦЭМ!$K$34:$K$777,СВЦЭМ!$A$34:$A$777,$A357,СВЦЭМ!$B$33:$B$776,Q$354)+'СЕТ СН'!$F$13</f>
        <v>0</v>
      </c>
      <c r="R357" s="36">
        <f>SUMIFS(СВЦЭМ!$K$34:$K$777,СВЦЭМ!$A$34:$A$777,$A357,СВЦЭМ!$B$33:$B$776,R$354)+'СЕТ СН'!$F$13</f>
        <v>0</v>
      </c>
      <c r="S357" s="36">
        <f>SUMIFS(СВЦЭМ!$K$34:$K$777,СВЦЭМ!$A$34:$A$777,$A357,СВЦЭМ!$B$33:$B$776,S$354)+'СЕТ СН'!$F$13</f>
        <v>0</v>
      </c>
      <c r="T357" s="36">
        <f>SUMIFS(СВЦЭМ!$K$34:$K$777,СВЦЭМ!$A$34:$A$777,$A357,СВЦЭМ!$B$33:$B$776,T$354)+'СЕТ СН'!$F$13</f>
        <v>0</v>
      </c>
      <c r="U357" s="36">
        <f>SUMIFS(СВЦЭМ!$K$34:$K$777,СВЦЭМ!$A$34:$A$777,$A357,СВЦЭМ!$B$33:$B$776,U$354)+'СЕТ СН'!$F$13</f>
        <v>0</v>
      </c>
      <c r="V357" s="36">
        <f>SUMIFS(СВЦЭМ!$K$34:$K$777,СВЦЭМ!$A$34:$A$777,$A357,СВЦЭМ!$B$33:$B$776,V$354)+'СЕТ СН'!$F$13</f>
        <v>0</v>
      </c>
      <c r="W357" s="36">
        <f>SUMIFS(СВЦЭМ!$K$34:$K$777,СВЦЭМ!$A$34:$A$777,$A357,СВЦЭМ!$B$33:$B$776,W$354)+'СЕТ СН'!$F$13</f>
        <v>0</v>
      </c>
      <c r="X357" s="36">
        <f>SUMIFS(СВЦЭМ!$K$34:$K$777,СВЦЭМ!$A$34:$A$777,$A357,СВЦЭМ!$B$33:$B$776,X$354)+'СЕТ СН'!$F$13</f>
        <v>0</v>
      </c>
      <c r="Y357" s="36">
        <f>SUMIFS(СВЦЭМ!$K$34:$K$777,СВЦЭМ!$A$34:$A$777,$A357,СВЦЭМ!$B$33:$B$776,Y$354)+'СЕТ СН'!$F$13</f>
        <v>0</v>
      </c>
    </row>
    <row r="358" spans="1:27" ht="15.75" hidden="1" x14ac:dyDescent="0.2">
      <c r="A358" s="35">
        <f t="shared" si="10"/>
        <v>43865</v>
      </c>
      <c r="B358" s="36">
        <f>SUMIFS(СВЦЭМ!$K$34:$K$777,СВЦЭМ!$A$34:$A$777,$A358,СВЦЭМ!$B$33:$B$776,B$354)+'СЕТ СН'!$F$13</f>
        <v>0</v>
      </c>
      <c r="C358" s="36">
        <f>SUMIFS(СВЦЭМ!$K$34:$K$777,СВЦЭМ!$A$34:$A$777,$A358,СВЦЭМ!$B$33:$B$776,C$354)+'СЕТ СН'!$F$13</f>
        <v>0</v>
      </c>
      <c r="D358" s="36">
        <f>SUMIFS(СВЦЭМ!$K$34:$K$777,СВЦЭМ!$A$34:$A$777,$A358,СВЦЭМ!$B$33:$B$776,D$354)+'СЕТ СН'!$F$13</f>
        <v>0</v>
      </c>
      <c r="E358" s="36">
        <f>SUMIFS(СВЦЭМ!$K$34:$K$777,СВЦЭМ!$A$34:$A$777,$A358,СВЦЭМ!$B$33:$B$776,E$354)+'СЕТ СН'!$F$13</f>
        <v>0</v>
      </c>
      <c r="F358" s="36">
        <f>SUMIFS(СВЦЭМ!$K$34:$K$777,СВЦЭМ!$A$34:$A$777,$A358,СВЦЭМ!$B$33:$B$776,F$354)+'СЕТ СН'!$F$13</f>
        <v>0</v>
      </c>
      <c r="G358" s="36">
        <f>SUMIFS(СВЦЭМ!$K$34:$K$777,СВЦЭМ!$A$34:$A$777,$A358,СВЦЭМ!$B$33:$B$776,G$354)+'СЕТ СН'!$F$13</f>
        <v>0</v>
      </c>
      <c r="H358" s="36">
        <f>SUMIFS(СВЦЭМ!$K$34:$K$777,СВЦЭМ!$A$34:$A$777,$A358,СВЦЭМ!$B$33:$B$776,H$354)+'СЕТ СН'!$F$13</f>
        <v>0</v>
      </c>
      <c r="I358" s="36">
        <f>SUMIFS(СВЦЭМ!$K$34:$K$777,СВЦЭМ!$A$34:$A$777,$A358,СВЦЭМ!$B$33:$B$776,I$354)+'СЕТ СН'!$F$13</f>
        <v>0</v>
      </c>
      <c r="J358" s="36">
        <f>SUMIFS(СВЦЭМ!$K$34:$K$777,СВЦЭМ!$A$34:$A$777,$A358,СВЦЭМ!$B$33:$B$776,J$354)+'СЕТ СН'!$F$13</f>
        <v>0</v>
      </c>
      <c r="K358" s="36">
        <f>SUMIFS(СВЦЭМ!$K$34:$K$777,СВЦЭМ!$A$34:$A$777,$A358,СВЦЭМ!$B$33:$B$776,K$354)+'СЕТ СН'!$F$13</f>
        <v>0</v>
      </c>
      <c r="L358" s="36">
        <f>SUMIFS(СВЦЭМ!$K$34:$K$777,СВЦЭМ!$A$34:$A$777,$A358,СВЦЭМ!$B$33:$B$776,L$354)+'СЕТ СН'!$F$13</f>
        <v>0</v>
      </c>
      <c r="M358" s="36">
        <f>SUMIFS(СВЦЭМ!$K$34:$K$777,СВЦЭМ!$A$34:$A$777,$A358,СВЦЭМ!$B$33:$B$776,M$354)+'СЕТ СН'!$F$13</f>
        <v>0</v>
      </c>
      <c r="N358" s="36">
        <f>SUMIFS(СВЦЭМ!$K$34:$K$777,СВЦЭМ!$A$34:$A$777,$A358,СВЦЭМ!$B$33:$B$776,N$354)+'СЕТ СН'!$F$13</f>
        <v>0</v>
      </c>
      <c r="O358" s="36">
        <f>SUMIFS(СВЦЭМ!$K$34:$K$777,СВЦЭМ!$A$34:$A$777,$A358,СВЦЭМ!$B$33:$B$776,O$354)+'СЕТ СН'!$F$13</f>
        <v>0</v>
      </c>
      <c r="P358" s="36">
        <f>SUMIFS(СВЦЭМ!$K$34:$K$777,СВЦЭМ!$A$34:$A$777,$A358,СВЦЭМ!$B$33:$B$776,P$354)+'СЕТ СН'!$F$13</f>
        <v>0</v>
      </c>
      <c r="Q358" s="36">
        <f>SUMIFS(СВЦЭМ!$K$34:$K$777,СВЦЭМ!$A$34:$A$777,$A358,СВЦЭМ!$B$33:$B$776,Q$354)+'СЕТ СН'!$F$13</f>
        <v>0</v>
      </c>
      <c r="R358" s="36">
        <f>SUMIFS(СВЦЭМ!$K$34:$K$777,СВЦЭМ!$A$34:$A$777,$A358,СВЦЭМ!$B$33:$B$776,R$354)+'СЕТ СН'!$F$13</f>
        <v>0</v>
      </c>
      <c r="S358" s="36">
        <f>SUMIFS(СВЦЭМ!$K$34:$K$777,СВЦЭМ!$A$34:$A$777,$A358,СВЦЭМ!$B$33:$B$776,S$354)+'СЕТ СН'!$F$13</f>
        <v>0</v>
      </c>
      <c r="T358" s="36">
        <f>SUMIFS(СВЦЭМ!$K$34:$K$777,СВЦЭМ!$A$34:$A$777,$A358,СВЦЭМ!$B$33:$B$776,T$354)+'СЕТ СН'!$F$13</f>
        <v>0</v>
      </c>
      <c r="U358" s="36">
        <f>SUMIFS(СВЦЭМ!$K$34:$K$777,СВЦЭМ!$A$34:$A$777,$A358,СВЦЭМ!$B$33:$B$776,U$354)+'СЕТ СН'!$F$13</f>
        <v>0</v>
      </c>
      <c r="V358" s="36">
        <f>SUMIFS(СВЦЭМ!$K$34:$K$777,СВЦЭМ!$A$34:$A$777,$A358,СВЦЭМ!$B$33:$B$776,V$354)+'СЕТ СН'!$F$13</f>
        <v>0</v>
      </c>
      <c r="W358" s="36">
        <f>SUMIFS(СВЦЭМ!$K$34:$K$777,СВЦЭМ!$A$34:$A$777,$A358,СВЦЭМ!$B$33:$B$776,W$354)+'СЕТ СН'!$F$13</f>
        <v>0</v>
      </c>
      <c r="X358" s="36">
        <f>SUMIFS(СВЦЭМ!$K$34:$K$777,СВЦЭМ!$A$34:$A$777,$A358,СВЦЭМ!$B$33:$B$776,X$354)+'СЕТ СН'!$F$13</f>
        <v>0</v>
      </c>
      <c r="Y358" s="36">
        <f>SUMIFS(СВЦЭМ!$K$34:$K$777,СВЦЭМ!$A$34:$A$777,$A358,СВЦЭМ!$B$33:$B$776,Y$354)+'СЕТ СН'!$F$13</f>
        <v>0</v>
      </c>
    </row>
    <row r="359" spans="1:27" ht="15.75" hidden="1" x14ac:dyDescent="0.2">
      <c r="A359" s="35">
        <f t="shared" si="10"/>
        <v>43866</v>
      </c>
      <c r="B359" s="36">
        <f>SUMIFS(СВЦЭМ!$K$34:$K$777,СВЦЭМ!$A$34:$A$777,$A359,СВЦЭМ!$B$33:$B$776,B$354)+'СЕТ СН'!$F$13</f>
        <v>0</v>
      </c>
      <c r="C359" s="36">
        <f>SUMIFS(СВЦЭМ!$K$34:$K$777,СВЦЭМ!$A$34:$A$777,$A359,СВЦЭМ!$B$33:$B$776,C$354)+'СЕТ СН'!$F$13</f>
        <v>0</v>
      </c>
      <c r="D359" s="36">
        <f>SUMIFS(СВЦЭМ!$K$34:$K$777,СВЦЭМ!$A$34:$A$777,$A359,СВЦЭМ!$B$33:$B$776,D$354)+'СЕТ СН'!$F$13</f>
        <v>0</v>
      </c>
      <c r="E359" s="36">
        <f>SUMIFS(СВЦЭМ!$K$34:$K$777,СВЦЭМ!$A$34:$A$777,$A359,СВЦЭМ!$B$33:$B$776,E$354)+'СЕТ СН'!$F$13</f>
        <v>0</v>
      </c>
      <c r="F359" s="36">
        <f>SUMIFS(СВЦЭМ!$K$34:$K$777,СВЦЭМ!$A$34:$A$777,$A359,СВЦЭМ!$B$33:$B$776,F$354)+'СЕТ СН'!$F$13</f>
        <v>0</v>
      </c>
      <c r="G359" s="36">
        <f>SUMIFS(СВЦЭМ!$K$34:$K$777,СВЦЭМ!$A$34:$A$777,$A359,СВЦЭМ!$B$33:$B$776,G$354)+'СЕТ СН'!$F$13</f>
        <v>0</v>
      </c>
      <c r="H359" s="36">
        <f>SUMIFS(СВЦЭМ!$K$34:$K$777,СВЦЭМ!$A$34:$A$777,$A359,СВЦЭМ!$B$33:$B$776,H$354)+'СЕТ СН'!$F$13</f>
        <v>0</v>
      </c>
      <c r="I359" s="36">
        <f>SUMIFS(СВЦЭМ!$K$34:$K$777,СВЦЭМ!$A$34:$A$777,$A359,СВЦЭМ!$B$33:$B$776,I$354)+'СЕТ СН'!$F$13</f>
        <v>0</v>
      </c>
      <c r="J359" s="36">
        <f>SUMIFS(СВЦЭМ!$K$34:$K$777,СВЦЭМ!$A$34:$A$777,$A359,СВЦЭМ!$B$33:$B$776,J$354)+'СЕТ СН'!$F$13</f>
        <v>0</v>
      </c>
      <c r="K359" s="36">
        <f>SUMIFS(СВЦЭМ!$K$34:$K$777,СВЦЭМ!$A$34:$A$777,$A359,СВЦЭМ!$B$33:$B$776,K$354)+'СЕТ СН'!$F$13</f>
        <v>0</v>
      </c>
      <c r="L359" s="36">
        <f>SUMIFS(СВЦЭМ!$K$34:$K$777,СВЦЭМ!$A$34:$A$777,$A359,СВЦЭМ!$B$33:$B$776,L$354)+'СЕТ СН'!$F$13</f>
        <v>0</v>
      </c>
      <c r="M359" s="36">
        <f>SUMIFS(СВЦЭМ!$K$34:$K$777,СВЦЭМ!$A$34:$A$777,$A359,СВЦЭМ!$B$33:$B$776,M$354)+'СЕТ СН'!$F$13</f>
        <v>0</v>
      </c>
      <c r="N359" s="36">
        <f>SUMIFS(СВЦЭМ!$K$34:$K$777,СВЦЭМ!$A$34:$A$777,$A359,СВЦЭМ!$B$33:$B$776,N$354)+'СЕТ СН'!$F$13</f>
        <v>0</v>
      </c>
      <c r="O359" s="36">
        <f>SUMIFS(СВЦЭМ!$K$34:$K$777,СВЦЭМ!$A$34:$A$777,$A359,СВЦЭМ!$B$33:$B$776,O$354)+'СЕТ СН'!$F$13</f>
        <v>0</v>
      </c>
      <c r="P359" s="36">
        <f>SUMIFS(СВЦЭМ!$K$34:$K$777,СВЦЭМ!$A$34:$A$777,$A359,СВЦЭМ!$B$33:$B$776,P$354)+'СЕТ СН'!$F$13</f>
        <v>0</v>
      </c>
      <c r="Q359" s="36">
        <f>SUMIFS(СВЦЭМ!$K$34:$K$777,СВЦЭМ!$A$34:$A$777,$A359,СВЦЭМ!$B$33:$B$776,Q$354)+'СЕТ СН'!$F$13</f>
        <v>0</v>
      </c>
      <c r="R359" s="36">
        <f>SUMIFS(СВЦЭМ!$K$34:$K$777,СВЦЭМ!$A$34:$A$777,$A359,СВЦЭМ!$B$33:$B$776,R$354)+'СЕТ СН'!$F$13</f>
        <v>0</v>
      </c>
      <c r="S359" s="36">
        <f>SUMIFS(СВЦЭМ!$K$34:$K$777,СВЦЭМ!$A$34:$A$777,$A359,СВЦЭМ!$B$33:$B$776,S$354)+'СЕТ СН'!$F$13</f>
        <v>0</v>
      </c>
      <c r="T359" s="36">
        <f>SUMIFS(СВЦЭМ!$K$34:$K$777,СВЦЭМ!$A$34:$A$777,$A359,СВЦЭМ!$B$33:$B$776,T$354)+'СЕТ СН'!$F$13</f>
        <v>0</v>
      </c>
      <c r="U359" s="36">
        <f>SUMIFS(СВЦЭМ!$K$34:$K$777,СВЦЭМ!$A$34:$A$777,$A359,СВЦЭМ!$B$33:$B$776,U$354)+'СЕТ СН'!$F$13</f>
        <v>0</v>
      </c>
      <c r="V359" s="36">
        <f>SUMIFS(СВЦЭМ!$K$34:$K$777,СВЦЭМ!$A$34:$A$777,$A359,СВЦЭМ!$B$33:$B$776,V$354)+'СЕТ СН'!$F$13</f>
        <v>0</v>
      </c>
      <c r="W359" s="36">
        <f>SUMIFS(СВЦЭМ!$K$34:$K$777,СВЦЭМ!$A$34:$A$777,$A359,СВЦЭМ!$B$33:$B$776,W$354)+'СЕТ СН'!$F$13</f>
        <v>0</v>
      </c>
      <c r="X359" s="36">
        <f>SUMIFS(СВЦЭМ!$K$34:$K$777,СВЦЭМ!$A$34:$A$777,$A359,СВЦЭМ!$B$33:$B$776,X$354)+'СЕТ СН'!$F$13</f>
        <v>0</v>
      </c>
      <c r="Y359" s="36">
        <f>SUMIFS(СВЦЭМ!$K$34:$K$777,СВЦЭМ!$A$34:$A$777,$A359,СВЦЭМ!$B$33:$B$776,Y$354)+'СЕТ СН'!$F$13</f>
        <v>0</v>
      </c>
    </row>
    <row r="360" spans="1:27" ht="15.75" hidden="1" x14ac:dyDescent="0.2">
      <c r="A360" s="35">
        <f t="shared" si="10"/>
        <v>43867</v>
      </c>
      <c r="B360" s="36">
        <f>SUMIFS(СВЦЭМ!$K$34:$K$777,СВЦЭМ!$A$34:$A$777,$A360,СВЦЭМ!$B$33:$B$776,B$354)+'СЕТ СН'!$F$13</f>
        <v>0</v>
      </c>
      <c r="C360" s="36">
        <f>SUMIFS(СВЦЭМ!$K$34:$K$777,СВЦЭМ!$A$34:$A$777,$A360,СВЦЭМ!$B$33:$B$776,C$354)+'СЕТ СН'!$F$13</f>
        <v>0</v>
      </c>
      <c r="D360" s="36">
        <f>SUMIFS(СВЦЭМ!$K$34:$K$777,СВЦЭМ!$A$34:$A$777,$A360,СВЦЭМ!$B$33:$B$776,D$354)+'СЕТ СН'!$F$13</f>
        <v>0</v>
      </c>
      <c r="E360" s="36">
        <f>SUMIFS(СВЦЭМ!$K$34:$K$777,СВЦЭМ!$A$34:$A$777,$A360,СВЦЭМ!$B$33:$B$776,E$354)+'СЕТ СН'!$F$13</f>
        <v>0</v>
      </c>
      <c r="F360" s="36">
        <f>SUMIFS(СВЦЭМ!$K$34:$K$777,СВЦЭМ!$A$34:$A$777,$A360,СВЦЭМ!$B$33:$B$776,F$354)+'СЕТ СН'!$F$13</f>
        <v>0</v>
      </c>
      <c r="G360" s="36">
        <f>SUMIFS(СВЦЭМ!$K$34:$K$777,СВЦЭМ!$A$34:$A$777,$A360,СВЦЭМ!$B$33:$B$776,G$354)+'СЕТ СН'!$F$13</f>
        <v>0</v>
      </c>
      <c r="H360" s="36">
        <f>SUMIFS(СВЦЭМ!$K$34:$K$777,СВЦЭМ!$A$34:$A$777,$A360,СВЦЭМ!$B$33:$B$776,H$354)+'СЕТ СН'!$F$13</f>
        <v>0</v>
      </c>
      <c r="I360" s="36">
        <f>SUMIFS(СВЦЭМ!$K$34:$K$777,СВЦЭМ!$A$34:$A$777,$A360,СВЦЭМ!$B$33:$B$776,I$354)+'СЕТ СН'!$F$13</f>
        <v>0</v>
      </c>
      <c r="J360" s="36">
        <f>SUMIFS(СВЦЭМ!$K$34:$K$777,СВЦЭМ!$A$34:$A$777,$A360,СВЦЭМ!$B$33:$B$776,J$354)+'СЕТ СН'!$F$13</f>
        <v>0</v>
      </c>
      <c r="K360" s="36">
        <f>SUMIFS(СВЦЭМ!$K$34:$K$777,СВЦЭМ!$A$34:$A$777,$A360,СВЦЭМ!$B$33:$B$776,K$354)+'СЕТ СН'!$F$13</f>
        <v>0</v>
      </c>
      <c r="L360" s="36">
        <f>SUMIFS(СВЦЭМ!$K$34:$K$777,СВЦЭМ!$A$34:$A$777,$A360,СВЦЭМ!$B$33:$B$776,L$354)+'СЕТ СН'!$F$13</f>
        <v>0</v>
      </c>
      <c r="M360" s="36">
        <f>SUMIFS(СВЦЭМ!$K$34:$K$777,СВЦЭМ!$A$34:$A$777,$A360,СВЦЭМ!$B$33:$B$776,M$354)+'СЕТ СН'!$F$13</f>
        <v>0</v>
      </c>
      <c r="N360" s="36">
        <f>SUMIFS(СВЦЭМ!$K$34:$K$777,СВЦЭМ!$A$34:$A$777,$A360,СВЦЭМ!$B$33:$B$776,N$354)+'СЕТ СН'!$F$13</f>
        <v>0</v>
      </c>
      <c r="O360" s="36">
        <f>SUMIFS(СВЦЭМ!$K$34:$K$777,СВЦЭМ!$A$34:$A$777,$A360,СВЦЭМ!$B$33:$B$776,O$354)+'СЕТ СН'!$F$13</f>
        <v>0</v>
      </c>
      <c r="P360" s="36">
        <f>SUMIFS(СВЦЭМ!$K$34:$K$777,СВЦЭМ!$A$34:$A$777,$A360,СВЦЭМ!$B$33:$B$776,P$354)+'СЕТ СН'!$F$13</f>
        <v>0</v>
      </c>
      <c r="Q360" s="36">
        <f>SUMIFS(СВЦЭМ!$K$34:$K$777,СВЦЭМ!$A$34:$A$777,$A360,СВЦЭМ!$B$33:$B$776,Q$354)+'СЕТ СН'!$F$13</f>
        <v>0</v>
      </c>
      <c r="R360" s="36">
        <f>SUMIFS(СВЦЭМ!$K$34:$K$777,СВЦЭМ!$A$34:$A$777,$A360,СВЦЭМ!$B$33:$B$776,R$354)+'СЕТ СН'!$F$13</f>
        <v>0</v>
      </c>
      <c r="S360" s="36">
        <f>SUMIFS(СВЦЭМ!$K$34:$K$777,СВЦЭМ!$A$34:$A$777,$A360,СВЦЭМ!$B$33:$B$776,S$354)+'СЕТ СН'!$F$13</f>
        <v>0</v>
      </c>
      <c r="T360" s="36">
        <f>SUMIFS(СВЦЭМ!$K$34:$K$777,СВЦЭМ!$A$34:$A$777,$A360,СВЦЭМ!$B$33:$B$776,T$354)+'СЕТ СН'!$F$13</f>
        <v>0</v>
      </c>
      <c r="U360" s="36">
        <f>SUMIFS(СВЦЭМ!$K$34:$K$777,СВЦЭМ!$A$34:$A$777,$A360,СВЦЭМ!$B$33:$B$776,U$354)+'СЕТ СН'!$F$13</f>
        <v>0</v>
      </c>
      <c r="V360" s="36">
        <f>SUMIFS(СВЦЭМ!$K$34:$K$777,СВЦЭМ!$A$34:$A$777,$A360,СВЦЭМ!$B$33:$B$776,V$354)+'СЕТ СН'!$F$13</f>
        <v>0</v>
      </c>
      <c r="W360" s="36">
        <f>SUMIFS(СВЦЭМ!$K$34:$K$777,СВЦЭМ!$A$34:$A$777,$A360,СВЦЭМ!$B$33:$B$776,W$354)+'СЕТ СН'!$F$13</f>
        <v>0</v>
      </c>
      <c r="X360" s="36">
        <f>SUMIFS(СВЦЭМ!$K$34:$K$777,СВЦЭМ!$A$34:$A$777,$A360,СВЦЭМ!$B$33:$B$776,X$354)+'СЕТ СН'!$F$13</f>
        <v>0</v>
      </c>
      <c r="Y360" s="36">
        <f>SUMIFS(СВЦЭМ!$K$34:$K$777,СВЦЭМ!$A$34:$A$777,$A360,СВЦЭМ!$B$33:$B$776,Y$354)+'СЕТ СН'!$F$13</f>
        <v>0</v>
      </c>
    </row>
    <row r="361" spans="1:27" ht="15.75" hidden="1" x14ac:dyDescent="0.2">
      <c r="A361" s="35">
        <f t="shared" si="10"/>
        <v>43868</v>
      </c>
      <c r="B361" s="36">
        <f>SUMIFS(СВЦЭМ!$K$34:$K$777,СВЦЭМ!$A$34:$A$777,$A361,СВЦЭМ!$B$33:$B$776,B$354)+'СЕТ СН'!$F$13</f>
        <v>0</v>
      </c>
      <c r="C361" s="36">
        <f>SUMIFS(СВЦЭМ!$K$34:$K$777,СВЦЭМ!$A$34:$A$777,$A361,СВЦЭМ!$B$33:$B$776,C$354)+'СЕТ СН'!$F$13</f>
        <v>0</v>
      </c>
      <c r="D361" s="36">
        <f>SUMIFS(СВЦЭМ!$K$34:$K$777,СВЦЭМ!$A$34:$A$777,$A361,СВЦЭМ!$B$33:$B$776,D$354)+'СЕТ СН'!$F$13</f>
        <v>0</v>
      </c>
      <c r="E361" s="36">
        <f>SUMIFS(СВЦЭМ!$K$34:$K$777,СВЦЭМ!$A$34:$A$777,$A361,СВЦЭМ!$B$33:$B$776,E$354)+'СЕТ СН'!$F$13</f>
        <v>0</v>
      </c>
      <c r="F361" s="36">
        <f>SUMIFS(СВЦЭМ!$K$34:$K$777,СВЦЭМ!$A$34:$A$777,$A361,СВЦЭМ!$B$33:$B$776,F$354)+'СЕТ СН'!$F$13</f>
        <v>0</v>
      </c>
      <c r="G361" s="36">
        <f>SUMIFS(СВЦЭМ!$K$34:$K$777,СВЦЭМ!$A$34:$A$777,$A361,СВЦЭМ!$B$33:$B$776,G$354)+'СЕТ СН'!$F$13</f>
        <v>0</v>
      </c>
      <c r="H361" s="36">
        <f>SUMIFS(СВЦЭМ!$K$34:$K$777,СВЦЭМ!$A$34:$A$777,$A361,СВЦЭМ!$B$33:$B$776,H$354)+'СЕТ СН'!$F$13</f>
        <v>0</v>
      </c>
      <c r="I361" s="36">
        <f>SUMIFS(СВЦЭМ!$K$34:$K$777,СВЦЭМ!$A$34:$A$777,$A361,СВЦЭМ!$B$33:$B$776,I$354)+'СЕТ СН'!$F$13</f>
        <v>0</v>
      </c>
      <c r="J361" s="36">
        <f>SUMIFS(СВЦЭМ!$K$34:$K$777,СВЦЭМ!$A$34:$A$777,$A361,СВЦЭМ!$B$33:$B$776,J$354)+'СЕТ СН'!$F$13</f>
        <v>0</v>
      </c>
      <c r="K361" s="36">
        <f>SUMIFS(СВЦЭМ!$K$34:$K$777,СВЦЭМ!$A$34:$A$777,$A361,СВЦЭМ!$B$33:$B$776,K$354)+'СЕТ СН'!$F$13</f>
        <v>0</v>
      </c>
      <c r="L361" s="36">
        <f>SUMIFS(СВЦЭМ!$K$34:$K$777,СВЦЭМ!$A$34:$A$777,$A361,СВЦЭМ!$B$33:$B$776,L$354)+'СЕТ СН'!$F$13</f>
        <v>0</v>
      </c>
      <c r="M361" s="36">
        <f>SUMIFS(СВЦЭМ!$K$34:$K$777,СВЦЭМ!$A$34:$A$777,$A361,СВЦЭМ!$B$33:$B$776,M$354)+'СЕТ СН'!$F$13</f>
        <v>0</v>
      </c>
      <c r="N361" s="36">
        <f>SUMIFS(СВЦЭМ!$K$34:$K$777,СВЦЭМ!$A$34:$A$777,$A361,СВЦЭМ!$B$33:$B$776,N$354)+'СЕТ СН'!$F$13</f>
        <v>0</v>
      </c>
      <c r="O361" s="36">
        <f>SUMIFS(СВЦЭМ!$K$34:$K$777,СВЦЭМ!$A$34:$A$777,$A361,СВЦЭМ!$B$33:$B$776,O$354)+'СЕТ СН'!$F$13</f>
        <v>0</v>
      </c>
      <c r="P361" s="36">
        <f>SUMIFS(СВЦЭМ!$K$34:$K$777,СВЦЭМ!$A$34:$A$777,$A361,СВЦЭМ!$B$33:$B$776,P$354)+'СЕТ СН'!$F$13</f>
        <v>0</v>
      </c>
      <c r="Q361" s="36">
        <f>SUMIFS(СВЦЭМ!$K$34:$K$777,СВЦЭМ!$A$34:$A$777,$A361,СВЦЭМ!$B$33:$B$776,Q$354)+'СЕТ СН'!$F$13</f>
        <v>0</v>
      </c>
      <c r="R361" s="36">
        <f>SUMIFS(СВЦЭМ!$K$34:$K$777,СВЦЭМ!$A$34:$A$777,$A361,СВЦЭМ!$B$33:$B$776,R$354)+'СЕТ СН'!$F$13</f>
        <v>0</v>
      </c>
      <c r="S361" s="36">
        <f>SUMIFS(СВЦЭМ!$K$34:$K$777,СВЦЭМ!$A$34:$A$777,$A361,СВЦЭМ!$B$33:$B$776,S$354)+'СЕТ СН'!$F$13</f>
        <v>0</v>
      </c>
      <c r="T361" s="36">
        <f>SUMIFS(СВЦЭМ!$K$34:$K$777,СВЦЭМ!$A$34:$A$777,$A361,СВЦЭМ!$B$33:$B$776,T$354)+'СЕТ СН'!$F$13</f>
        <v>0</v>
      </c>
      <c r="U361" s="36">
        <f>SUMIFS(СВЦЭМ!$K$34:$K$777,СВЦЭМ!$A$34:$A$777,$A361,СВЦЭМ!$B$33:$B$776,U$354)+'СЕТ СН'!$F$13</f>
        <v>0</v>
      </c>
      <c r="V361" s="36">
        <f>SUMIFS(СВЦЭМ!$K$34:$K$777,СВЦЭМ!$A$34:$A$777,$A361,СВЦЭМ!$B$33:$B$776,V$354)+'СЕТ СН'!$F$13</f>
        <v>0</v>
      </c>
      <c r="W361" s="36">
        <f>SUMIFS(СВЦЭМ!$K$34:$K$777,СВЦЭМ!$A$34:$A$777,$A361,СВЦЭМ!$B$33:$B$776,W$354)+'СЕТ СН'!$F$13</f>
        <v>0</v>
      </c>
      <c r="X361" s="36">
        <f>SUMIFS(СВЦЭМ!$K$34:$K$777,СВЦЭМ!$A$34:$A$777,$A361,СВЦЭМ!$B$33:$B$776,X$354)+'СЕТ СН'!$F$13</f>
        <v>0</v>
      </c>
      <c r="Y361" s="36">
        <f>SUMIFS(СВЦЭМ!$K$34:$K$777,СВЦЭМ!$A$34:$A$777,$A361,СВЦЭМ!$B$33:$B$776,Y$354)+'СЕТ СН'!$F$13</f>
        <v>0</v>
      </c>
    </row>
    <row r="362" spans="1:27" ht="15.75" hidden="1" x14ac:dyDescent="0.2">
      <c r="A362" s="35">
        <f t="shared" si="10"/>
        <v>43869</v>
      </c>
      <c r="B362" s="36">
        <f>SUMIFS(СВЦЭМ!$K$34:$K$777,СВЦЭМ!$A$34:$A$777,$A362,СВЦЭМ!$B$33:$B$776,B$354)+'СЕТ СН'!$F$13</f>
        <v>0</v>
      </c>
      <c r="C362" s="36">
        <f>SUMIFS(СВЦЭМ!$K$34:$K$777,СВЦЭМ!$A$34:$A$777,$A362,СВЦЭМ!$B$33:$B$776,C$354)+'СЕТ СН'!$F$13</f>
        <v>0</v>
      </c>
      <c r="D362" s="36">
        <f>SUMIFS(СВЦЭМ!$K$34:$K$777,СВЦЭМ!$A$34:$A$777,$A362,СВЦЭМ!$B$33:$B$776,D$354)+'СЕТ СН'!$F$13</f>
        <v>0</v>
      </c>
      <c r="E362" s="36">
        <f>SUMIFS(СВЦЭМ!$K$34:$K$777,СВЦЭМ!$A$34:$A$777,$A362,СВЦЭМ!$B$33:$B$776,E$354)+'СЕТ СН'!$F$13</f>
        <v>0</v>
      </c>
      <c r="F362" s="36">
        <f>SUMIFS(СВЦЭМ!$K$34:$K$777,СВЦЭМ!$A$34:$A$777,$A362,СВЦЭМ!$B$33:$B$776,F$354)+'СЕТ СН'!$F$13</f>
        <v>0</v>
      </c>
      <c r="G362" s="36">
        <f>SUMIFS(СВЦЭМ!$K$34:$K$777,СВЦЭМ!$A$34:$A$777,$A362,СВЦЭМ!$B$33:$B$776,G$354)+'СЕТ СН'!$F$13</f>
        <v>0</v>
      </c>
      <c r="H362" s="36">
        <f>SUMIFS(СВЦЭМ!$K$34:$K$777,СВЦЭМ!$A$34:$A$777,$A362,СВЦЭМ!$B$33:$B$776,H$354)+'СЕТ СН'!$F$13</f>
        <v>0</v>
      </c>
      <c r="I362" s="36">
        <f>SUMIFS(СВЦЭМ!$K$34:$K$777,СВЦЭМ!$A$34:$A$777,$A362,СВЦЭМ!$B$33:$B$776,I$354)+'СЕТ СН'!$F$13</f>
        <v>0</v>
      </c>
      <c r="J362" s="36">
        <f>SUMIFS(СВЦЭМ!$K$34:$K$777,СВЦЭМ!$A$34:$A$777,$A362,СВЦЭМ!$B$33:$B$776,J$354)+'СЕТ СН'!$F$13</f>
        <v>0</v>
      </c>
      <c r="K362" s="36">
        <f>SUMIFS(СВЦЭМ!$K$34:$K$777,СВЦЭМ!$A$34:$A$777,$A362,СВЦЭМ!$B$33:$B$776,K$354)+'СЕТ СН'!$F$13</f>
        <v>0</v>
      </c>
      <c r="L362" s="36">
        <f>SUMIFS(СВЦЭМ!$K$34:$K$777,СВЦЭМ!$A$34:$A$777,$A362,СВЦЭМ!$B$33:$B$776,L$354)+'СЕТ СН'!$F$13</f>
        <v>0</v>
      </c>
      <c r="M362" s="36">
        <f>SUMIFS(СВЦЭМ!$K$34:$K$777,СВЦЭМ!$A$34:$A$777,$A362,СВЦЭМ!$B$33:$B$776,M$354)+'СЕТ СН'!$F$13</f>
        <v>0</v>
      </c>
      <c r="N362" s="36">
        <f>SUMIFS(СВЦЭМ!$K$34:$K$777,СВЦЭМ!$A$34:$A$777,$A362,СВЦЭМ!$B$33:$B$776,N$354)+'СЕТ СН'!$F$13</f>
        <v>0</v>
      </c>
      <c r="O362" s="36">
        <f>SUMIFS(СВЦЭМ!$K$34:$K$777,СВЦЭМ!$A$34:$A$777,$A362,СВЦЭМ!$B$33:$B$776,O$354)+'СЕТ СН'!$F$13</f>
        <v>0</v>
      </c>
      <c r="P362" s="36">
        <f>SUMIFS(СВЦЭМ!$K$34:$K$777,СВЦЭМ!$A$34:$A$777,$A362,СВЦЭМ!$B$33:$B$776,P$354)+'СЕТ СН'!$F$13</f>
        <v>0</v>
      </c>
      <c r="Q362" s="36">
        <f>SUMIFS(СВЦЭМ!$K$34:$K$777,СВЦЭМ!$A$34:$A$777,$A362,СВЦЭМ!$B$33:$B$776,Q$354)+'СЕТ СН'!$F$13</f>
        <v>0</v>
      </c>
      <c r="R362" s="36">
        <f>SUMIFS(СВЦЭМ!$K$34:$K$777,СВЦЭМ!$A$34:$A$777,$A362,СВЦЭМ!$B$33:$B$776,R$354)+'СЕТ СН'!$F$13</f>
        <v>0</v>
      </c>
      <c r="S362" s="36">
        <f>SUMIFS(СВЦЭМ!$K$34:$K$777,СВЦЭМ!$A$34:$A$777,$A362,СВЦЭМ!$B$33:$B$776,S$354)+'СЕТ СН'!$F$13</f>
        <v>0</v>
      </c>
      <c r="T362" s="36">
        <f>SUMIFS(СВЦЭМ!$K$34:$K$777,СВЦЭМ!$A$34:$A$777,$A362,СВЦЭМ!$B$33:$B$776,T$354)+'СЕТ СН'!$F$13</f>
        <v>0</v>
      </c>
      <c r="U362" s="36">
        <f>SUMIFS(СВЦЭМ!$K$34:$K$777,СВЦЭМ!$A$34:$A$777,$A362,СВЦЭМ!$B$33:$B$776,U$354)+'СЕТ СН'!$F$13</f>
        <v>0</v>
      </c>
      <c r="V362" s="36">
        <f>SUMIFS(СВЦЭМ!$K$34:$K$777,СВЦЭМ!$A$34:$A$777,$A362,СВЦЭМ!$B$33:$B$776,V$354)+'СЕТ СН'!$F$13</f>
        <v>0</v>
      </c>
      <c r="W362" s="36">
        <f>SUMIFS(СВЦЭМ!$K$34:$K$777,СВЦЭМ!$A$34:$A$777,$A362,СВЦЭМ!$B$33:$B$776,W$354)+'СЕТ СН'!$F$13</f>
        <v>0</v>
      </c>
      <c r="X362" s="36">
        <f>SUMIFS(СВЦЭМ!$K$34:$K$777,СВЦЭМ!$A$34:$A$777,$A362,СВЦЭМ!$B$33:$B$776,X$354)+'СЕТ СН'!$F$13</f>
        <v>0</v>
      </c>
      <c r="Y362" s="36">
        <f>SUMIFS(СВЦЭМ!$K$34:$K$777,СВЦЭМ!$A$34:$A$777,$A362,СВЦЭМ!$B$33:$B$776,Y$354)+'СЕТ СН'!$F$13</f>
        <v>0</v>
      </c>
    </row>
    <row r="363" spans="1:27" ht="15.75" hidden="1" x14ac:dyDescent="0.2">
      <c r="A363" s="35">
        <f t="shared" si="10"/>
        <v>43870</v>
      </c>
      <c r="B363" s="36">
        <f>SUMIFS(СВЦЭМ!$K$34:$K$777,СВЦЭМ!$A$34:$A$777,$A363,СВЦЭМ!$B$33:$B$776,B$354)+'СЕТ СН'!$F$13</f>
        <v>0</v>
      </c>
      <c r="C363" s="36">
        <f>SUMIFS(СВЦЭМ!$K$34:$K$777,СВЦЭМ!$A$34:$A$777,$A363,СВЦЭМ!$B$33:$B$776,C$354)+'СЕТ СН'!$F$13</f>
        <v>0</v>
      </c>
      <c r="D363" s="36">
        <f>SUMIFS(СВЦЭМ!$K$34:$K$777,СВЦЭМ!$A$34:$A$777,$A363,СВЦЭМ!$B$33:$B$776,D$354)+'СЕТ СН'!$F$13</f>
        <v>0</v>
      </c>
      <c r="E363" s="36">
        <f>SUMIFS(СВЦЭМ!$K$34:$K$777,СВЦЭМ!$A$34:$A$777,$A363,СВЦЭМ!$B$33:$B$776,E$354)+'СЕТ СН'!$F$13</f>
        <v>0</v>
      </c>
      <c r="F363" s="36">
        <f>SUMIFS(СВЦЭМ!$K$34:$K$777,СВЦЭМ!$A$34:$A$777,$A363,СВЦЭМ!$B$33:$B$776,F$354)+'СЕТ СН'!$F$13</f>
        <v>0</v>
      </c>
      <c r="G363" s="36">
        <f>SUMIFS(СВЦЭМ!$K$34:$K$777,СВЦЭМ!$A$34:$A$777,$A363,СВЦЭМ!$B$33:$B$776,G$354)+'СЕТ СН'!$F$13</f>
        <v>0</v>
      </c>
      <c r="H363" s="36">
        <f>SUMIFS(СВЦЭМ!$K$34:$K$777,СВЦЭМ!$A$34:$A$777,$A363,СВЦЭМ!$B$33:$B$776,H$354)+'СЕТ СН'!$F$13</f>
        <v>0</v>
      </c>
      <c r="I363" s="36">
        <f>SUMIFS(СВЦЭМ!$K$34:$K$777,СВЦЭМ!$A$34:$A$777,$A363,СВЦЭМ!$B$33:$B$776,I$354)+'СЕТ СН'!$F$13</f>
        <v>0</v>
      </c>
      <c r="J363" s="36">
        <f>SUMIFS(СВЦЭМ!$K$34:$K$777,СВЦЭМ!$A$34:$A$777,$A363,СВЦЭМ!$B$33:$B$776,J$354)+'СЕТ СН'!$F$13</f>
        <v>0</v>
      </c>
      <c r="K363" s="36">
        <f>SUMIFS(СВЦЭМ!$K$34:$K$777,СВЦЭМ!$A$34:$A$777,$A363,СВЦЭМ!$B$33:$B$776,K$354)+'СЕТ СН'!$F$13</f>
        <v>0</v>
      </c>
      <c r="L363" s="36">
        <f>SUMIFS(СВЦЭМ!$K$34:$K$777,СВЦЭМ!$A$34:$A$777,$A363,СВЦЭМ!$B$33:$B$776,L$354)+'СЕТ СН'!$F$13</f>
        <v>0</v>
      </c>
      <c r="M363" s="36">
        <f>SUMIFS(СВЦЭМ!$K$34:$K$777,СВЦЭМ!$A$34:$A$777,$A363,СВЦЭМ!$B$33:$B$776,M$354)+'СЕТ СН'!$F$13</f>
        <v>0</v>
      </c>
      <c r="N363" s="36">
        <f>SUMIFS(СВЦЭМ!$K$34:$K$777,СВЦЭМ!$A$34:$A$777,$A363,СВЦЭМ!$B$33:$B$776,N$354)+'СЕТ СН'!$F$13</f>
        <v>0</v>
      </c>
      <c r="O363" s="36">
        <f>SUMIFS(СВЦЭМ!$K$34:$K$777,СВЦЭМ!$A$34:$A$777,$A363,СВЦЭМ!$B$33:$B$776,O$354)+'СЕТ СН'!$F$13</f>
        <v>0</v>
      </c>
      <c r="P363" s="36">
        <f>SUMIFS(СВЦЭМ!$K$34:$K$777,СВЦЭМ!$A$34:$A$777,$A363,СВЦЭМ!$B$33:$B$776,P$354)+'СЕТ СН'!$F$13</f>
        <v>0</v>
      </c>
      <c r="Q363" s="36">
        <f>SUMIFS(СВЦЭМ!$K$34:$K$777,СВЦЭМ!$A$34:$A$777,$A363,СВЦЭМ!$B$33:$B$776,Q$354)+'СЕТ СН'!$F$13</f>
        <v>0</v>
      </c>
      <c r="R363" s="36">
        <f>SUMIFS(СВЦЭМ!$K$34:$K$777,СВЦЭМ!$A$34:$A$777,$A363,СВЦЭМ!$B$33:$B$776,R$354)+'СЕТ СН'!$F$13</f>
        <v>0</v>
      </c>
      <c r="S363" s="36">
        <f>SUMIFS(СВЦЭМ!$K$34:$K$777,СВЦЭМ!$A$34:$A$777,$A363,СВЦЭМ!$B$33:$B$776,S$354)+'СЕТ СН'!$F$13</f>
        <v>0</v>
      </c>
      <c r="T363" s="36">
        <f>SUMIFS(СВЦЭМ!$K$34:$K$777,СВЦЭМ!$A$34:$A$777,$A363,СВЦЭМ!$B$33:$B$776,T$354)+'СЕТ СН'!$F$13</f>
        <v>0</v>
      </c>
      <c r="U363" s="36">
        <f>SUMIFS(СВЦЭМ!$K$34:$K$777,СВЦЭМ!$A$34:$A$777,$A363,СВЦЭМ!$B$33:$B$776,U$354)+'СЕТ СН'!$F$13</f>
        <v>0</v>
      </c>
      <c r="V363" s="36">
        <f>SUMIFS(СВЦЭМ!$K$34:$K$777,СВЦЭМ!$A$34:$A$777,$A363,СВЦЭМ!$B$33:$B$776,V$354)+'СЕТ СН'!$F$13</f>
        <v>0</v>
      </c>
      <c r="W363" s="36">
        <f>SUMIFS(СВЦЭМ!$K$34:$K$777,СВЦЭМ!$A$34:$A$777,$A363,СВЦЭМ!$B$33:$B$776,W$354)+'СЕТ СН'!$F$13</f>
        <v>0</v>
      </c>
      <c r="X363" s="36">
        <f>SUMIFS(СВЦЭМ!$K$34:$K$777,СВЦЭМ!$A$34:$A$777,$A363,СВЦЭМ!$B$33:$B$776,X$354)+'СЕТ СН'!$F$13</f>
        <v>0</v>
      </c>
      <c r="Y363" s="36">
        <f>SUMIFS(СВЦЭМ!$K$34:$K$777,СВЦЭМ!$A$34:$A$777,$A363,СВЦЭМ!$B$33:$B$776,Y$354)+'СЕТ СН'!$F$13</f>
        <v>0</v>
      </c>
    </row>
    <row r="364" spans="1:27" ht="15.75" hidden="1" x14ac:dyDescent="0.2">
      <c r="A364" s="35">
        <f t="shared" si="10"/>
        <v>43871</v>
      </c>
      <c r="B364" s="36">
        <f>SUMIFS(СВЦЭМ!$K$34:$K$777,СВЦЭМ!$A$34:$A$777,$A364,СВЦЭМ!$B$33:$B$776,B$354)+'СЕТ СН'!$F$13</f>
        <v>0</v>
      </c>
      <c r="C364" s="36">
        <f>SUMIFS(СВЦЭМ!$K$34:$K$777,СВЦЭМ!$A$34:$A$777,$A364,СВЦЭМ!$B$33:$B$776,C$354)+'СЕТ СН'!$F$13</f>
        <v>0</v>
      </c>
      <c r="D364" s="36">
        <f>SUMIFS(СВЦЭМ!$K$34:$K$777,СВЦЭМ!$A$34:$A$777,$A364,СВЦЭМ!$B$33:$B$776,D$354)+'СЕТ СН'!$F$13</f>
        <v>0</v>
      </c>
      <c r="E364" s="36">
        <f>SUMIFS(СВЦЭМ!$K$34:$K$777,СВЦЭМ!$A$34:$A$777,$A364,СВЦЭМ!$B$33:$B$776,E$354)+'СЕТ СН'!$F$13</f>
        <v>0</v>
      </c>
      <c r="F364" s="36">
        <f>SUMIFS(СВЦЭМ!$K$34:$K$777,СВЦЭМ!$A$34:$A$777,$A364,СВЦЭМ!$B$33:$B$776,F$354)+'СЕТ СН'!$F$13</f>
        <v>0</v>
      </c>
      <c r="G364" s="36">
        <f>SUMIFS(СВЦЭМ!$K$34:$K$777,СВЦЭМ!$A$34:$A$777,$A364,СВЦЭМ!$B$33:$B$776,G$354)+'СЕТ СН'!$F$13</f>
        <v>0</v>
      </c>
      <c r="H364" s="36">
        <f>SUMIFS(СВЦЭМ!$K$34:$K$777,СВЦЭМ!$A$34:$A$777,$A364,СВЦЭМ!$B$33:$B$776,H$354)+'СЕТ СН'!$F$13</f>
        <v>0</v>
      </c>
      <c r="I364" s="36">
        <f>SUMIFS(СВЦЭМ!$K$34:$K$777,СВЦЭМ!$A$34:$A$777,$A364,СВЦЭМ!$B$33:$B$776,I$354)+'СЕТ СН'!$F$13</f>
        <v>0</v>
      </c>
      <c r="J364" s="36">
        <f>SUMIFS(СВЦЭМ!$K$34:$K$777,СВЦЭМ!$A$34:$A$777,$A364,СВЦЭМ!$B$33:$B$776,J$354)+'СЕТ СН'!$F$13</f>
        <v>0</v>
      </c>
      <c r="K364" s="36">
        <f>SUMIFS(СВЦЭМ!$K$34:$K$777,СВЦЭМ!$A$34:$A$777,$A364,СВЦЭМ!$B$33:$B$776,K$354)+'СЕТ СН'!$F$13</f>
        <v>0</v>
      </c>
      <c r="L364" s="36">
        <f>SUMIFS(СВЦЭМ!$K$34:$K$777,СВЦЭМ!$A$34:$A$777,$A364,СВЦЭМ!$B$33:$B$776,L$354)+'СЕТ СН'!$F$13</f>
        <v>0</v>
      </c>
      <c r="M364" s="36">
        <f>SUMIFS(СВЦЭМ!$K$34:$K$777,СВЦЭМ!$A$34:$A$777,$A364,СВЦЭМ!$B$33:$B$776,M$354)+'СЕТ СН'!$F$13</f>
        <v>0</v>
      </c>
      <c r="N364" s="36">
        <f>SUMIFS(СВЦЭМ!$K$34:$K$777,СВЦЭМ!$A$34:$A$777,$A364,СВЦЭМ!$B$33:$B$776,N$354)+'СЕТ СН'!$F$13</f>
        <v>0</v>
      </c>
      <c r="O364" s="36">
        <f>SUMIFS(СВЦЭМ!$K$34:$K$777,СВЦЭМ!$A$34:$A$777,$A364,СВЦЭМ!$B$33:$B$776,O$354)+'СЕТ СН'!$F$13</f>
        <v>0</v>
      </c>
      <c r="P364" s="36">
        <f>SUMIFS(СВЦЭМ!$K$34:$K$777,СВЦЭМ!$A$34:$A$777,$A364,СВЦЭМ!$B$33:$B$776,P$354)+'СЕТ СН'!$F$13</f>
        <v>0</v>
      </c>
      <c r="Q364" s="36">
        <f>SUMIFS(СВЦЭМ!$K$34:$K$777,СВЦЭМ!$A$34:$A$777,$A364,СВЦЭМ!$B$33:$B$776,Q$354)+'СЕТ СН'!$F$13</f>
        <v>0</v>
      </c>
      <c r="R364" s="36">
        <f>SUMIFS(СВЦЭМ!$K$34:$K$777,СВЦЭМ!$A$34:$A$777,$A364,СВЦЭМ!$B$33:$B$776,R$354)+'СЕТ СН'!$F$13</f>
        <v>0</v>
      </c>
      <c r="S364" s="36">
        <f>SUMIFS(СВЦЭМ!$K$34:$K$777,СВЦЭМ!$A$34:$A$777,$A364,СВЦЭМ!$B$33:$B$776,S$354)+'СЕТ СН'!$F$13</f>
        <v>0</v>
      </c>
      <c r="T364" s="36">
        <f>SUMIFS(СВЦЭМ!$K$34:$K$777,СВЦЭМ!$A$34:$A$777,$A364,СВЦЭМ!$B$33:$B$776,T$354)+'СЕТ СН'!$F$13</f>
        <v>0</v>
      </c>
      <c r="U364" s="36">
        <f>SUMIFS(СВЦЭМ!$K$34:$K$777,СВЦЭМ!$A$34:$A$777,$A364,СВЦЭМ!$B$33:$B$776,U$354)+'СЕТ СН'!$F$13</f>
        <v>0</v>
      </c>
      <c r="V364" s="36">
        <f>SUMIFS(СВЦЭМ!$K$34:$K$777,СВЦЭМ!$A$34:$A$777,$A364,СВЦЭМ!$B$33:$B$776,V$354)+'СЕТ СН'!$F$13</f>
        <v>0</v>
      </c>
      <c r="W364" s="36">
        <f>SUMIFS(СВЦЭМ!$K$34:$K$777,СВЦЭМ!$A$34:$A$777,$A364,СВЦЭМ!$B$33:$B$776,W$354)+'СЕТ СН'!$F$13</f>
        <v>0</v>
      </c>
      <c r="X364" s="36">
        <f>SUMIFS(СВЦЭМ!$K$34:$K$777,СВЦЭМ!$A$34:$A$777,$A364,СВЦЭМ!$B$33:$B$776,X$354)+'СЕТ СН'!$F$13</f>
        <v>0</v>
      </c>
      <c r="Y364" s="36">
        <f>SUMIFS(СВЦЭМ!$K$34:$K$777,СВЦЭМ!$A$34:$A$777,$A364,СВЦЭМ!$B$33:$B$776,Y$354)+'СЕТ СН'!$F$13</f>
        <v>0</v>
      </c>
    </row>
    <row r="365" spans="1:27" ht="15.75" hidden="1" x14ac:dyDescent="0.2">
      <c r="A365" s="35">
        <f t="shared" si="10"/>
        <v>43872</v>
      </c>
      <c r="B365" s="36">
        <f>SUMIFS(СВЦЭМ!$K$34:$K$777,СВЦЭМ!$A$34:$A$777,$A365,СВЦЭМ!$B$33:$B$776,B$354)+'СЕТ СН'!$F$13</f>
        <v>0</v>
      </c>
      <c r="C365" s="36">
        <f>SUMIFS(СВЦЭМ!$K$34:$K$777,СВЦЭМ!$A$34:$A$777,$A365,СВЦЭМ!$B$33:$B$776,C$354)+'СЕТ СН'!$F$13</f>
        <v>0</v>
      </c>
      <c r="D365" s="36">
        <f>SUMIFS(СВЦЭМ!$K$34:$K$777,СВЦЭМ!$A$34:$A$777,$A365,СВЦЭМ!$B$33:$B$776,D$354)+'СЕТ СН'!$F$13</f>
        <v>0</v>
      </c>
      <c r="E365" s="36">
        <f>SUMIFS(СВЦЭМ!$K$34:$K$777,СВЦЭМ!$A$34:$A$777,$A365,СВЦЭМ!$B$33:$B$776,E$354)+'СЕТ СН'!$F$13</f>
        <v>0</v>
      </c>
      <c r="F365" s="36">
        <f>SUMIFS(СВЦЭМ!$K$34:$K$777,СВЦЭМ!$A$34:$A$777,$A365,СВЦЭМ!$B$33:$B$776,F$354)+'СЕТ СН'!$F$13</f>
        <v>0</v>
      </c>
      <c r="G365" s="36">
        <f>SUMIFS(СВЦЭМ!$K$34:$K$777,СВЦЭМ!$A$34:$A$777,$A365,СВЦЭМ!$B$33:$B$776,G$354)+'СЕТ СН'!$F$13</f>
        <v>0</v>
      </c>
      <c r="H365" s="36">
        <f>SUMIFS(СВЦЭМ!$K$34:$K$777,СВЦЭМ!$A$34:$A$777,$A365,СВЦЭМ!$B$33:$B$776,H$354)+'СЕТ СН'!$F$13</f>
        <v>0</v>
      </c>
      <c r="I365" s="36">
        <f>SUMIFS(СВЦЭМ!$K$34:$K$777,СВЦЭМ!$A$34:$A$777,$A365,СВЦЭМ!$B$33:$B$776,I$354)+'СЕТ СН'!$F$13</f>
        <v>0</v>
      </c>
      <c r="J365" s="36">
        <f>SUMIFS(СВЦЭМ!$K$34:$K$777,СВЦЭМ!$A$34:$A$777,$A365,СВЦЭМ!$B$33:$B$776,J$354)+'СЕТ СН'!$F$13</f>
        <v>0</v>
      </c>
      <c r="K365" s="36">
        <f>SUMIFS(СВЦЭМ!$K$34:$K$777,СВЦЭМ!$A$34:$A$777,$A365,СВЦЭМ!$B$33:$B$776,K$354)+'СЕТ СН'!$F$13</f>
        <v>0</v>
      </c>
      <c r="L365" s="36">
        <f>SUMIFS(СВЦЭМ!$K$34:$K$777,СВЦЭМ!$A$34:$A$777,$A365,СВЦЭМ!$B$33:$B$776,L$354)+'СЕТ СН'!$F$13</f>
        <v>0</v>
      </c>
      <c r="M365" s="36">
        <f>SUMIFS(СВЦЭМ!$K$34:$K$777,СВЦЭМ!$A$34:$A$777,$A365,СВЦЭМ!$B$33:$B$776,M$354)+'СЕТ СН'!$F$13</f>
        <v>0</v>
      </c>
      <c r="N365" s="36">
        <f>SUMIFS(СВЦЭМ!$K$34:$K$777,СВЦЭМ!$A$34:$A$777,$A365,СВЦЭМ!$B$33:$B$776,N$354)+'СЕТ СН'!$F$13</f>
        <v>0</v>
      </c>
      <c r="O365" s="36">
        <f>SUMIFS(СВЦЭМ!$K$34:$K$777,СВЦЭМ!$A$34:$A$777,$A365,СВЦЭМ!$B$33:$B$776,O$354)+'СЕТ СН'!$F$13</f>
        <v>0</v>
      </c>
      <c r="P365" s="36">
        <f>SUMIFS(СВЦЭМ!$K$34:$K$777,СВЦЭМ!$A$34:$A$777,$A365,СВЦЭМ!$B$33:$B$776,P$354)+'СЕТ СН'!$F$13</f>
        <v>0</v>
      </c>
      <c r="Q365" s="36">
        <f>SUMIFS(СВЦЭМ!$K$34:$K$777,СВЦЭМ!$A$34:$A$777,$A365,СВЦЭМ!$B$33:$B$776,Q$354)+'СЕТ СН'!$F$13</f>
        <v>0</v>
      </c>
      <c r="R365" s="36">
        <f>SUMIFS(СВЦЭМ!$K$34:$K$777,СВЦЭМ!$A$34:$A$777,$A365,СВЦЭМ!$B$33:$B$776,R$354)+'СЕТ СН'!$F$13</f>
        <v>0</v>
      </c>
      <c r="S365" s="36">
        <f>SUMIFS(СВЦЭМ!$K$34:$K$777,СВЦЭМ!$A$34:$A$777,$A365,СВЦЭМ!$B$33:$B$776,S$354)+'СЕТ СН'!$F$13</f>
        <v>0</v>
      </c>
      <c r="T365" s="36">
        <f>SUMIFS(СВЦЭМ!$K$34:$K$777,СВЦЭМ!$A$34:$A$777,$A365,СВЦЭМ!$B$33:$B$776,T$354)+'СЕТ СН'!$F$13</f>
        <v>0</v>
      </c>
      <c r="U365" s="36">
        <f>SUMIFS(СВЦЭМ!$K$34:$K$777,СВЦЭМ!$A$34:$A$777,$A365,СВЦЭМ!$B$33:$B$776,U$354)+'СЕТ СН'!$F$13</f>
        <v>0</v>
      </c>
      <c r="V365" s="36">
        <f>SUMIFS(СВЦЭМ!$K$34:$K$777,СВЦЭМ!$A$34:$A$777,$A365,СВЦЭМ!$B$33:$B$776,V$354)+'СЕТ СН'!$F$13</f>
        <v>0</v>
      </c>
      <c r="W365" s="36">
        <f>SUMIFS(СВЦЭМ!$K$34:$K$777,СВЦЭМ!$A$34:$A$777,$A365,СВЦЭМ!$B$33:$B$776,W$354)+'СЕТ СН'!$F$13</f>
        <v>0</v>
      </c>
      <c r="X365" s="36">
        <f>SUMIFS(СВЦЭМ!$K$34:$K$777,СВЦЭМ!$A$34:$A$777,$A365,СВЦЭМ!$B$33:$B$776,X$354)+'СЕТ СН'!$F$13</f>
        <v>0</v>
      </c>
      <c r="Y365" s="36">
        <f>SUMIFS(СВЦЭМ!$K$34:$K$777,СВЦЭМ!$A$34:$A$777,$A365,СВЦЭМ!$B$33:$B$776,Y$354)+'СЕТ СН'!$F$13</f>
        <v>0</v>
      </c>
    </row>
    <row r="366" spans="1:27" ht="15.75" hidden="1" x14ac:dyDescent="0.2">
      <c r="A366" s="35">
        <f t="shared" si="10"/>
        <v>43873</v>
      </c>
      <c r="B366" s="36">
        <f>SUMIFS(СВЦЭМ!$K$34:$K$777,СВЦЭМ!$A$34:$A$777,$A366,СВЦЭМ!$B$33:$B$776,B$354)+'СЕТ СН'!$F$13</f>
        <v>0</v>
      </c>
      <c r="C366" s="36">
        <f>SUMIFS(СВЦЭМ!$K$34:$K$777,СВЦЭМ!$A$34:$A$777,$A366,СВЦЭМ!$B$33:$B$776,C$354)+'СЕТ СН'!$F$13</f>
        <v>0</v>
      </c>
      <c r="D366" s="36">
        <f>SUMIFS(СВЦЭМ!$K$34:$K$777,СВЦЭМ!$A$34:$A$777,$A366,СВЦЭМ!$B$33:$B$776,D$354)+'СЕТ СН'!$F$13</f>
        <v>0</v>
      </c>
      <c r="E366" s="36">
        <f>SUMIFS(СВЦЭМ!$K$34:$K$777,СВЦЭМ!$A$34:$A$777,$A366,СВЦЭМ!$B$33:$B$776,E$354)+'СЕТ СН'!$F$13</f>
        <v>0</v>
      </c>
      <c r="F366" s="36">
        <f>SUMIFS(СВЦЭМ!$K$34:$K$777,СВЦЭМ!$A$34:$A$777,$A366,СВЦЭМ!$B$33:$B$776,F$354)+'СЕТ СН'!$F$13</f>
        <v>0</v>
      </c>
      <c r="G366" s="36">
        <f>SUMIFS(СВЦЭМ!$K$34:$K$777,СВЦЭМ!$A$34:$A$777,$A366,СВЦЭМ!$B$33:$B$776,G$354)+'СЕТ СН'!$F$13</f>
        <v>0</v>
      </c>
      <c r="H366" s="36">
        <f>SUMIFS(СВЦЭМ!$K$34:$K$777,СВЦЭМ!$A$34:$A$777,$A366,СВЦЭМ!$B$33:$B$776,H$354)+'СЕТ СН'!$F$13</f>
        <v>0</v>
      </c>
      <c r="I366" s="36">
        <f>SUMIFS(СВЦЭМ!$K$34:$K$777,СВЦЭМ!$A$34:$A$777,$A366,СВЦЭМ!$B$33:$B$776,I$354)+'СЕТ СН'!$F$13</f>
        <v>0</v>
      </c>
      <c r="J366" s="36">
        <f>SUMIFS(СВЦЭМ!$K$34:$K$777,СВЦЭМ!$A$34:$A$777,$A366,СВЦЭМ!$B$33:$B$776,J$354)+'СЕТ СН'!$F$13</f>
        <v>0</v>
      </c>
      <c r="K366" s="36">
        <f>SUMIFS(СВЦЭМ!$K$34:$K$777,СВЦЭМ!$A$34:$A$777,$A366,СВЦЭМ!$B$33:$B$776,K$354)+'СЕТ СН'!$F$13</f>
        <v>0</v>
      </c>
      <c r="L366" s="36">
        <f>SUMIFS(СВЦЭМ!$K$34:$K$777,СВЦЭМ!$A$34:$A$777,$A366,СВЦЭМ!$B$33:$B$776,L$354)+'СЕТ СН'!$F$13</f>
        <v>0</v>
      </c>
      <c r="M366" s="36">
        <f>SUMIFS(СВЦЭМ!$K$34:$K$777,СВЦЭМ!$A$34:$A$777,$A366,СВЦЭМ!$B$33:$B$776,M$354)+'СЕТ СН'!$F$13</f>
        <v>0</v>
      </c>
      <c r="N366" s="36">
        <f>SUMIFS(СВЦЭМ!$K$34:$K$777,СВЦЭМ!$A$34:$A$777,$A366,СВЦЭМ!$B$33:$B$776,N$354)+'СЕТ СН'!$F$13</f>
        <v>0</v>
      </c>
      <c r="O366" s="36">
        <f>SUMIFS(СВЦЭМ!$K$34:$K$777,СВЦЭМ!$A$34:$A$777,$A366,СВЦЭМ!$B$33:$B$776,O$354)+'СЕТ СН'!$F$13</f>
        <v>0</v>
      </c>
      <c r="P366" s="36">
        <f>SUMIFS(СВЦЭМ!$K$34:$K$777,СВЦЭМ!$A$34:$A$777,$A366,СВЦЭМ!$B$33:$B$776,P$354)+'СЕТ СН'!$F$13</f>
        <v>0</v>
      </c>
      <c r="Q366" s="36">
        <f>SUMIFS(СВЦЭМ!$K$34:$K$777,СВЦЭМ!$A$34:$A$777,$A366,СВЦЭМ!$B$33:$B$776,Q$354)+'СЕТ СН'!$F$13</f>
        <v>0</v>
      </c>
      <c r="R366" s="36">
        <f>SUMIFS(СВЦЭМ!$K$34:$K$777,СВЦЭМ!$A$34:$A$777,$A366,СВЦЭМ!$B$33:$B$776,R$354)+'СЕТ СН'!$F$13</f>
        <v>0</v>
      </c>
      <c r="S366" s="36">
        <f>SUMIFS(СВЦЭМ!$K$34:$K$777,СВЦЭМ!$A$34:$A$777,$A366,СВЦЭМ!$B$33:$B$776,S$354)+'СЕТ СН'!$F$13</f>
        <v>0</v>
      </c>
      <c r="T366" s="36">
        <f>SUMIFS(СВЦЭМ!$K$34:$K$777,СВЦЭМ!$A$34:$A$777,$A366,СВЦЭМ!$B$33:$B$776,T$354)+'СЕТ СН'!$F$13</f>
        <v>0</v>
      </c>
      <c r="U366" s="36">
        <f>SUMIFS(СВЦЭМ!$K$34:$K$777,СВЦЭМ!$A$34:$A$777,$A366,СВЦЭМ!$B$33:$B$776,U$354)+'СЕТ СН'!$F$13</f>
        <v>0</v>
      </c>
      <c r="V366" s="36">
        <f>SUMIFS(СВЦЭМ!$K$34:$K$777,СВЦЭМ!$A$34:$A$777,$A366,СВЦЭМ!$B$33:$B$776,V$354)+'СЕТ СН'!$F$13</f>
        <v>0</v>
      </c>
      <c r="W366" s="36">
        <f>SUMIFS(СВЦЭМ!$K$34:$K$777,СВЦЭМ!$A$34:$A$777,$A366,СВЦЭМ!$B$33:$B$776,W$354)+'СЕТ СН'!$F$13</f>
        <v>0</v>
      </c>
      <c r="X366" s="36">
        <f>SUMIFS(СВЦЭМ!$K$34:$K$777,СВЦЭМ!$A$34:$A$777,$A366,СВЦЭМ!$B$33:$B$776,X$354)+'СЕТ СН'!$F$13</f>
        <v>0</v>
      </c>
      <c r="Y366" s="36">
        <f>SUMIFS(СВЦЭМ!$K$34:$K$777,СВЦЭМ!$A$34:$A$777,$A366,СВЦЭМ!$B$33:$B$776,Y$354)+'СЕТ СН'!$F$13</f>
        <v>0</v>
      </c>
    </row>
    <row r="367" spans="1:27" ht="15.75" hidden="1" x14ac:dyDescent="0.2">
      <c r="A367" s="35">
        <f t="shared" si="10"/>
        <v>43874</v>
      </c>
      <c r="B367" s="36">
        <f>SUMIFS(СВЦЭМ!$K$34:$K$777,СВЦЭМ!$A$34:$A$777,$A367,СВЦЭМ!$B$33:$B$776,B$354)+'СЕТ СН'!$F$13</f>
        <v>0</v>
      </c>
      <c r="C367" s="36">
        <f>SUMIFS(СВЦЭМ!$K$34:$K$777,СВЦЭМ!$A$34:$A$777,$A367,СВЦЭМ!$B$33:$B$776,C$354)+'СЕТ СН'!$F$13</f>
        <v>0</v>
      </c>
      <c r="D367" s="36">
        <f>SUMIFS(СВЦЭМ!$K$34:$K$777,СВЦЭМ!$A$34:$A$777,$A367,СВЦЭМ!$B$33:$B$776,D$354)+'СЕТ СН'!$F$13</f>
        <v>0</v>
      </c>
      <c r="E367" s="36">
        <f>SUMIFS(СВЦЭМ!$K$34:$K$777,СВЦЭМ!$A$34:$A$777,$A367,СВЦЭМ!$B$33:$B$776,E$354)+'СЕТ СН'!$F$13</f>
        <v>0</v>
      </c>
      <c r="F367" s="36">
        <f>SUMIFS(СВЦЭМ!$K$34:$K$777,СВЦЭМ!$A$34:$A$777,$A367,СВЦЭМ!$B$33:$B$776,F$354)+'СЕТ СН'!$F$13</f>
        <v>0</v>
      </c>
      <c r="G367" s="36">
        <f>SUMIFS(СВЦЭМ!$K$34:$K$777,СВЦЭМ!$A$34:$A$777,$A367,СВЦЭМ!$B$33:$B$776,G$354)+'СЕТ СН'!$F$13</f>
        <v>0</v>
      </c>
      <c r="H367" s="36">
        <f>SUMIFS(СВЦЭМ!$K$34:$K$777,СВЦЭМ!$A$34:$A$777,$A367,СВЦЭМ!$B$33:$B$776,H$354)+'СЕТ СН'!$F$13</f>
        <v>0</v>
      </c>
      <c r="I367" s="36">
        <f>SUMIFS(СВЦЭМ!$K$34:$K$777,СВЦЭМ!$A$34:$A$777,$A367,СВЦЭМ!$B$33:$B$776,I$354)+'СЕТ СН'!$F$13</f>
        <v>0</v>
      </c>
      <c r="J367" s="36">
        <f>SUMIFS(СВЦЭМ!$K$34:$K$777,СВЦЭМ!$A$34:$A$777,$A367,СВЦЭМ!$B$33:$B$776,J$354)+'СЕТ СН'!$F$13</f>
        <v>0</v>
      </c>
      <c r="K367" s="36">
        <f>SUMIFS(СВЦЭМ!$K$34:$K$777,СВЦЭМ!$A$34:$A$777,$A367,СВЦЭМ!$B$33:$B$776,K$354)+'СЕТ СН'!$F$13</f>
        <v>0</v>
      </c>
      <c r="L367" s="36">
        <f>SUMIFS(СВЦЭМ!$K$34:$K$777,СВЦЭМ!$A$34:$A$777,$A367,СВЦЭМ!$B$33:$B$776,L$354)+'СЕТ СН'!$F$13</f>
        <v>0</v>
      </c>
      <c r="M367" s="36">
        <f>SUMIFS(СВЦЭМ!$K$34:$K$777,СВЦЭМ!$A$34:$A$777,$A367,СВЦЭМ!$B$33:$B$776,M$354)+'СЕТ СН'!$F$13</f>
        <v>0</v>
      </c>
      <c r="N367" s="36">
        <f>SUMIFS(СВЦЭМ!$K$34:$K$777,СВЦЭМ!$A$34:$A$777,$A367,СВЦЭМ!$B$33:$B$776,N$354)+'СЕТ СН'!$F$13</f>
        <v>0</v>
      </c>
      <c r="O367" s="36">
        <f>SUMIFS(СВЦЭМ!$K$34:$K$777,СВЦЭМ!$A$34:$A$777,$A367,СВЦЭМ!$B$33:$B$776,O$354)+'СЕТ СН'!$F$13</f>
        <v>0</v>
      </c>
      <c r="P367" s="36">
        <f>SUMIFS(СВЦЭМ!$K$34:$K$777,СВЦЭМ!$A$34:$A$777,$A367,СВЦЭМ!$B$33:$B$776,P$354)+'СЕТ СН'!$F$13</f>
        <v>0</v>
      </c>
      <c r="Q367" s="36">
        <f>SUMIFS(СВЦЭМ!$K$34:$K$777,СВЦЭМ!$A$34:$A$777,$A367,СВЦЭМ!$B$33:$B$776,Q$354)+'СЕТ СН'!$F$13</f>
        <v>0</v>
      </c>
      <c r="R367" s="36">
        <f>SUMIFS(СВЦЭМ!$K$34:$K$777,СВЦЭМ!$A$34:$A$777,$A367,СВЦЭМ!$B$33:$B$776,R$354)+'СЕТ СН'!$F$13</f>
        <v>0</v>
      </c>
      <c r="S367" s="36">
        <f>SUMIFS(СВЦЭМ!$K$34:$K$777,СВЦЭМ!$A$34:$A$777,$A367,СВЦЭМ!$B$33:$B$776,S$354)+'СЕТ СН'!$F$13</f>
        <v>0</v>
      </c>
      <c r="T367" s="36">
        <f>SUMIFS(СВЦЭМ!$K$34:$K$777,СВЦЭМ!$A$34:$A$777,$A367,СВЦЭМ!$B$33:$B$776,T$354)+'СЕТ СН'!$F$13</f>
        <v>0</v>
      </c>
      <c r="U367" s="36">
        <f>SUMIFS(СВЦЭМ!$K$34:$K$777,СВЦЭМ!$A$34:$A$777,$A367,СВЦЭМ!$B$33:$B$776,U$354)+'СЕТ СН'!$F$13</f>
        <v>0</v>
      </c>
      <c r="V367" s="36">
        <f>SUMIFS(СВЦЭМ!$K$34:$K$777,СВЦЭМ!$A$34:$A$777,$A367,СВЦЭМ!$B$33:$B$776,V$354)+'СЕТ СН'!$F$13</f>
        <v>0</v>
      </c>
      <c r="W367" s="36">
        <f>SUMIFS(СВЦЭМ!$K$34:$K$777,СВЦЭМ!$A$34:$A$777,$A367,СВЦЭМ!$B$33:$B$776,W$354)+'СЕТ СН'!$F$13</f>
        <v>0</v>
      </c>
      <c r="X367" s="36">
        <f>SUMIFS(СВЦЭМ!$K$34:$K$777,СВЦЭМ!$A$34:$A$777,$A367,СВЦЭМ!$B$33:$B$776,X$354)+'СЕТ СН'!$F$13</f>
        <v>0</v>
      </c>
      <c r="Y367" s="36">
        <f>SUMIFS(СВЦЭМ!$K$34:$K$777,СВЦЭМ!$A$34:$A$777,$A367,СВЦЭМ!$B$33:$B$776,Y$354)+'СЕТ СН'!$F$13</f>
        <v>0</v>
      </c>
    </row>
    <row r="368" spans="1:27" ht="15.75" hidden="1" x14ac:dyDescent="0.2">
      <c r="A368" s="35">
        <f t="shared" si="10"/>
        <v>43875</v>
      </c>
      <c r="B368" s="36">
        <f>SUMIFS(СВЦЭМ!$K$34:$K$777,СВЦЭМ!$A$34:$A$777,$A368,СВЦЭМ!$B$33:$B$776,B$354)+'СЕТ СН'!$F$13</f>
        <v>0</v>
      </c>
      <c r="C368" s="36">
        <f>SUMIFS(СВЦЭМ!$K$34:$K$777,СВЦЭМ!$A$34:$A$777,$A368,СВЦЭМ!$B$33:$B$776,C$354)+'СЕТ СН'!$F$13</f>
        <v>0</v>
      </c>
      <c r="D368" s="36">
        <f>SUMIFS(СВЦЭМ!$K$34:$K$777,СВЦЭМ!$A$34:$A$777,$A368,СВЦЭМ!$B$33:$B$776,D$354)+'СЕТ СН'!$F$13</f>
        <v>0</v>
      </c>
      <c r="E368" s="36">
        <f>SUMIFS(СВЦЭМ!$K$34:$K$777,СВЦЭМ!$A$34:$A$777,$A368,СВЦЭМ!$B$33:$B$776,E$354)+'СЕТ СН'!$F$13</f>
        <v>0</v>
      </c>
      <c r="F368" s="36">
        <f>SUMIFS(СВЦЭМ!$K$34:$K$777,СВЦЭМ!$A$34:$A$777,$A368,СВЦЭМ!$B$33:$B$776,F$354)+'СЕТ СН'!$F$13</f>
        <v>0</v>
      </c>
      <c r="G368" s="36">
        <f>SUMIFS(СВЦЭМ!$K$34:$K$777,СВЦЭМ!$A$34:$A$777,$A368,СВЦЭМ!$B$33:$B$776,G$354)+'СЕТ СН'!$F$13</f>
        <v>0</v>
      </c>
      <c r="H368" s="36">
        <f>SUMIFS(СВЦЭМ!$K$34:$K$777,СВЦЭМ!$A$34:$A$777,$A368,СВЦЭМ!$B$33:$B$776,H$354)+'СЕТ СН'!$F$13</f>
        <v>0</v>
      </c>
      <c r="I368" s="36">
        <f>SUMIFS(СВЦЭМ!$K$34:$K$777,СВЦЭМ!$A$34:$A$777,$A368,СВЦЭМ!$B$33:$B$776,I$354)+'СЕТ СН'!$F$13</f>
        <v>0</v>
      </c>
      <c r="J368" s="36">
        <f>SUMIFS(СВЦЭМ!$K$34:$K$777,СВЦЭМ!$A$34:$A$777,$A368,СВЦЭМ!$B$33:$B$776,J$354)+'СЕТ СН'!$F$13</f>
        <v>0</v>
      </c>
      <c r="K368" s="36">
        <f>SUMIFS(СВЦЭМ!$K$34:$K$777,СВЦЭМ!$A$34:$A$777,$A368,СВЦЭМ!$B$33:$B$776,K$354)+'СЕТ СН'!$F$13</f>
        <v>0</v>
      </c>
      <c r="L368" s="36">
        <f>SUMIFS(СВЦЭМ!$K$34:$K$777,СВЦЭМ!$A$34:$A$777,$A368,СВЦЭМ!$B$33:$B$776,L$354)+'СЕТ СН'!$F$13</f>
        <v>0</v>
      </c>
      <c r="M368" s="36">
        <f>SUMIFS(СВЦЭМ!$K$34:$K$777,СВЦЭМ!$A$34:$A$777,$A368,СВЦЭМ!$B$33:$B$776,M$354)+'СЕТ СН'!$F$13</f>
        <v>0</v>
      </c>
      <c r="N368" s="36">
        <f>SUMIFS(СВЦЭМ!$K$34:$K$777,СВЦЭМ!$A$34:$A$777,$A368,СВЦЭМ!$B$33:$B$776,N$354)+'СЕТ СН'!$F$13</f>
        <v>0</v>
      </c>
      <c r="O368" s="36">
        <f>SUMIFS(СВЦЭМ!$K$34:$K$777,СВЦЭМ!$A$34:$A$777,$A368,СВЦЭМ!$B$33:$B$776,O$354)+'СЕТ СН'!$F$13</f>
        <v>0</v>
      </c>
      <c r="P368" s="36">
        <f>SUMIFS(СВЦЭМ!$K$34:$K$777,СВЦЭМ!$A$34:$A$777,$A368,СВЦЭМ!$B$33:$B$776,P$354)+'СЕТ СН'!$F$13</f>
        <v>0</v>
      </c>
      <c r="Q368" s="36">
        <f>SUMIFS(СВЦЭМ!$K$34:$K$777,СВЦЭМ!$A$34:$A$777,$A368,СВЦЭМ!$B$33:$B$776,Q$354)+'СЕТ СН'!$F$13</f>
        <v>0</v>
      </c>
      <c r="R368" s="36">
        <f>SUMIFS(СВЦЭМ!$K$34:$K$777,СВЦЭМ!$A$34:$A$777,$A368,СВЦЭМ!$B$33:$B$776,R$354)+'СЕТ СН'!$F$13</f>
        <v>0</v>
      </c>
      <c r="S368" s="36">
        <f>SUMIFS(СВЦЭМ!$K$34:$K$777,СВЦЭМ!$A$34:$A$777,$A368,СВЦЭМ!$B$33:$B$776,S$354)+'СЕТ СН'!$F$13</f>
        <v>0</v>
      </c>
      <c r="T368" s="36">
        <f>SUMIFS(СВЦЭМ!$K$34:$K$777,СВЦЭМ!$A$34:$A$777,$A368,СВЦЭМ!$B$33:$B$776,T$354)+'СЕТ СН'!$F$13</f>
        <v>0</v>
      </c>
      <c r="U368" s="36">
        <f>SUMIFS(СВЦЭМ!$K$34:$K$777,СВЦЭМ!$A$34:$A$777,$A368,СВЦЭМ!$B$33:$B$776,U$354)+'СЕТ СН'!$F$13</f>
        <v>0</v>
      </c>
      <c r="V368" s="36">
        <f>SUMIFS(СВЦЭМ!$K$34:$K$777,СВЦЭМ!$A$34:$A$777,$A368,СВЦЭМ!$B$33:$B$776,V$354)+'СЕТ СН'!$F$13</f>
        <v>0</v>
      </c>
      <c r="W368" s="36">
        <f>SUMIFS(СВЦЭМ!$K$34:$K$777,СВЦЭМ!$A$34:$A$777,$A368,СВЦЭМ!$B$33:$B$776,W$354)+'СЕТ СН'!$F$13</f>
        <v>0</v>
      </c>
      <c r="X368" s="36">
        <f>SUMIFS(СВЦЭМ!$K$34:$K$777,СВЦЭМ!$A$34:$A$777,$A368,СВЦЭМ!$B$33:$B$776,X$354)+'СЕТ СН'!$F$13</f>
        <v>0</v>
      </c>
      <c r="Y368" s="36">
        <f>SUMIFS(СВЦЭМ!$K$34:$K$777,СВЦЭМ!$A$34:$A$777,$A368,СВЦЭМ!$B$33:$B$776,Y$354)+'СЕТ СН'!$F$13</f>
        <v>0</v>
      </c>
    </row>
    <row r="369" spans="1:25" ht="15.75" hidden="1" x14ac:dyDescent="0.2">
      <c r="A369" s="35">
        <f t="shared" si="10"/>
        <v>43876</v>
      </c>
      <c r="B369" s="36">
        <f>SUMIFS(СВЦЭМ!$K$34:$K$777,СВЦЭМ!$A$34:$A$777,$A369,СВЦЭМ!$B$33:$B$776,B$354)+'СЕТ СН'!$F$13</f>
        <v>0</v>
      </c>
      <c r="C369" s="36">
        <f>SUMIFS(СВЦЭМ!$K$34:$K$777,СВЦЭМ!$A$34:$A$777,$A369,СВЦЭМ!$B$33:$B$776,C$354)+'СЕТ СН'!$F$13</f>
        <v>0</v>
      </c>
      <c r="D369" s="36">
        <f>SUMIFS(СВЦЭМ!$K$34:$K$777,СВЦЭМ!$A$34:$A$777,$A369,СВЦЭМ!$B$33:$B$776,D$354)+'СЕТ СН'!$F$13</f>
        <v>0</v>
      </c>
      <c r="E369" s="36">
        <f>SUMIFS(СВЦЭМ!$K$34:$K$777,СВЦЭМ!$A$34:$A$777,$A369,СВЦЭМ!$B$33:$B$776,E$354)+'СЕТ СН'!$F$13</f>
        <v>0</v>
      </c>
      <c r="F369" s="36">
        <f>SUMIFS(СВЦЭМ!$K$34:$K$777,СВЦЭМ!$A$34:$A$777,$A369,СВЦЭМ!$B$33:$B$776,F$354)+'СЕТ СН'!$F$13</f>
        <v>0</v>
      </c>
      <c r="G369" s="36">
        <f>SUMIFS(СВЦЭМ!$K$34:$K$777,СВЦЭМ!$A$34:$A$777,$A369,СВЦЭМ!$B$33:$B$776,G$354)+'СЕТ СН'!$F$13</f>
        <v>0</v>
      </c>
      <c r="H369" s="36">
        <f>SUMIFS(СВЦЭМ!$K$34:$K$777,СВЦЭМ!$A$34:$A$777,$A369,СВЦЭМ!$B$33:$B$776,H$354)+'СЕТ СН'!$F$13</f>
        <v>0</v>
      </c>
      <c r="I369" s="36">
        <f>SUMIFS(СВЦЭМ!$K$34:$K$777,СВЦЭМ!$A$34:$A$777,$A369,СВЦЭМ!$B$33:$B$776,I$354)+'СЕТ СН'!$F$13</f>
        <v>0</v>
      </c>
      <c r="J369" s="36">
        <f>SUMIFS(СВЦЭМ!$K$34:$K$777,СВЦЭМ!$A$34:$A$777,$A369,СВЦЭМ!$B$33:$B$776,J$354)+'СЕТ СН'!$F$13</f>
        <v>0</v>
      </c>
      <c r="K369" s="36">
        <f>SUMIFS(СВЦЭМ!$K$34:$K$777,СВЦЭМ!$A$34:$A$777,$A369,СВЦЭМ!$B$33:$B$776,K$354)+'СЕТ СН'!$F$13</f>
        <v>0</v>
      </c>
      <c r="L369" s="36">
        <f>SUMIFS(СВЦЭМ!$K$34:$K$777,СВЦЭМ!$A$34:$A$777,$A369,СВЦЭМ!$B$33:$B$776,L$354)+'СЕТ СН'!$F$13</f>
        <v>0</v>
      </c>
      <c r="M369" s="36">
        <f>SUMIFS(СВЦЭМ!$K$34:$K$777,СВЦЭМ!$A$34:$A$777,$A369,СВЦЭМ!$B$33:$B$776,M$354)+'СЕТ СН'!$F$13</f>
        <v>0</v>
      </c>
      <c r="N369" s="36">
        <f>SUMIFS(СВЦЭМ!$K$34:$K$777,СВЦЭМ!$A$34:$A$777,$A369,СВЦЭМ!$B$33:$B$776,N$354)+'СЕТ СН'!$F$13</f>
        <v>0</v>
      </c>
      <c r="O369" s="36">
        <f>SUMIFS(СВЦЭМ!$K$34:$K$777,СВЦЭМ!$A$34:$A$777,$A369,СВЦЭМ!$B$33:$B$776,O$354)+'СЕТ СН'!$F$13</f>
        <v>0</v>
      </c>
      <c r="P369" s="36">
        <f>SUMIFS(СВЦЭМ!$K$34:$K$777,СВЦЭМ!$A$34:$A$777,$A369,СВЦЭМ!$B$33:$B$776,P$354)+'СЕТ СН'!$F$13</f>
        <v>0</v>
      </c>
      <c r="Q369" s="36">
        <f>SUMIFS(СВЦЭМ!$K$34:$K$777,СВЦЭМ!$A$34:$A$777,$A369,СВЦЭМ!$B$33:$B$776,Q$354)+'СЕТ СН'!$F$13</f>
        <v>0</v>
      </c>
      <c r="R369" s="36">
        <f>SUMIFS(СВЦЭМ!$K$34:$K$777,СВЦЭМ!$A$34:$A$777,$A369,СВЦЭМ!$B$33:$B$776,R$354)+'СЕТ СН'!$F$13</f>
        <v>0</v>
      </c>
      <c r="S369" s="36">
        <f>SUMIFS(СВЦЭМ!$K$34:$K$777,СВЦЭМ!$A$34:$A$777,$A369,СВЦЭМ!$B$33:$B$776,S$354)+'СЕТ СН'!$F$13</f>
        <v>0</v>
      </c>
      <c r="T369" s="36">
        <f>SUMIFS(СВЦЭМ!$K$34:$K$777,СВЦЭМ!$A$34:$A$777,$A369,СВЦЭМ!$B$33:$B$776,T$354)+'СЕТ СН'!$F$13</f>
        <v>0</v>
      </c>
      <c r="U369" s="36">
        <f>SUMIFS(СВЦЭМ!$K$34:$K$777,СВЦЭМ!$A$34:$A$777,$A369,СВЦЭМ!$B$33:$B$776,U$354)+'СЕТ СН'!$F$13</f>
        <v>0</v>
      </c>
      <c r="V369" s="36">
        <f>SUMIFS(СВЦЭМ!$K$34:$K$777,СВЦЭМ!$A$34:$A$777,$A369,СВЦЭМ!$B$33:$B$776,V$354)+'СЕТ СН'!$F$13</f>
        <v>0</v>
      </c>
      <c r="W369" s="36">
        <f>SUMIFS(СВЦЭМ!$K$34:$K$777,СВЦЭМ!$A$34:$A$777,$A369,СВЦЭМ!$B$33:$B$776,W$354)+'СЕТ СН'!$F$13</f>
        <v>0</v>
      </c>
      <c r="X369" s="36">
        <f>SUMIFS(СВЦЭМ!$K$34:$K$777,СВЦЭМ!$A$34:$A$777,$A369,СВЦЭМ!$B$33:$B$776,X$354)+'СЕТ СН'!$F$13</f>
        <v>0</v>
      </c>
      <c r="Y369" s="36">
        <f>SUMIFS(СВЦЭМ!$K$34:$K$777,СВЦЭМ!$A$34:$A$777,$A369,СВЦЭМ!$B$33:$B$776,Y$354)+'СЕТ СН'!$F$13</f>
        <v>0</v>
      </c>
    </row>
    <row r="370" spans="1:25" ht="15.75" hidden="1" x14ac:dyDescent="0.2">
      <c r="A370" s="35">
        <f t="shared" si="10"/>
        <v>43877</v>
      </c>
      <c r="B370" s="36">
        <f>SUMIFS(СВЦЭМ!$K$34:$K$777,СВЦЭМ!$A$34:$A$777,$A370,СВЦЭМ!$B$33:$B$776,B$354)+'СЕТ СН'!$F$13</f>
        <v>0</v>
      </c>
      <c r="C370" s="36">
        <f>SUMIFS(СВЦЭМ!$K$34:$K$777,СВЦЭМ!$A$34:$A$777,$A370,СВЦЭМ!$B$33:$B$776,C$354)+'СЕТ СН'!$F$13</f>
        <v>0</v>
      </c>
      <c r="D370" s="36">
        <f>SUMIFS(СВЦЭМ!$K$34:$K$777,СВЦЭМ!$A$34:$A$777,$A370,СВЦЭМ!$B$33:$B$776,D$354)+'СЕТ СН'!$F$13</f>
        <v>0</v>
      </c>
      <c r="E370" s="36">
        <f>SUMIFS(СВЦЭМ!$K$34:$K$777,СВЦЭМ!$A$34:$A$777,$A370,СВЦЭМ!$B$33:$B$776,E$354)+'СЕТ СН'!$F$13</f>
        <v>0</v>
      </c>
      <c r="F370" s="36">
        <f>SUMIFS(СВЦЭМ!$K$34:$K$777,СВЦЭМ!$A$34:$A$777,$A370,СВЦЭМ!$B$33:$B$776,F$354)+'СЕТ СН'!$F$13</f>
        <v>0</v>
      </c>
      <c r="G370" s="36">
        <f>SUMIFS(СВЦЭМ!$K$34:$K$777,СВЦЭМ!$A$34:$A$777,$A370,СВЦЭМ!$B$33:$B$776,G$354)+'СЕТ СН'!$F$13</f>
        <v>0</v>
      </c>
      <c r="H370" s="36">
        <f>SUMIFS(СВЦЭМ!$K$34:$K$777,СВЦЭМ!$A$34:$A$777,$A370,СВЦЭМ!$B$33:$B$776,H$354)+'СЕТ СН'!$F$13</f>
        <v>0</v>
      </c>
      <c r="I370" s="36">
        <f>SUMIFS(СВЦЭМ!$K$34:$K$777,СВЦЭМ!$A$34:$A$777,$A370,СВЦЭМ!$B$33:$B$776,I$354)+'СЕТ СН'!$F$13</f>
        <v>0</v>
      </c>
      <c r="J370" s="36">
        <f>SUMIFS(СВЦЭМ!$K$34:$K$777,СВЦЭМ!$A$34:$A$777,$A370,СВЦЭМ!$B$33:$B$776,J$354)+'СЕТ СН'!$F$13</f>
        <v>0</v>
      </c>
      <c r="K370" s="36">
        <f>SUMIFS(СВЦЭМ!$K$34:$K$777,СВЦЭМ!$A$34:$A$777,$A370,СВЦЭМ!$B$33:$B$776,K$354)+'СЕТ СН'!$F$13</f>
        <v>0</v>
      </c>
      <c r="L370" s="36">
        <f>SUMIFS(СВЦЭМ!$K$34:$K$777,СВЦЭМ!$A$34:$A$777,$A370,СВЦЭМ!$B$33:$B$776,L$354)+'СЕТ СН'!$F$13</f>
        <v>0</v>
      </c>
      <c r="M370" s="36">
        <f>SUMIFS(СВЦЭМ!$K$34:$K$777,СВЦЭМ!$A$34:$A$777,$A370,СВЦЭМ!$B$33:$B$776,M$354)+'СЕТ СН'!$F$13</f>
        <v>0</v>
      </c>
      <c r="N370" s="36">
        <f>SUMIFS(СВЦЭМ!$K$34:$K$777,СВЦЭМ!$A$34:$A$777,$A370,СВЦЭМ!$B$33:$B$776,N$354)+'СЕТ СН'!$F$13</f>
        <v>0</v>
      </c>
      <c r="O370" s="36">
        <f>SUMIFS(СВЦЭМ!$K$34:$K$777,СВЦЭМ!$A$34:$A$777,$A370,СВЦЭМ!$B$33:$B$776,O$354)+'СЕТ СН'!$F$13</f>
        <v>0</v>
      </c>
      <c r="P370" s="36">
        <f>SUMIFS(СВЦЭМ!$K$34:$K$777,СВЦЭМ!$A$34:$A$777,$A370,СВЦЭМ!$B$33:$B$776,P$354)+'СЕТ СН'!$F$13</f>
        <v>0</v>
      </c>
      <c r="Q370" s="36">
        <f>SUMIFS(СВЦЭМ!$K$34:$K$777,СВЦЭМ!$A$34:$A$777,$A370,СВЦЭМ!$B$33:$B$776,Q$354)+'СЕТ СН'!$F$13</f>
        <v>0</v>
      </c>
      <c r="R370" s="36">
        <f>SUMIFS(СВЦЭМ!$K$34:$K$777,СВЦЭМ!$A$34:$A$777,$A370,СВЦЭМ!$B$33:$B$776,R$354)+'СЕТ СН'!$F$13</f>
        <v>0</v>
      </c>
      <c r="S370" s="36">
        <f>SUMIFS(СВЦЭМ!$K$34:$K$777,СВЦЭМ!$A$34:$A$777,$A370,СВЦЭМ!$B$33:$B$776,S$354)+'СЕТ СН'!$F$13</f>
        <v>0</v>
      </c>
      <c r="T370" s="36">
        <f>SUMIFS(СВЦЭМ!$K$34:$K$777,СВЦЭМ!$A$34:$A$777,$A370,СВЦЭМ!$B$33:$B$776,T$354)+'СЕТ СН'!$F$13</f>
        <v>0</v>
      </c>
      <c r="U370" s="36">
        <f>SUMIFS(СВЦЭМ!$K$34:$K$777,СВЦЭМ!$A$34:$A$777,$A370,СВЦЭМ!$B$33:$B$776,U$354)+'СЕТ СН'!$F$13</f>
        <v>0</v>
      </c>
      <c r="V370" s="36">
        <f>SUMIFS(СВЦЭМ!$K$34:$K$777,СВЦЭМ!$A$34:$A$777,$A370,СВЦЭМ!$B$33:$B$776,V$354)+'СЕТ СН'!$F$13</f>
        <v>0</v>
      </c>
      <c r="W370" s="36">
        <f>SUMIFS(СВЦЭМ!$K$34:$K$777,СВЦЭМ!$A$34:$A$777,$A370,СВЦЭМ!$B$33:$B$776,W$354)+'СЕТ СН'!$F$13</f>
        <v>0</v>
      </c>
      <c r="X370" s="36">
        <f>SUMIFS(СВЦЭМ!$K$34:$K$777,СВЦЭМ!$A$34:$A$777,$A370,СВЦЭМ!$B$33:$B$776,X$354)+'СЕТ СН'!$F$13</f>
        <v>0</v>
      </c>
      <c r="Y370" s="36">
        <f>SUMIFS(СВЦЭМ!$K$34:$K$777,СВЦЭМ!$A$34:$A$777,$A370,СВЦЭМ!$B$33:$B$776,Y$354)+'СЕТ СН'!$F$13</f>
        <v>0</v>
      </c>
    </row>
    <row r="371" spans="1:25" ht="15.75" hidden="1" x14ac:dyDescent="0.2">
      <c r="A371" s="35">
        <f t="shared" si="10"/>
        <v>43878</v>
      </c>
      <c r="B371" s="36">
        <f>SUMIFS(СВЦЭМ!$K$34:$K$777,СВЦЭМ!$A$34:$A$777,$A371,СВЦЭМ!$B$33:$B$776,B$354)+'СЕТ СН'!$F$13</f>
        <v>0</v>
      </c>
      <c r="C371" s="36">
        <f>SUMIFS(СВЦЭМ!$K$34:$K$777,СВЦЭМ!$A$34:$A$777,$A371,СВЦЭМ!$B$33:$B$776,C$354)+'СЕТ СН'!$F$13</f>
        <v>0</v>
      </c>
      <c r="D371" s="36">
        <f>SUMIFS(СВЦЭМ!$K$34:$K$777,СВЦЭМ!$A$34:$A$777,$A371,СВЦЭМ!$B$33:$B$776,D$354)+'СЕТ СН'!$F$13</f>
        <v>0</v>
      </c>
      <c r="E371" s="36">
        <f>SUMIFS(СВЦЭМ!$K$34:$K$777,СВЦЭМ!$A$34:$A$777,$A371,СВЦЭМ!$B$33:$B$776,E$354)+'СЕТ СН'!$F$13</f>
        <v>0</v>
      </c>
      <c r="F371" s="36">
        <f>SUMIFS(СВЦЭМ!$K$34:$K$777,СВЦЭМ!$A$34:$A$777,$A371,СВЦЭМ!$B$33:$B$776,F$354)+'СЕТ СН'!$F$13</f>
        <v>0</v>
      </c>
      <c r="G371" s="36">
        <f>SUMIFS(СВЦЭМ!$K$34:$K$777,СВЦЭМ!$A$34:$A$777,$A371,СВЦЭМ!$B$33:$B$776,G$354)+'СЕТ СН'!$F$13</f>
        <v>0</v>
      </c>
      <c r="H371" s="36">
        <f>SUMIFS(СВЦЭМ!$K$34:$K$777,СВЦЭМ!$A$34:$A$777,$A371,СВЦЭМ!$B$33:$B$776,H$354)+'СЕТ СН'!$F$13</f>
        <v>0</v>
      </c>
      <c r="I371" s="36">
        <f>SUMIFS(СВЦЭМ!$K$34:$K$777,СВЦЭМ!$A$34:$A$777,$A371,СВЦЭМ!$B$33:$B$776,I$354)+'СЕТ СН'!$F$13</f>
        <v>0</v>
      </c>
      <c r="J371" s="36">
        <f>SUMIFS(СВЦЭМ!$K$34:$K$777,СВЦЭМ!$A$34:$A$777,$A371,СВЦЭМ!$B$33:$B$776,J$354)+'СЕТ СН'!$F$13</f>
        <v>0</v>
      </c>
      <c r="K371" s="36">
        <f>SUMIFS(СВЦЭМ!$K$34:$K$777,СВЦЭМ!$A$34:$A$777,$A371,СВЦЭМ!$B$33:$B$776,K$354)+'СЕТ СН'!$F$13</f>
        <v>0</v>
      </c>
      <c r="L371" s="36">
        <f>SUMIFS(СВЦЭМ!$K$34:$K$777,СВЦЭМ!$A$34:$A$777,$A371,СВЦЭМ!$B$33:$B$776,L$354)+'СЕТ СН'!$F$13</f>
        <v>0</v>
      </c>
      <c r="M371" s="36">
        <f>SUMIFS(СВЦЭМ!$K$34:$K$777,СВЦЭМ!$A$34:$A$777,$A371,СВЦЭМ!$B$33:$B$776,M$354)+'СЕТ СН'!$F$13</f>
        <v>0</v>
      </c>
      <c r="N371" s="36">
        <f>SUMIFS(СВЦЭМ!$K$34:$K$777,СВЦЭМ!$A$34:$A$777,$A371,СВЦЭМ!$B$33:$B$776,N$354)+'СЕТ СН'!$F$13</f>
        <v>0</v>
      </c>
      <c r="O371" s="36">
        <f>SUMIFS(СВЦЭМ!$K$34:$K$777,СВЦЭМ!$A$34:$A$777,$A371,СВЦЭМ!$B$33:$B$776,O$354)+'СЕТ СН'!$F$13</f>
        <v>0</v>
      </c>
      <c r="P371" s="36">
        <f>SUMIFS(СВЦЭМ!$K$34:$K$777,СВЦЭМ!$A$34:$A$777,$A371,СВЦЭМ!$B$33:$B$776,P$354)+'СЕТ СН'!$F$13</f>
        <v>0</v>
      </c>
      <c r="Q371" s="36">
        <f>SUMIFS(СВЦЭМ!$K$34:$K$777,СВЦЭМ!$A$34:$A$777,$A371,СВЦЭМ!$B$33:$B$776,Q$354)+'СЕТ СН'!$F$13</f>
        <v>0</v>
      </c>
      <c r="R371" s="36">
        <f>SUMIFS(СВЦЭМ!$K$34:$K$777,СВЦЭМ!$A$34:$A$777,$A371,СВЦЭМ!$B$33:$B$776,R$354)+'СЕТ СН'!$F$13</f>
        <v>0</v>
      </c>
      <c r="S371" s="36">
        <f>SUMIFS(СВЦЭМ!$K$34:$K$777,СВЦЭМ!$A$34:$A$777,$A371,СВЦЭМ!$B$33:$B$776,S$354)+'СЕТ СН'!$F$13</f>
        <v>0</v>
      </c>
      <c r="T371" s="36">
        <f>SUMIFS(СВЦЭМ!$K$34:$K$777,СВЦЭМ!$A$34:$A$777,$A371,СВЦЭМ!$B$33:$B$776,T$354)+'СЕТ СН'!$F$13</f>
        <v>0</v>
      </c>
      <c r="U371" s="36">
        <f>SUMIFS(СВЦЭМ!$K$34:$K$777,СВЦЭМ!$A$34:$A$777,$A371,СВЦЭМ!$B$33:$B$776,U$354)+'СЕТ СН'!$F$13</f>
        <v>0</v>
      </c>
      <c r="V371" s="36">
        <f>SUMIFS(СВЦЭМ!$K$34:$K$777,СВЦЭМ!$A$34:$A$777,$A371,СВЦЭМ!$B$33:$B$776,V$354)+'СЕТ СН'!$F$13</f>
        <v>0</v>
      </c>
      <c r="W371" s="36">
        <f>SUMIFS(СВЦЭМ!$K$34:$K$777,СВЦЭМ!$A$34:$A$777,$A371,СВЦЭМ!$B$33:$B$776,W$354)+'СЕТ СН'!$F$13</f>
        <v>0</v>
      </c>
      <c r="X371" s="36">
        <f>SUMIFS(СВЦЭМ!$K$34:$K$777,СВЦЭМ!$A$34:$A$777,$A371,СВЦЭМ!$B$33:$B$776,X$354)+'СЕТ СН'!$F$13</f>
        <v>0</v>
      </c>
      <c r="Y371" s="36">
        <f>SUMIFS(СВЦЭМ!$K$34:$K$777,СВЦЭМ!$A$34:$A$777,$A371,СВЦЭМ!$B$33:$B$776,Y$354)+'СЕТ СН'!$F$13</f>
        <v>0</v>
      </c>
    </row>
    <row r="372" spans="1:25" ht="15.75" hidden="1" x14ac:dyDescent="0.2">
      <c r="A372" s="35">
        <f t="shared" si="10"/>
        <v>43879</v>
      </c>
      <c r="B372" s="36">
        <f>SUMIFS(СВЦЭМ!$K$34:$K$777,СВЦЭМ!$A$34:$A$777,$A372,СВЦЭМ!$B$33:$B$776,B$354)+'СЕТ СН'!$F$13</f>
        <v>0</v>
      </c>
      <c r="C372" s="36">
        <f>SUMIFS(СВЦЭМ!$K$34:$K$777,СВЦЭМ!$A$34:$A$777,$A372,СВЦЭМ!$B$33:$B$776,C$354)+'СЕТ СН'!$F$13</f>
        <v>0</v>
      </c>
      <c r="D372" s="36">
        <f>SUMIFS(СВЦЭМ!$K$34:$K$777,СВЦЭМ!$A$34:$A$777,$A372,СВЦЭМ!$B$33:$B$776,D$354)+'СЕТ СН'!$F$13</f>
        <v>0</v>
      </c>
      <c r="E372" s="36">
        <f>SUMIFS(СВЦЭМ!$K$34:$K$777,СВЦЭМ!$A$34:$A$777,$A372,СВЦЭМ!$B$33:$B$776,E$354)+'СЕТ СН'!$F$13</f>
        <v>0</v>
      </c>
      <c r="F372" s="36">
        <f>SUMIFS(СВЦЭМ!$K$34:$K$777,СВЦЭМ!$A$34:$A$777,$A372,СВЦЭМ!$B$33:$B$776,F$354)+'СЕТ СН'!$F$13</f>
        <v>0</v>
      </c>
      <c r="G372" s="36">
        <f>SUMIFS(СВЦЭМ!$K$34:$K$777,СВЦЭМ!$A$34:$A$777,$A372,СВЦЭМ!$B$33:$B$776,G$354)+'СЕТ СН'!$F$13</f>
        <v>0</v>
      </c>
      <c r="H372" s="36">
        <f>SUMIFS(СВЦЭМ!$K$34:$K$777,СВЦЭМ!$A$34:$A$777,$A372,СВЦЭМ!$B$33:$B$776,H$354)+'СЕТ СН'!$F$13</f>
        <v>0</v>
      </c>
      <c r="I372" s="36">
        <f>SUMIFS(СВЦЭМ!$K$34:$K$777,СВЦЭМ!$A$34:$A$777,$A372,СВЦЭМ!$B$33:$B$776,I$354)+'СЕТ СН'!$F$13</f>
        <v>0</v>
      </c>
      <c r="J372" s="36">
        <f>SUMIFS(СВЦЭМ!$K$34:$K$777,СВЦЭМ!$A$34:$A$777,$A372,СВЦЭМ!$B$33:$B$776,J$354)+'СЕТ СН'!$F$13</f>
        <v>0</v>
      </c>
      <c r="K372" s="36">
        <f>SUMIFS(СВЦЭМ!$K$34:$K$777,СВЦЭМ!$A$34:$A$777,$A372,СВЦЭМ!$B$33:$B$776,K$354)+'СЕТ СН'!$F$13</f>
        <v>0</v>
      </c>
      <c r="L372" s="36">
        <f>SUMIFS(СВЦЭМ!$K$34:$K$777,СВЦЭМ!$A$34:$A$777,$A372,СВЦЭМ!$B$33:$B$776,L$354)+'СЕТ СН'!$F$13</f>
        <v>0</v>
      </c>
      <c r="M372" s="36">
        <f>SUMIFS(СВЦЭМ!$K$34:$K$777,СВЦЭМ!$A$34:$A$777,$A372,СВЦЭМ!$B$33:$B$776,M$354)+'СЕТ СН'!$F$13</f>
        <v>0</v>
      </c>
      <c r="N372" s="36">
        <f>SUMIFS(СВЦЭМ!$K$34:$K$777,СВЦЭМ!$A$34:$A$777,$A372,СВЦЭМ!$B$33:$B$776,N$354)+'СЕТ СН'!$F$13</f>
        <v>0</v>
      </c>
      <c r="O372" s="36">
        <f>SUMIFS(СВЦЭМ!$K$34:$K$777,СВЦЭМ!$A$34:$A$777,$A372,СВЦЭМ!$B$33:$B$776,O$354)+'СЕТ СН'!$F$13</f>
        <v>0</v>
      </c>
      <c r="P372" s="36">
        <f>SUMIFS(СВЦЭМ!$K$34:$K$777,СВЦЭМ!$A$34:$A$777,$A372,СВЦЭМ!$B$33:$B$776,P$354)+'СЕТ СН'!$F$13</f>
        <v>0</v>
      </c>
      <c r="Q372" s="36">
        <f>SUMIFS(СВЦЭМ!$K$34:$K$777,СВЦЭМ!$A$34:$A$777,$A372,СВЦЭМ!$B$33:$B$776,Q$354)+'СЕТ СН'!$F$13</f>
        <v>0</v>
      </c>
      <c r="R372" s="36">
        <f>SUMIFS(СВЦЭМ!$K$34:$K$777,СВЦЭМ!$A$34:$A$777,$A372,СВЦЭМ!$B$33:$B$776,R$354)+'СЕТ СН'!$F$13</f>
        <v>0</v>
      </c>
      <c r="S372" s="36">
        <f>SUMIFS(СВЦЭМ!$K$34:$K$777,СВЦЭМ!$A$34:$A$777,$A372,СВЦЭМ!$B$33:$B$776,S$354)+'СЕТ СН'!$F$13</f>
        <v>0</v>
      </c>
      <c r="T372" s="36">
        <f>SUMIFS(СВЦЭМ!$K$34:$K$777,СВЦЭМ!$A$34:$A$777,$A372,СВЦЭМ!$B$33:$B$776,T$354)+'СЕТ СН'!$F$13</f>
        <v>0</v>
      </c>
      <c r="U372" s="36">
        <f>SUMIFS(СВЦЭМ!$K$34:$K$777,СВЦЭМ!$A$34:$A$777,$A372,СВЦЭМ!$B$33:$B$776,U$354)+'СЕТ СН'!$F$13</f>
        <v>0</v>
      </c>
      <c r="V372" s="36">
        <f>SUMIFS(СВЦЭМ!$K$34:$K$777,СВЦЭМ!$A$34:$A$777,$A372,СВЦЭМ!$B$33:$B$776,V$354)+'СЕТ СН'!$F$13</f>
        <v>0</v>
      </c>
      <c r="W372" s="36">
        <f>SUMIFS(СВЦЭМ!$K$34:$K$777,СВЦЭМ!$A$34:$A$777,$A372,СВЦЭМ!$B$33:$B$776,W$354)+'СЕТ СН'!$F$13</f>
        <v>0</v>
      </c>
      <c r="X372" s="36">
        <f>SUMIFS(СВЦЭМ!$K$34:$K$777,СВЦЭМ!$A$34:$A$777,$A372,СВЦЭМ!$B$33:$B$776,X$354)+'СЕТ СН'!$F$13</f>
        <v>0</v>
      </c>
      <c r="Y372" s="36">
        <f>SUMIFS(СВЦЭМ!$K$34:$K$777,СВЦЭМ!$A$34:$A$777,$A372,СВЦЭМ!$B$33:$B$776,Y$354)+'СЕТ СН'!$F$13</f>
        <v>0</v>
      </c>
    </row>
    <row r="373" spans="1:25" ht="15.75" hidden="1" x14ac:dyDescent="0.2">
      <c r="A373" s="35">
        <f t="shared" si="10"/>
        <v>43880</v>
      </c>
      <c r="B373" s="36">
        <f>SUMIFS(СВЦЭМ!$K$34:$K$777,СВЦЭМ!$A$34:$A$777,$A373,СВЦЭМ!$B$33:$B$776,B$354)+'СЕТ СН'!$F$13</f>
        <v>0</v>
      </c>
      <c r="C373" s="36">
        <f>SUMIFS(СВЦЭМ!$K$34:$K$777,СВЦЭМ!$A$34:$A$777,$A373,СВЦЭМ!$B$33:$B$776,C$354)+'СЕТ СН'!$F$13</f>
        <v>0</v>
      </c>
      <c r="D373" s="36">
        <f>SUMIFS(СВЦЭМ!$K$34:$K$777,СВЦЭМ!$A$34:$A$777,$A373,СВЦЭМ!$B$33:$B$776,D$354)+'СЕТ СН'!$F$13</f>
        <v>0</v>
      </c>
      <c r="E373" s="36">
        <f>SUMIFS(СВЦЭМ!$K$34:$K$777,СВЦЭМ!$A$34:$A$777,$A373,СВЦЭМ!$B$33:$B$776,E$354)+'СЕТ СН'!$F$13</f>
        <v>0</v>
      </c>
      <c r="F373" s="36">
        <f>SUMIFS(СВЦЭМ!$K$34:$K$777,СВЦЭМ!$A$34:$A$777,$A373,СВЦЭМ!$B$33:$B$776,F$354)+'СЕТ СН'!$F$13</f>
        <v>0</v>
      </c>
      <c r="G373" s="36">
        <f>SUMIFS(СВЦЭМ!$K$34:$K$777,СВЦЭМ!$A$34:$A$777,$A373,СВЦЭМ!$B$33:$B$776,G$354)+'СЕТ СН'!$F$13</f>
        <v>0</v>
      </c>
      <c r="H373" s="36">
        <f>SUMIFS(СВЦЭМ!$K$34:$K$777,СВЦЭМ!$A$34:$A$777,$A373,СВЦЭМ!$B$33:$B$776,H$354)+'СЕТ СН'!$F$13</f>
        <v>0</v>
      </c>
      <c r="I373" s="36">
        <f>SUMIFS(СВЦЭМ!$K$34:$K$777,СВЦЭМ!$A$34:$A$777,$A373,СВЦЭМ!$B$33:$B$776,I$354)+'СЕТ СН'!$F$13</f>
        <v>0</v>
      </c>
      <c r="J373" s="36">
        <f>SUMIFS(СВЦЭМ!$K$34:$K$777,СВЦЭМ!$A$34:$A$777,$A373,СВЦЭМ!$B$33:$B$776,J$354)+'СЕТ СН'!$F$13</f>
        <v>0</v>
      </c>
      <c r="K373" s="36">
        <f>SUMIFS(СВЦЭМ!$K$34:$K$777,СВЦЭМ!$A$34:$A$777,$A373,СВЦЭМ!$B$33:$B$776,K$354)+'СЕТ СН'!$F$13</f>
        <v>0</v>
      </c>
      <c r="L373" s="36">
        <f>SUMIFS(СВЦЭМ!$K$34:$K$777,СВЦЭМ!$A$34:$A$777,$A373,СВЦЭМ!$B$33:$B$776,L$354)+'СЕТ СН'!$F$13</f>
        <v>0</v>
      </c>
      <c r="M373" s="36">
        <f>SUMIFS(СВЦЭМ!$K$34:$K$777,СВЦЭМ!$A$34:$A$777,$A373,СВЦЭМ!$B$33:$B$776,M$354)+'СЕТ СН'!$F$13</f>
        <v>0</v>
      </c>
      <c r="N373" s="36">
        <f>SUMIFS(СВЦЭМ!$K$34:$K$777,СВЦЭМ!$A$34:$A$777,$A373,СВЦЭМ!$B$33:$B$776,N$354)+'СЕТ СН'!$F$13</f>
        <v>0</v>
      </c>
      <c r="O373" s="36">
        <f>SUMIFS(СВЦЭМ!$K$34:$K$777,СВЦЭМ!$A$34:$A$777,$A373,СВЦЭМ!$B$33:$B$776,O$354)+'СЕТ СН'!$F$13</f>
        <v>0</v>
      </c>
      <c r="P373" s="36">
        <f>SUMIFS(СВЦЭМ!$K$34:$K$777,СВЦЭМ!$A$34:$A$777,$A373,СВЦЭМ!$B$33:$B$776,P$354)+'СЕТ СН'!$F$13</f>
        <v>0</v>
      </c>
      <c r="Q373" s="36">
        <f>SUMIFS(СВЦЭМ!$K$34:$K$777,СВЦЭМ!$A$34:$A$777,$A373,СВЦЭМ!$B$33:$B$776,Q$354)+'СЕТ СН'!$F$13</f>
        <v>0</v>
      </c>
      <c r="R373" s="36">
        <f>SUMIFS(СВЦЭМ!$K$34:$K$777,СВЦЭМ!$A$34:$A$777,$A373,СВЦЭМ!$B$33:$B$776,R$354)+'СЕТ СН'!$F$13</f>
        <v>0</v>
      </c>
      <c r="S373" s="36">
        <f>SUMIFS(СВЦЭМ!$K$34:$K$777,СВЦЭМ!$A$34:$A$777,$A373,СВЦЭМ!$B$33:$B$776,S$354)+'СЕТ СН'!$F$13</f>
        <v>0</v>
      </c>
      <c r="T373" s="36">
        <f>SUMIFS(СВЦЭМ!$K$34:$K$777,СВЦЭМ!$A$34:$A$777,$A373,СВЦЭМ!$B$33:$B$776,T$354)+'СЕТ СН'!$F$13</f>
        <v>0</v>
      </c>
      <c r="U373" s="36">
        <f>SUMIFS(СВЦЭМ!$K$34:$K$777,СВЦЭМ!$A$34:$A$777,$A373,СВЦЭМ!$B$33:$B$776,U$354)+'СЕТ СН'!$F$13</f>
        <v>0</v>
      </c>
      <c r="V373" s="36">
        <f>SUMIFS(СВЦЭМ!$K$34:$K$777,СВЦЭМ!$A$34:$A$777,$A373,СВЦЭМ!$B$33:$B$776,V$354)+'СЕТ СН'!$F$13</f>
        <v>0</v>
      </c>
      <c r="W373" s="36">
        <f>SUMIFS(СВЦЭМ!$K$34:$K$777,СВЦЭМ!$A$34:$A$777,$A373,СВЦЭМ!$B$33:$B$776,W$354)+'СЕТ СН'!$F$13</f>
        <v>0</v>
      </c>
      <c r="X373" s="36">
        <f>SUMIFS(СВЦЭМ!$K$34:$K$777,СВЦЭМ!$A$34:$A$777,$A373,СВЦЭМ!$B$33:$B$776,X$354)+'СЕТ СН'!$F$13</f>
        <v>0</v>
      </c>
      <c r="Y373" s="36">
        <f>SUMIFS(СВЦЭМ!$K$34:$K$777,СВЦЭМ!$A$34:$A$777,$A373,СВЦЭМ!$B$33:$B$776,Y$354)+'СЕТ СН'!$F$13</f>
        <v>0</v>
      </c>
    </row>
    <row r="374" spans="1:25" ht="15.75" hidden="1" x14ac:dyDescent="0.2">
      <c r="A374" s="35">
        <f t="shared" si="10"/>
        <v>43881</v>
      </c>
      <c r="B374" s="36">
        <f>SUMIFS(СВЦЭМ!$K$34:$K$777,СВЦЭМ!$A$34:$A$777,$A374,СВЦЭМ!$B$33:$B$776,B$354)+'СЕТ СН'!$F$13</f>
        <v>0</v>
      </c>
      <c r="C374" s="36">
        <f>SUMIFS(СВЦЭМ!$K$34:$K$777,СВЦЭМ!$A$34:$A$777,$A374,СВЦЭМ!$B$33:$B$776,C$354)+'СЕТ СН'!$F$13</f>
        <v>0</v>
      </c>
      <c r="D374" s="36">
        <f>SUMIFS(СВЦЭМ!$K$34:$K$777,СВЦЭМ!$A$34:$A$777,$A374,СВЦЭМ!$B$33:$B$776,D$354)+'СЕТ СН'!$F$13</f>
        <v>0</v>
      </c>
      <c r="E374" s="36">
        <f>SUMIFS(СВЦЭМ!$K$34:$K$777,СВЦЭМ!$A$34:$A$777,$A374,СВЦЭМ!$B$33:$B$776,E$354)+'СЕТ СН'!$F$13</f>
        <v>0</v>
      </c>
      <c r="F374" s="36">
        <f>SUMIFS(СВЦЭМ!$K$34:$K$777,СВЦЭМ!$A$34:$A$777,$A374,СВЦЭМ!$B$33:$B$776,F$354)+'СЕТ СН'!$F$13</f>
        <v>0</v>
      </c>
      <c r="G374" s="36">
        <f>SUMIFS(СВЦЭМ!$K$34:$K$777,СВЦЭМ!$A$34:$A$777,$A374,СВЦЭМ!$B$33:$B$776,G$354)+'СЕТ СН'!$F$13</f>
        <v>0</v>
      </c>
      <c r="H374" s="36">
        <f>SUMIFS(СВЦЭМ!$K$34:$K$777,СВЦЭМ!$A$34:$A$777,$A374,СВЦЭМ!$B$33:$B$776,H$354)+'СЕТ СН'!$F$13</f>
        <v>0</v>
      </c>
      <c r="I374" s="36">
        <f>SUMIFS(СВЦЭМ!$K$34:$K$777,СВЦЭМ!$A$34:$A$777,$A374,СВЦЭМ!$B$33:$B$776,I$354)+'СЕТ СН'!$F$13</f>
        <v>0</v>
      </c>
      <c r="J374" s="36">
        <f>SUMIFS(СВЦЭМ!$K$34:$K$777,СВЦЭМ!$A$34:$A$777,$A374,СВЦЭМ!$B$33:$B$776,J$354)+'СЕТ СН'!$F$13</f>
        <v>0</v>
      </c>
      <c r="K374" s="36">
        <f>SUMIFS(СВЦЭМ!$K$34:$K$777,СВЦЭМ!$A$34:$A$777,$A374,СВЦЭМ!$B$33:$B$776,K$354)+'СЕТ СН'!$F$13</f>
        <v>0</v>
      </c>
      <c r="L374" s="36">
        <f>SUMIFS(СВЦЭМ!$K$34:$K$777,СВЦЭМ!$A$34:$A$777,$A374,СВЦЭМ!$B$33:$B$776,L$354)+'СЕТ СН'!$F$13</f>
        <v>0</v>
      </c>
      <c r="M374" s="36">
        <f>SUMIFS(СВЦЭМ!$K$34:$K$777,СВЦЭМ!$A$34:$A$777,$A374,СВЦЭМ!$B$33:$B$776,M$354)+'СЕТ СН'!$F$13</f>
        <v>0</v>
      </c>
      <c r="N374" s="36">
        <f>SUMIFS(СВЦЭМ!$K$34:$K$777,СВЦЭМ!$A$34:$A$777,$A374,СВЦЭМ!$B$33:$B$776,N$354)+'СЕТ СН'!$F$13</f>
        <v>0</v>
      </c>
      <c r="O374" s="36">
        <f>SUMIFS(СВЦЭМ!$K$34:$K$777,СВЦЭМ!$A$34:$A$777,$A374,СВЦЭМ!$B$33:$B$776,O$354)+'СЕТ СН'!$F$13</f>
        <v>0</v>
      </c>
      <c r="P374" s="36">
        <f>SUMIFS(СВЦЭМ!$K$34:$K$777,СВЦЭМ!$A$34:$A$777,$A374,СВЦЭМ!$B$33:$B$776,P$354)+'СЕТ СН'!$F$13</f>
        <v>0</v>
      </c>
      <c r="Q374" s="36">
        <f>SUMIFS(СВЦЭМ!$K$34:$K$777,СВЦЭМ!$A$34:$A$777,$A374,СВЦЭМ!$B$33:$B$776,Q$354)+'СЕТ СН'!$F$13</f>
        <v>0</v>
      </c>
      <c r="R374" s="36">
        <f>SUMIFS(СВЦЭМ!$K$34:$K$777,СВЦЭМ!$A$34:$A$777,$A374,СВЦЭМ!$B$33:$B$776,R$354)+'СЕТ СН'!$F$13</f>
        <v>0</v>
      </c>
      <c r="S374" s="36">
        <f>SUMIFS(СВЦЭМ!$K$34:$K$777,СВЦЭМ!$A$34:$A$777,$A374,СВЦЭМ!$B$33:$B$776,S$354)+'СЕТ СН'!$F$13</f>
        <v>0</v>
      </c>
      <c r="T374" s="36">
        <f>SUMIFS(СВЦЭМ!$K$34:$K$777,СВЦЭМ!$A$34:$A$777,$A374,СВЦЭМ!$B$33:$B$776,T$354)+'СЕТ СН'!$F$13</f>
        <v>0</v>
      </c>
      <c r="U374" s="36">
        <f>SUMIFS(СВЦЭМ!$K$34:$K$777,СВЦЭМ!$A$34:$A$777,$A374,СВЦЭМ!$B$33:$B$776,U$354)+'СЕТ СН'!$F$13</f>
        <v>0</v>
      </c>
      <c r="V374" s="36">
        <f>SUMIFS(СВЦЭМ!$K$34:$K$777,СВЦЭМ!$A$34:$A$777,$A374,СВЦЭМ!$B$33:$B$776,V$354)+'СЕТ СН'!$F$13</f>
        <v>0</v>
      </c>
      <c r="W374" s="36">
        <f>SUMIFS(СВЦЭМ!$K$34:$K$777,СВЦЭМ!$A$34:$A$777,$A374,СВЦЭМ!$B$33:$B$776,W$354)+'СЕТ СН'!$F$13</f>
        <v>0</v>
      </c>
      <c r="X374" s="36">
        <f>SUMIFS(СВЦЭМ!$K$34:$K$777,СВЦЭМ!$A$34:$A$777,$A374,СВЦЭМ!$B$33:$B$776,X$354)+'СЕТ СН'!$F$13</f>
        <v>0</v>
      </c>
      <c r="Y374" s="36">
        <f>SUMIFS(СВЦЭМ!$K$34:$K$777,СВЦЭМ!$A$34:$A$777,$A374,СВЦЭМ!$B$33:$B$776,Y$354)+'СЕТ СН'!$F$13</f>
        <v>0</v>
      </c>
    </row>
    <row r="375" spans="1:25" ht="15.75" hidden="1" x14ac:dyDescent="0.2">
      <c r="A375" s="35">
        <f t="shared" si="10"/>
        <v>43882</v>
      </c>
      <c r="B375" s="36">
        <f>SUMIFS(СВЦЭМ!$K$34:$K$777,СВЦЭМ!$A$34:$A$777,$A375,СВЦЭМ!$B$33:$B$776,B$354)+'СЕТ СН'!$F$13</f>
        <v>0</v>
      </c>
      <c r="C375" s="36">
        <f>SUMIFS(СВЦЭМ!$K$34:$K$777,СВЦЭМ!$A$34:$A$777,$A375,СВЦЭМ!$B$33:$B$776,C$354)+'СЕТ СН'!$F$13</f>
        <v>0</v>
      </c>
      <c r="D375" s="36">
        <f>SUMIFS(СВЦЭМ!$K$34:$K$777,СВЦЭМ!$A$34:$A$777,$A375,СВЦЭМ!$B$33:$B$776,D$354)+'СЕТ СН'!$F$13</f>
        <v>0</v>
      </c>
      <c r="E375" s="36">
        <f>SUMIFS(СВЦЭМ!$K$34:$K$777,СВЦЭМ!$A$34:$A$777,$A375,СВЦЭМ!$B$33:$B$776,E$354)+'СЕТ СН'!$F$13</f>
        <v>0</v>
      </c>
      <c r="F375" s="36">
        <f>SUMIFS(СВЦЭМ!$K$34:$K$777,СВЦЭМ!$A$34:$A$777,$A375,СВЦЭМ!$B$33:$B$776,F$354)+'СЕТ СН'!$F$13</f>
        <v>0</v>
      </c>
      <c r="G375" s="36">
        <f>SUMIFS(СВЦЭМ!$K$34:$K$777,СВЦЭМ!$A$34:$A$777,$A375,СВЦЭМ!$B$33:$B$776,G$354)+'СЕТ СН'!$F$13</f>
        <v>0</v>
      </c>
      <c r="H375" s="36">
        <f>SUMIFS(СВЦЭМ!$K$34:$K$777,СВЦЭМ!$A$34:$A$777,$A375,СВЦЭМ!$B$33:$B$776,H$354)+'СЕТ СН'!$F$13</f>
        <v>0</v>
      </c>
      <c r="I375" s="36">
        <f>SUMIFS(СВЦЭМ!$K$34:$K$777,СВЦЭМ!$A$34:$A$777,$A375,СВЦЭМ!$B$33:$B$776,I$354)+'СЕТ СН'!$F$13</f>
        <v>0</v>
      </c>
      <c r="J375" s="36">
        <f>SUMIFS(СВЦЭМ!$K$34:$K$777,СВЦЭМ!$A$34:$A$777,$A375,СВЦЭМ!$B$33:$B$776,J$354)+'СЕТ СН'!$F$13</f>
        <v>0</v>
      </c>
      <c r="K375" s="36">
        <f>SUMIFS(СВЦЭМ!$K$34:$K$777,СВЦЭМ!$A$34:$A$777,$A375,СВЦЭМ!$B$33:$B$776,K$354)+'СЕТ СН'!$F$13</f>
        <v>0</v>
      </c>
      <c r="L375" s="36">
        <f>SUMIFS(СВЦЭМ!$K$34:$K$777,СВЦЭМ!$A$34:$A$777,$A375,СВЦЭМ!$B$33:$B$776,L$354)+'СЕТ СН'!$F$13</f>
        <v>0</v>
      </c>
      <c r="M375" s="36">
        <f>SUMIFS(СВЦЭМ!$K$34:$K$777,СВЦЭМ!$A$34:$A$777,$A375,СВЦЭМ!$B$33:$B$776,M$354)+'СЕТ СН'!$F$13</f>
        <v>0</v>
      </c>
      <c r="N375" s="36">
        <f>SUMIFS(СВЦЭМ!$K$34:$K$777,СВЦЭМ!$A$34:$A$777,$A375,СВЦЭМ!$B$33:$B$776,N$354)+'СЕТ СН'!$F$13</f>
        <v>0</v>
      </c>
      <c r="O375" s="36">
        <f>SUMIFS(СВЦЭМ!$K$34:$K$777,СВЦЭМ!$A$34:$A$777,$A375,СВЦЭМ!$B$33:$B$776,O$354)+'СЕТ СН'!$F$13</f>
        <v>0</v>
      </c>
      <c r="P375" s="36">
        <f>SUMIFS(СВЦЭМ!$K$34:$K$777,СВЦЭМ!$A$34:$A$777,$A375,СВЦЭМ!$B$33:$B$776,P$354)+'СЕТ СН'!$F$13</f>
        <v>0</v>
      </c>
      <c r="Q375" s="36">
        <f>SUMIFS(СВЦЭМ!$K$34:$K$777,СВЦЭМ!$A$34:$A$777,$A375,СВЦЭМ!$B$33:$B$776,Q$354)+'СЕТ СН'!$F$13</f>
        <v>0</v>
      </c>
      <c r="R375" s="36">
        <f>SUMIFS(СВЦЭМ!$K$34:$K$777,СВЦЭМ!$A$34:$A$777,$A375,СВЦЭМ!$B$33:$B$776,R$354)+'СЕТ СН'!$F$13</f>
        <v>0</v>
      </c>
      <c r="S375" s="36">
        <f>SUMIFS(СВЦЭМ!$K$34:$K$777,СВЦЭМ!$A$34:$A$777,$A375,СВЦЭМ!$B$33:$B$776,S$354)+'СЕТ СН'!$F$13</f>
        <v>0</v>
      </c>
      <c r="T375" s="36">
        <f>SUMIFS(СВЦЭМ!$K$34:$K$777,СВЦЭМ!$A$34:$A$777,$A375,СВЦЭМ!$B$33:$B$776,T$354)+'СЕТ СН'!$F$13</f>
        <v>0</v>
      </c>
      <c r="U375" s="36">
        <f>SUMIFS(СВЦЭМ!$K$34:$K$777,СВЦЭМ!$A$34:$A$777,$A375,СВЦЭМ!$B$33:$B$776,U$354)+'СЕТ СН'!$F$13</f>
        <v>0</v>
      </c>
      <c r="V375" s="36">
        <f>SUMIFS(СВЦЭМ!$K$34:$K$777,СВЦЭМ!$A$34:$A$777,$A375,СВЦЭМ!$B$33:$B$776,V$354)+'СЕТ СН'!$F$13</f>
        <v>0</v>
      </c>
      <c r="W375" s="36">
        <f>SUMIFS(СВЦЭМ!$K$34:$K$777,СВЦЭМ!$A$34:$A$777,$A375,СВЦЭМ!$B$33:$B$776,W$354)+'СЕТ СН'!$F$13</f>
        <v>0</v>
      </c>
      <c r="X375" s="36">
        <f>SUMIFS(СВЦЭМ!$K$34:$K$777,СВЦЭМ!$A$34:$A$777,$A375,СВЦЭМ!$B$33:$B$776,X$354)+'СЕТ СН'!$F$13</f>
        <v>0</v>
      </c>
      <c r="Y375" s="36">
        <f>SUMIFS(СВЦЭМ!$K$34:$K$777,СВЦЭМ!$A$34:$A$777,$A375,СВЦЭМ!$B$33:$B$776,Y$354)+'СЕТ СН'!$F$13</f>
        <v>0</v>
      </c>
    </row>
    <row r="376" spans="1:25" ht="15.75" hidden="1" x14ac:dyDescent="0.2">
      <c r="A376" s="35">
        <f t="shared" si="10"/>
        <v>43883</v>
      </c>
      <c r="B376" s="36">
        <f>SUMIFS(СВЦЭМ!$K$34:$K$777,СВЦЭМ!$A$34:$A$777,$A376,СВЦЭМ!$B$33:$B$776,B$354)+'СЕТ СН'!$F$13</f>
        <v>0</v>
      </c>
      <c r="C376" s="36">
        <f>SUMIFS(СВЦЭМ!$K$34:$K$777,СВЦЭМ!$A$34:$A$777,$A376,СВЦЭМ!$B$33:$B$776,C$354)+'СЕТ СН'!$F$13</f>
        <v>0</v>
      </c>
      <c r="D376" s="36">
        <f>SUMIFS(СВЦЭМ!$K$34:$K$777,СВЦЭМ!$A$34:$A$777,$A376,СВЦЭМ!$B$33:$B$776,D$354)+'СЕТ СН'!$F$13</f>
        <v>0</v>
      </c>
      <c r="E376" s="36">
        <f>SUMIFS(СВЦЭМ!$K$34:$K$777,СВЦЭМ!$A$34:$A$777,$A376,СВЦЭМ!$B$33:$B$776,E$354)+'СЕТ СН'!$F$13</f>
        <v>0</v>
      </c>
      <c r="F376" s="36">
        <f>SUMIFS(СВЦЭМ!$K$34:$K$777,СВЦЭМ!$A$34:$A$777,$A376,СВЦЭМ!$B$33:$B$776,F$354)+'СЕТ СН'!$F$13</f>
        <v>0</v>
      </c>
      <c r="G376" s="36">
        <f>SUMIFS(СВЦЭМ!$K$34:$K$777,СВЦЭМ!$A$34:$A$777,$A376,СВЦЭМ!$B$33:$B$776,G$354)+'СЕТ СН'!$F$13</f>
        <v>0</v>
      </c>
      <c r="H376" s="36">
        <f>SUMIFS(СВЦЭМ!$K$34:$K$777,СВЦЭМ!$A$34:$A$777,$A376,СВЦЭМ!$B$33:$B$776,H$354)+'СЕТ СН'!$F$13</f>
        <v>0</v>
      </c>
      <c r="I376" s="36">
        <f>SUMIFS(СВЦЭМ!$K$34:$K$777,СВЦЭМ!$A$34:$A$777,$A376,СВЦЭМ!$B$33:$B$776,I$354)+'СЕТ СН'!$F$13</f>
        <v>0</v>
      </c>
      <c r="J376" s="36">
        <f>SUMIFS(СВЦЭМ!$K$34:$K$777,СВЦЭМ!$A$34:$A$777,$A376,СВЦЭМ!$B$33:$B$776,J$354)+'СЕТ СН'!$F$13</f>
        <v>0</v>
      </c>
      <c r="K376" s="36">
        <f>SUMIFS(СВЦЭМ!$K$34:$K$777,СВЦЭМ!$A$34:$A$777,$A376,СВЦЭМ!$B$33:$B$776,K$354)+'СЕТ СН'!$F$13</f>
        <v>0</v>
      </c>
      <c r="L376" s="36">
        <f>SUMIFS(СВЦЭМ!$K$34:$K$777,СВЦЭМ!$A$34:$A$777,$A376,СВЦЭМ!$B$33:$B$776,L$354)+'СЕТ СН'!$F$13</f>
        <v>0</v>
      </c>
      <c r="M376" s="36">
        <f>SUMIFS(СВЦЭМ!$K$34:$K$777,СВЦЭМ!$A$34:$A$777,$A376,СВЦЭМ!$B$33:$B$776,M$354)+'СЕТ СН'!$F$13</f>
        <v>0</v>
      </c>
      <c r="N376" s="36">
        <f>SUMIFS(СВЦЭМ!$K$34:$K$777,СВЦЭМ!$A$34:$A$777,$A376,СВЦЭМ!$B$33:$B$776,N$354)+'СЕТ СН'!$F$13</f>
        <v>0</v>
      </c>
      <c r="O376" s="36">
        <f>SUMIFS(СВЦЭМ!$K$34:$K$777,СВЦЭМ!$A$34:$A$777,$A376,СВЦЭМ!$B$33:$B$776,O$354)+'СЕТ СН'!$F$13</f>
        <v>0</v>
      </c>
      <c r="P376" s="36">
        <f>SUMIFS(СВЦЭМ!$K$34:$K$777,СВЦЭМ!$A$34:$A$777,$A376,СВЦЭМ!$B$33:$B$776,P$354)+'СЕТ СН'!$F$13</f>
        <v>0</v>
      </c>
      <c r="Q376" s="36">
        <f>SUMIFS(СВЦЭМ!$K$34:$K$777,СВЦЭМ!$A$34:$A$777,$A376,СВЦЭМ!$B$33:$B$776,Q$354)+'СЕТ СН'!$F$13</f>
        <v>0</v>
      </c>
      <c r="R376" s="36">
        <f>SUMIFS(СВЦЭМ!$K$34:$K$777,СВЦЭМ!$A$34:$A$777,$A376,СВЦЭМ!$B$33:$B$776,R$354)+'СЕТ СН'!$F$13</f>
        <v>0</v>
      </c>
      <c r="S376" s="36">
        <f>SUMIFS(СВЦЭМ!$K$34:$K$777,СВЦЭМ!$A$34:$A$777,$A376,СВЦЭМ!$B$33:$B$776,S$354)+'СЕТ СН'!$F$13</f>
        <v>0</v>
      </c>
      <c r="T376" s="36">
        <f>SUMIFS(СВЦЭМ!$K$34:$K$777,СВЦЭМ!$A$34:$A$777,$A376,СВЦЭМ!$B$33:$B$776,T$354)+'СЕТ СН'!$F$13</f>
        <v>0</v>
      </c>
      <c r="U376" s="36">
        <f>SUMIFS(СВЦЭМ!$K$34:$K$777,СВЦЭМ!$A$34:$A$777,$A376,СВЦЭМ!$B$33:$B$776,U$354)+'СЕТ СН'!$F$13</f>
        <v>0</v>
      </c>
      <c r="V376" s="36">
        <f>SUMIFS(СВЦЭМ!$K$34:$K$777,СВЦЭМ!$A$34:$A$777,$A376,СВЦЭМ!$B$33:$B$776,V$354)+'СЕТ СН'!$F$13</f>
        <v>0</v>
      </c>
      <c r="W376" s="36">
        <f>SUMIFS(СВЦЭМ!$K$34:$K$777,СВЦЭМ!$A$34:$A$777,$A376,СВЦЭМ!$B$33:$B$776,W$354)+'СЕТ СН'!$F$13</f>
        <v>0</v>
      </c>
      <c r="X376" s="36">
        <f>SUMIFS(СВЦЭМ!$K$34:$K$777,СВЦЭМ!$A$34:$A$777,$A376,СВЦЭМ!$B$33:$B$776,X$354)+'СЕТ СН'!$F$13</f>
        <v>0</v>
      </c>
      <c r="Y376" s="36">
        <f>SUMIFS(СВЦЭМ!$K$34:$K$777,СВЦЭМ!$A$34:$A$777,$A376,СВЦЭМ!$B$33:$B$776,Y$354)+'СЕТ СН'!$F$13</f>
        <v>0</v>
      </c>
    </row>
    <row r="377" spans="1:25" ht="15.75" hidden="1" x14ac:dyDescent="0.2">
      <c r="A377" s="35">
        <f t="shared" si="10"/>
        <v>43884</v>
      </c>
      <c r="B377" s="36">
        <f>SUMIFS(СВЦЭМ!$K$34:$K$777,СВЦЭМ!$A$34:$A$777,$A377,СВЦЭМ!$B$33:$B$776,B$354)+'СЕТ СН'!$F$13</f>
        <v>0</v>
      </c>
      <c r="C377" s="36">
        <f>SUMIFS(СВЦЭМ!$K$34:$K$777,СВЦЭМ!$A$34:$A$777,$A377,СВЦЭМ!$B$33:$B$776,C$354)+'СЕТ СН'!$F$13</f>
        <v>0</v>
      </c>
      <c r="D377" s="36">
        <f>SUMIFS(СВЦЭМ!$K$34:$K$777,СВЦЭМ!$A$34:$A$777,$A377,СВЦЭМ!$B$33:$B$776,D$354)+'СЕТ СН'!$F$13</f>
        <v>0</v>
      </c>
      <c r="E377" s="36">
        <f>SUMIFS(СВЦЭМ!$K$34:$K$777,СВЦЭМ!$A$34:$A$777,$A377,СВЦЭМ!$B$33:$B$776,E$354)+'СЕТ СН'!$F$13</f>
        <v>0</v>
      </c>
      <c r="F377" s="36">
        <f>SUMIFS(СВЦЭМ!$K$34:$K$777,СВЦЭМ!$A$34:$A$777,$A377,СВЦЭМ!$B$33:$B$776,F$354)+'СЕТ СН'!$F$13</f>
        <v>0</v>
      </c>
      <c r="G377" s="36">
        <f>SUMIFS(СВЦЭМ!$K$34:$K$777,СВЦЭМ!$A$34:$A$777,$A377,СВЦЭМ!$B$33:$B$776,G$354)+'СЕТ СН'!$F$13</f>
        <v>0</v>
      </c>
      <c r="H377" s="36">
        <f>SUMIFS(СВЦЭМ!$K$34:$K$777,СВЦЭМ!$A$34:$A$777,$A377,СВЦЭМ!$B$33:$B$776,H$354)+'СЕТ СН'!$F$13</f>
        <v>0</v>
      </c>
      <c r="I377" s="36">
        <f>SUMIFS(СВЦЭМ!$K$34:$K$777,СВЦЭМ!$A$34:$A$777,$A377,СВЦЭМ!$B$33:$B$776,I$354)+'СЕТ СН'!$F$13</f>
        <v>0</v>
      </c>
      <c r="J377" s="36">
        <f>SUMIFS(СВЦЭМ!$K$34:$K$777,СВЦЭМ!$A$34:$A$777,$A377,СВЦЭМ!$B$33:$B$776,J$354)+'СЕТ СН'!$F$13</f>
        <v>0</v>
      </c>
      <c r="K377" s="36">
        <f>SUMIFS(СВЦЭМ!$K$34:$K$777,СВЦЭМ!$A$34:$A$777,$A377,СВЦЭМ!$B$33:$B$776,K$354)+'СЕТ СН'!$F$13</f>
        <v>0</v>
      </c>
      <c r="L377" s="36">
        <f>SUMIFS(СВЦЭМ!$K$34:$K$777,СВЦЭМ!$A$34:$A$777,$A377,СВЦЭМ!$B$33:$B$776,L$354)+'СЕТ СН'!$F$13</f>
        <v>0</v>
      </c>
      <c r="M377" s="36">
        <f>SUMIFS(СВЦЭМ!$K$34:$K$777,СВЦЭМ!$A$34:$A$777,$A377,СВЦЭМ!$B$33:$B$776,M$354)+'СЕТ СН'!$F$13</f>
        <v>0</v>
      </c>
      <c r="N377" s="36">
        <f>SUMIFS(СВЦЭМ!$K$34:$K$777,СВЦЭМ!$A$34:$A$777,$A377,СВЦЭМ!$B$33:$B$776,N$354)+'СЕТ СН'!$F$13</f>
        <v>0</v>
      </c>
      <c r="O377" s="36">
        <f>SUMIFS(СВЦЭМ!$K$34:$K$777,СВЦЭМ!$A$34:$A$777,$A377,СВЦЭМ!$B$33:$B$776,O$354)+'СЕТ СН'!$F$13</f>
        <v>0</v>
      </c>
      <c r="P377" s="36">
        <f>SUMIFS(СВЦЭМ!$K$34:$K$777,СВЦЭМ!$A$34:$A$777,$A377,СВЦЭМ!$B$33:$B$776,P$354)+'СЕТ СН'!$F$13</f>
        <v>0</v>
      </c>
      <c r="Q377" s="36">
        <f>SUMIFS(СВЦЭМ!$K$34:$K$777,СВЦЭМ!$A$34:$A$777,$A377,СВЦЭМ!$B$33:$B$776,Q$354)+'СЕТ СН'!$F$13</f>
        <v>0</v>
      </c>
      <c r="R377" s="36">
        <f>SUMIFS(СВЦЭМ!$K$34:$K$777,СВЦЭМ!$A$34:$A$777,$A377,СВЦЭМ!$B$33:$B$776,R$354)+'СЕТ СН'!$F$13</f>
        <v>0</v>
      </c>
      <c r="S377" s="36">
        <f>SUMIFS(СВЦЭМ!$K$34:$K$777,СВЦЭМ!$A$34:$A$777,$A377,СВЦЭМ!$B$33:$B$776,S$354)+'СЕТ СН'!$F$13</f>
        <v>0</v>
      </c>
      <c r="T377" s="36">
        <f>SUMIFS(СВЦЭМ!$K$34:$K$777,СВЦЭМ!$A$34:$A$777,$A377,СВЦЭМ!$B$33:$B$776,T$354)+'СЕТ СН'!$F$13</f>
        <v>0</v>
      </c>
      <c r="U377" s="36">
        <f>SUMIFS(СВЦЭМ!$K$34:$K$777,СВЦЭМ!$A$34:$A$777,$A377,СВЦЭМ!$B$33:$B$776,U$354)+'СЕТ СН'!$F$13</f>
        <v>0</v>
      </c>
      <c r="V377" s="36">
        <f>SUMIFS(СВЦЭМ!$K$34:$K$777,СВЦЭМ!$A$34:$A$777,$A377,СВЦЭМ!$B$33:$B$776,V$354)+'СЕТ СН'!$F$13</f>
        <v>0</v>
      </c>
      <c r="W377" s="36">
        <f>SUMIFS(СВЦЭМ!$K$34:$K$777,СВЦЭМ!$A$34:$A$777,$A377,СВЦЭМ!$B$33:$B$776,W$354)+'СЕТ СН'!$F$13</f>
        <v>0</v>
      </c>
      <c r="X377" s="36">
        <f>SUMIFS(СВЦЭМ!$K$34:$K$777,СВЦЭМ!$A$34:$A$777,$A377,СВЦЭМ!$B$33:$B$776,X$354)+'СЕТ СН'!$F$13</f>
        <v>0</v>
      </c>
      <c r="Y377" s="36">
        <f>SUMIFS(СВЦЭМ!$K$34:$K$777,СВЦЭМ!$A$34:$A$777,$A377,СВЦЭМ!$B$33:$B$776,Y$354)+'СЕТ СН'!$F$13</f>
        <v>0</v>
      </c>
    </row>
    <row r="378" spans="1:25" ht="15.75" hidden="1" x14ac:dyDescent="0.2">
      <c r="A378" s="35">
        <f t="shared" si="10"/>
        <v>43885</v>
      </c>
      <c r="B378" s="36">
        <f>SUMIFS(СВЦЭМ!$K$34:$K$777,СВЦЭМ!$A$34:$A$777,$A378,СВЦЭМ!$B$33:$B$776,B$354)+'СЕТ СН'!$F$13</f>
        <v>0</v>
      </c>
      <c r="C378" s="36">
        <f>SUMIFS(СВЦЭМ!$K$34:$K$777,СВЦЭМ!$A$34:$A$777,$A378,СВЦЭМ!$B$33:$B$776,C$354)+'СЕТ СН'!$F$13</f>
        <v>0</v>
      </c>
      <c r="D378" s="36">
        <f>SUMIFS(СВЦЭМ!$K$34:$K$777,СВЦЭМ!$A$34:$A$777,$A378,СВЦЭМ!$B$33:$B$776,D$354)+'СЕТ СН'!$F$13</f>
        <v>0</v>
      </c>
      <c r="E378" s="36">
        <f>SUMIFS(СВЦЭМ!$K$34:$K$777,СВЦЭМ!$A$34:$A$777,$A378,СВЦЭМ!$B$33:$B$776,E$354)+'СЕТ СН'!$F$13</f>
        <v>0</v>
      </c>
      <c r="F378" s="36">
        <f>SUMIFS(СВЦЭМ!$K$34:$K$777,СВЦЭМ!$A$34:$A$777,$A378,СВЦЭМ!$B$33:$B$776,F$354)+'СЕТ СН'!$F$13</f>
        <v>0</v>
      </c>
      <c r="G378" s="36">
        <f>SUMIFS(СВЦЭМ!$K$34:$K$777,СВЦЭМ!$A$34:$A$777,$A378,СВЦЭМ!$B$33:$B$776,G$354)+'СЕТ СН'!$F$13</f>
        <v>0</v>
      </c>
      <c r="H378" s="36">
        <f>SUMIFS(СВЦЭМ!$K$34:$K$777,СВЦЭМ!$A$34:$A$777,$A378,СВЦЭМ!$B$33:$B$776,H$354)+'СЕТ СН'!$F$13</f>
        <v>0</v>
      </c>
      <c r="I378" s="36">
        <f>SUMIFS(СВЦЭМ!$K$34:$K$777,СВЦЭМ!$A$34:$A$777,$A378,СВЦЭМ!$B$33:$B$776,I$354)+'СЕТ СН'!$F$13</f>
        <v>0</v>
      </c>
      <c r="J378" s="36">
        <f>SUMIFS(СВЦЭМ!$K$34:$K$777,СВЦЭМ!$A$34:$A$777,$A378,СВЦЭМ!$B$33:$B$776,J$354)+'СЕТ СН'!$F$13</f>
        <v>0</v>
      </c>
      <c r="K378" s="36">
        <f>SUMIFS(СВЦЭМ!$K$34:$K$777,СВЦЭМ!$A$34:$A$777,$A378,СВЦЭМ!$B$33:$B$776,K$354)+'СЕТ СН'!$F$13</f>
        <v>0</v>
      </c>
      <c r="L378" s="36">
        <f>SUMIFS(СВЦЭМ!$K$34:$K$777,СВЦЭМ!$A$34:$A$777,$A378,СВЦЭМ!$B$33:$B$776,L$354)+'СЕТ СН'!$F$13</f>
        <v>0</v>
      </c>
      <c r="M378" s="36">
        <f>SUMIFS(СВЦЭМ!$K$34:$K$777,СВЦЭМ!$A$34:$A$777,$A378,СВЦЭМ!$B$33:$B$776,M$354)+'СЕТ СН'!$F$13</f>
        <v>0</v>
      </c>
      <c r="N378" s="36">
        <f>SUMIFS(СВЦЭМ!$K$34:$K$777,СВЦЭМ!$A$34:$A$777,$A378,СВЦЭМ!$B$33:$B$776,N$354)+'СЕТ СН'!$F$13</f>
        <v>0</v>
      </c>
      <c r="O378" s="36">
        <f>SUMIFS(СВЦЭМ!$K$34:$K$777,СВЦЭМ!$A$34:$A$777,$A378,СВЦЭМ!$B$33:$B$776,O$354)+'СЕТ СН'!$F$13</f>
        <v>0</v>
      </c>
      <c r="P378" s="36">
        <f>SUMIFS(СВЦЭМ!$K$34:$K$777,СВЦЭМ!$A$34:$A$777,$A378,СВЦЭМ!$B$33:$B$776,P$354)+'СЕТ СН'!$F$13</f>
        <v>0</v>
      </c>
      <c r="Q378" s="36">
        <f>SUMIFS(СВЦЭМ!$K$34:$K$777,СВЦЭМ!$A$34:$A$777,$A378,СВЦЭМ!$B$33:$B$776,Q$354)+'СЕТ СН'!$F$13</f>
        <v>0</v>
      </c>
      <c r="R378" s="36">
        <f>SUMIFS(СВЦЭМ!$K$34:$K$777,СВЦЭМ!$A$34:$A$777,$A378,СВЦЭМ!$B$33:$B$776,R$354)+'СЕТ СН'!$F$13</f>
        <v>0</v>
      </c>
      <c r="S378" s="36">
        <f>SUMIFS(СВЦЭМ!$K$34:$K$777,СВЦЭМ!$A$34:$A$777,$A378,СВЦЭМ!$B$33:$B$776,S$354)+'СЕТ СН'!$F$13</f>
        <v>0</v>
      </c>
      <c r="T378" s="36">
        <f>SUMIFS(СВЦЭМ!$K$34:$K$777,СВЦЭМ!$A$34:$A$777,$A378,СВЦЭМ!$B$33:$B$776,T$354)+'СЕТ СН'!$F$13</f>
        <v>0</v>
      </c>
      <c r="U378" s="36">
        <f>SUMIFS(СВЦЭМ!$K$34:$K$777,СВЦЭМ!$A$34:$A$777,$A378,СВЦЭМ!$B$33:$B$776,U$354)+'СЕТ СН'!$F$13</f>
        <v>0</v>
      </c>
      <c r="V378" s="36">
        <f>SUMIFS(СВЦЭМ!$K$34:$K$777,СВЦЭМ!$A$34:$A$777,$A378,СВЦЭМ!$B$33:$B$776,V$354)+'СЕТ СН'!$F$13</f>
        <v>0</v>
      </c>
      <c r="W378" s="36">
        <f>SUMIFS(СВЦЭМ!$K$34:$K$777,СВЦЭМ!$A$34:$A$777,$A378,СВЦЭМ!$B$33:$B$776,W$354)+'СЕТ СН'!$F$13</f>
        <v>0</v>
      </c>
      <c r="X378" s="36">
        <f>SUMIFS(СВЦЭМ!$K$34:$K$777,СВЦЭМ!$A$34:$A$777,$A378,СВЦЭМ!$B$33:$B$776,X$354)+'СЕТ СН'!$F$13</f>
        <v>0</v>
      </c>
      <c r="Y378" s="36">
        <f>SUMIFS(СВЦЭМ!$K$34:$K$777,СВЦЭМ!$A$34:$A$777,$A378,СВЦЭМ!$B$33:$B$776,Y$354)+'СЕТ СН'!$F$13</f>
        <v>0</v>
      </c>
    </row>
    <row r="379" spans="1:25" ht="15.75" hidden="1" x14ac:dyDescent="0.2">
      <c r="A379" s="35">
        <f t="shared" si="10"/>
        <v>43886</v>
      </c>
      <c r="B379" s="36">
        <f>SUMIFS(СВЦЭМ!$K$34:$K$777,СВЦЭМ!$A$34:$A$777,$A379,СВЦЭМ!$B$33:$B$776,B$354)+'СЕТ СН'!$F$13</f>
        <v>0</v>
      </c>
      <c r="C379" s="36">
        <f>SUMIFS(СВЦЭМ!$K$34:$K$777,СВЦЭМ!$A$34:$A$777,$A379,СВЦЭМ!$B$33:$B$776,C$354)+'СЕТ СН'!$F$13</f>
        <v>0</v>
      </c>
      <c r="D379" s="36">
        <f>SUMIFS(СВЦЭМ!$K$34:$K$777,СВЦЭМ!$A$34:$A$777,$A379,СВЦЭМ!$B$33:$B$776,D$354)+'СЕТ СН'!$F$13</f>
        <v>0</v>
      </c>
      <c r="E379" s="36">
        <f>SUMIFS(СВЦЭМ!$K$34:$K$777,СВЦЭМ!$A$34:$A$777,$A379,СВЦЭМ!$B$33:$B$776,E$354)+'СЕТ СН'!$F$13</f>
        <v>0</v>
      </c>
      <c r="F379" s="36">
        <f>SUMIFS(СВЦЭМ!$K$34:$K$777,СВЦЭМ!$A$34:$A$777,$A379,СВЦЭМ!$B$33:$B$776,F$354)+'СЕТ СН'!$F$13</f>
        <v>0</v>
      </c>
      <c r="G379" s="36">
        <f>SUMIFS(СВЦЭМ!$K$34:$K$777,СВЦЭМ!$A$34:$A$777,$A379,СВЦЭМ!$B$33:$B$776,G$354)+'СЕТ СН'!$F$13</f>
        <v>0</v>
      </c>
      <c r="H379" s="36">
        <f>SUMIFS(СВЦЭМ!$K$34:$K$777,СВЦЭМ!$A$34:$A$777,$A379,СВЦЭМ!$B$33:$B$776,H$354)+'СЕТ СН'!$F$13</f>
        <v>0</v>
      </c>
      <c r="I379" s="36">
        <f>SUMIFS(СВЦЭМ!$K$34:$K$777,СВЦЭМ!$A$34:$A$777,$A379,СВЦЭМ!$B$33:$B$776,I$354)+'СЕТ СН'!$F$13</f>
        <v>0</v>
      </c>
      <c r="J379" s="36">
        <f>SUMIFS(СВЦЭМ!$K$34:$K$777,СВЦЭМ!$A$34:$A$777,$A379,СВЦЭМ!$B$33:$B$776,J$354)+'СЕТ СН'!$F$13</f>
        <v>0</v>
      </c>
      <c r="K379" s="36">
        <f>SUMIFS(СВЦЭМ!$K$34:$K$777,СВЦЭМ!$A$34:$A$777,$A379,СВЦЭМ!$B$33:$B$776,K$354)+'СЕТ СН'!$F$13</f>
        <v>0</v>
      </c>
      <c r="L379" s="36">
        <f>SUMIFS(СВЦЭМ!$K$34:$K$777,СВЦЭМ!$A$34:$A$777,$A379,СВЦЭМ!$B$33:$B$776,L$354)+'СЕТ СН'!$F$13</f>
        <v>0</v>
      </c>
      <c r="M379" s="36">
        <f>SUMIFS(СВЦЭМ!$K$34:$K$777,СВЦЭМ!$A$34:$A$777,$A379,СВЦЭМ!$B$33:$B$776,M$354)+'СЕТ СН'!$F$13</f>
        <v>0</v>
      </c>
      <c r="N379" s="36">
        <f>SUMIFS(СВЦЭМ!$K$34:$K$777,СВЦЭМ!$A$34:$A$777,$A379,СВЦЭМ!$B$33:$B$776,N$354)+'СЕТ СН'!$F$13</f>
        <v>0</v>
      </c>
      <c r="O379" s="36">
        <f>SUMIFS(СВЦЭМ!$K$34:$K$777,СВЦЭМ!$A$34:$A$777,$A379,СВЦЭМ!$B$33:$B$776,O$354)+'СЕТ СН'!$F$13</f>
        <v>0</v>
      </c>
      <c r="P379" s="36">
        <f>SUMIFS(СВЦЭМ!$K$34:$K$777,СВЦЭМ!$A$34:$A$777,$A379,СВЦЭМ!$B$33:$B$776,P$354)+'СЕТ СН'!$F$13</f>
        <v>0</v>
      </c>
      <c r="Q379" s="36">
        <f>SUMIFS(СВЦЭМ!$K$34:$K$777,СВЦЭМ!$A$34:$A$777,$A379,СВЦЭМ!$B$33:$B$776,Q$354)+'СЕТ СН'!$F$13</f>
        <v>0</v>
      </c>
      <c r="R379" s="36">
        <f>SUMIFS(СВЦЭМ!$K$34:$K$777,СВЦЭМ!$A$34:$A$777,$A379,СВЦЭМ!$B$33:$B$776,R$354)+'СЕТ СН'!$F$13</f>
        <v>0</v>
      </c>
      <c r="S379" s="36">
        <f>SUMIFS(СВЦЭМ!$K$34:$K$777,СВЦЭМ!$A$34:$A$777,$A379,СВЦЭМ!$B$33:$B$776,S$354)+'СЕТ СН'!$F$13</f>
        <v>0</v>
      </c>
      <c r="T379" s="36">
        <f>SUMIFS(СВЦЭМ!$K$34:$K$777,СВЦЭМ!$A$34:$A$777,$A379,СВЦЭМ!$B$33:$B$776,T$354)+'СЕТ СН'!$F$13</f>
        <v>0</v>
      </c>
      <c r="U379" s="36">
        <f>SUMIFS(СВЦЭМ!$K$34:$K$777,СВЦЭМ!$A$34:$A$777,$A379,СВЦЭМ!$B$33:$B$776,U$354)+'СЕТ СН'!$F$13</f>
        <v>0</v>
      </c>
      <c r="V379" s="36">
        <f>SUMIFS(СВЦЭМ!$K$34:$K$777,СВЦЭМ!$A$34:$A$777,$A379,СВЦЭМ!$B$33:$B$776,V$354)+'СЕТ СН'!$F$13</f>
        <v>0</v>
      </c>
      <c r="W379" s="36">
        <f>SUMIFS(СВЦЭМ!$K$34:$K$777,СВЦЭМ!$A$34:$A$777,$A379,СВЦЭМ!$B$33:$B$776,W$354)+'СЕТ СН'!$F$13</f>
        <v>0</v>
      </c>
      <c r="X379" s="36">
        <f>SUMIFS(СВЦЭМ!$K$34:$K$777,СВЦЭМ!$A$34:$A$777,$A379,СВЦЭМ!$B$33:$B$776,X$354)+'СЕТ СН'!$F$13</f>
        <v>0</v>
      </c>
      <c r="Y379" s="36">
        <f>SUMIFS(СВЦЭМ!$K$34:$K$777,СВЦЭМ!$A$34:$A$777,$A379,СВЦЭМ!$B$33:$B$776,Y$354)+'СЕТ СН'!$F$13</f>
        <v>0</v>
      </c>
    </row>
    <row r="380" spans="1:25" ht="15.75" hidden="1" x14ac:dyDescent="0.2">
      <c r="A380" s="35">
        <f t="shared" si="10"/>
        <v>43887</v>
      </c>
      <c r="B380" s="36">
        <f>SUMIFS(СВЦЭМ!$K$34:$K$777,СВЦЭМ!$A$34:$A$777,$A380,СВЦЭМ!$B$33:$B$776,B$354)+'СЕТ СН'!$F$13</f>
        <v>0</v>
      </c>
      <c r="C380" s="36">
        <f>SUMIFS(СВЦЭМ!$K$34:$K$777,СВЦЭМ!$A$34:$A$777,$A380,СВЦЭМ!$B$33:$B$776,C$354)+'СЕТ СН'!$F$13</f>
        <v>0</v>
      </c>
      <c r="D380" s="36">
        <f>SUMIFS(СВЦЭМ!$K$34:$K$777,СВЦЭМ!$A$34:$A$777,$A380,СВЦЭМ!$B$33:$B$776,D$354)+'СЕТ СН'!$F$13</f>
        <v>0</v>
      </c>
      <c r="E380" s="36">
        <f>SUMIFS(СВЦЭМ!$K$34:$K$777,СВЦЭМ!$A$34:$A$777,$A380,СВЦЭМ!$B$33:$B$776,E$354)+'СЕТ СН'!$F$13</f>
        <v>0</v>
      </c>
      <c r="F380" s="36">
        <f>SUMIFS(СВЦЭМ!$K$34:$K$777,СВЦЭМ!$A$34:$A$777,$A380,СВЦЭМ!$B$33:$B$776,F$354)+'СЕТ СН'!$F$13</f>
        <v>0</v>
      </c>
      <c r="G380" s="36">
        <f>SUMIFS(СВЦЭМ!$K$34:$K$777,СВЦЭМ!$A$34:$A$777,$A380,СВЦЭМ!$B$33:$B$776,G$354)+'СЕТ СН'!$F$13</f>
        <v>0</v>
      </c>
      <c r="H380" s="36">
        <f>SUMIFS(СВЦЭМ!$K$34:$K$777,СВЦЭМ!$A$34:$A$777,$A380,СВЦЭМ!$B$33:$B$776,H$354)+'СЕТ СН'!$F$13</f>
        <v>0</v>
      </c>
      <c r="I380" s="36">
        <f>SUMIFS(СВЦЭМ!$K$34:$K$777,СВЦЭМ!$A$34:$A$777,$A380,СВЦЭМ!$B$33:$B$776,I$354)+'СЕТ СН'!$F$13</f>
        <v>0</v>
      </c>
      <c r="J380" s="36">
        <f>SUMIFS(СВЦЭМ!$K$34:$K$777,СВЦЭМ!$A$34:$A$777,$A380,СВЦЭМ!$B$33:$B$776,J$354)+'СЕТ СН'!$F$13</f>
        <v>0</v>
      </c>
      <c r="K380" s="36">
        <f>SUMIFS(СВЦЭМ!$K$34:$K$777,СВЦЭМ!$A$34:$A$777,$A380,СВЦЭМ!$B$33:$B$776,K$354)+'СЕТ СН'!$F$13</f>
        <v>0</v>
      </c>
      <c r="L380" s="36">
        <f>SUMIFS(СВЦЭМ!$K$34:$K$777,СВЦЭМ!$A$34:$A$777,$A380,СВЦЭМ!$B$33:$B$776,L$354)+'СЕТ СН'!$F$13</f>
        <v>0</v>
      </c>
      <c r="M380" s="36">
        <f>SUMIFS(СВЦЭМ!$K$34:$K$777,СВЦЭМ!$A$34:$A$777,$A380,СВЦЭМ!$B$33:$B$776,M$354)+'СЕТ СН'!$F$13</f>
        <v>0</v>
      </c>
      <c r="N380" s="36">
        <f>SUMIFS(СВЦЭМ!$K$34:$K$777,СВЦЭМ!$A$34:$A$777,$A380,СВЦЭМ!$B$33:$B$776,N$354)+'СЕТ СН'!$F$13</f>
        <v>0</v>
      </c>
      <c r="O380" s="36">
        <f>SUMIFS(СВЦЭМ!$K$34:$K$777,СВЦЭМ!$A$34:$A$777,$A380,СВЦЭМ!$B$33:$B$776,O$354)+'СЕТ СН'!$F$13</f>
        <v>0</v>
      </c>
      <c r="P380" s="36">
        <f>SUMIFS(СВЦЭМ!$K$34:$K$777,СВЦЭМ!$A$34:$A$777,$A380,СВЦЭМ!$B$33:$B$776,P$354)+'СЕТ СН'!$F$13</f>
        <v>0</v>
      </c>
      <c r="Q380" s="36">
        <f>SUMIFS(СВЦЭМ!$K$34:$K$777,СВЦЭМ!$A$34:$A$777,$A380,СВЦЭМ!$B$33:$B$776,Q$354)+'СЕТ СН'!$F$13</f>
        <v>0</v>
      </c>
      <c r="R380" s="36">
        <f>SUMIFS(СВЦЭМ!$K$34:$K$777,СВЦЭМ!$A$34:$A$777,$A380,СВЦЭМ!$B$33:$B$776,R$354)+'СЕТ СН'!$F$13</f>
        <v>0</v>
      </c>
      <c r="S380" s="36">
        <f>SUMIFS(СВЦЭМ!$K$34:$K$777,СВЦЭМ!$A$34:$A$777,$A380,СВЦЭМ!$B$33:$B$776,S$354)+'СЕТ СН'!$F$13</f>
        <v>0</v>
      </c>
      <c r="T380" s="36">
        <f>SUMIFS(СВЦЭМ!$K$34:$K$777,СВЦЭМ!$A$34:$A$777,$A380,СВЦЭМ!$B$33:$B$776,T$354)+'СЕТ СН'!$F$13</f>
        <v>0</v>
      </c>
      <c r="U380" s="36">
        <f>SUMIFS(СВЦЭМ!$K$34:$K$777,СВЦЭМ!$A$34:$A$777,$A380,СВЦЭМ!$B$33:$B$776,U$354)+'СЕТ СН'!$F$13</f>
        <v>0</v>
      </c>
      <c r="V380" s="36">
        <f>SUMIFS(СВЦЭМ!$K$34:$K$777,СВЦЭМ!$A$34:$A$777,$A380,СВЦЭМ!$B$33:$B$776,V$354)+'СЕТ СН'!$F$13</f>
        <v>0</v>
      </c>
      <c r="W380" s="36">
        <f>SUMIFS(СВЦЭМ!$K$34:$K$777,СВЦЭМ!$A$34:$A$777,$A380,СВЦЭМ!$B$33:$B$776,W$354)+'СЕТ СН'!$F$13</f>
        <v>0</v>
      </c>
      <c r="X380" s="36">
        <f>SUMIFS(СВЦЭМ!$K$34:$K$777,СВЦЭМ!$A$34:$A$777,$A380,СВЦЭМ!$B$33:$B$776,X$354)+'СЕТ СН'!$F$13</f>
        <v>0</v>
      </c>
      <c r="Y380" s="36">
        <f>SUMIFS(СВЦЭМ!$K$34:$K$777,СВЦЭМ!$A$34:$A$777,$A380,СВЦЭМ!$B$33:$B$776,Y$354)+'СЕТ СН'!$F$13</f>
        <v>0</v>
      </c>
    </row>
    <row r="381" spans="1:25" ht="15.75" hidden="1" x14ac:dyDescent="0.2">
      <c r="A381" s="35">
        <f t="shared" si="10"/>
        <v>43888</v>
      </c>
      <c r="B381" s="36">
        <f>SUMIFS(СВЦЭМ!$K$34:$K$777,СВЦЭМ!$A$34:$A$777,$A381,СВЦЭМ!$B$33:$B$776,B$354)+'СЕТ СН'!$F$13</f>
        <v>0</v>
      </c>
      <c r="C381" s="36">
        <f>SUMIFS(СВЦЭМ!$K$34:$K$777,СВЦЭМ!$A$34:$A$777,$A381,СВЦЭМ!$B$33:$B$776,C$354)+'СЕТ СН'!$F$13</f>
        <v>0</v>
      </c>
      <c r="D381" s="36">
        <f>SUMIFS(СВЦЭМ!$K$34:$K$777,СВЦЭМ!$A$34:$A$777,$A381,СВЦЭМ!$B$33:$B$776,D$354)+'СЕТ СН'!$F$13</f>
        <v>0</v>
      </c>
      <c r="E381" s="36">
        <f>SUMIFS(СВЦЭМ!$K$34:$K$777,СВЦЭМ!$A$34:$A$777,$A381,СВЦЭМ!$B$33:$B$776,E$354)+'СЕТ СН'!$F$13</f>
        <v>0</v>
      </c>
      <c r="F381" s="36">
        <f>SUMIFS(СВЦЭМ!$K$34:$K$777,СВЦЭМ!$A$34:$A$777,$A381,СВЦЭМ!$B$33:$B$776,F$354)+'СЕТ СН'!$F$13</f>
        <v>0</v>
      </c>
      <c r="G381" s="36">
        <f>SUMIFS(СВЦЭМ!$K$34:$K$777,СВЦЭМ!$A$34:$A$777,$A381,СВЦЭМ!$B$33:$B$776,G$354)+'СЕТ СН'!$F$13</f>
        <v>0</v>
      </c>
      <c r="H381" s="36">
        <f>SUMIFS(СВЦЭМ!$K$34:$K$777,СВЦЭМ!$A$34:$A$777,$A381,СВЦЭМ!$B$33:$B$776,H$354)+'СЕТ СН'!$F$13</f>
        <v>0</v>
      </c>
      <c r="I381" s="36">
        <f>SUMIFS(СВЦЭМ!$K$34:$K$777,СВЦЭМ!$A$34:$A$777,$A381,СВЦЭМ!$B$33:$B$776,I$354)+'СЕТ СН'!$F$13</f>
        <v>0</v>
      </c>
      <c r="J381" s="36">
        <f>SUMIFS(СВЦЭМ!$K$34:$K$777,СВЦЭМ!$A$34:$A$777,$A381,СВЦЭМ!$B$33:$B$776,J$354)+'СЕТ СН'!$F$13</f>
        <v>0</v>
      </c>
      <c r="K381" s="36">
        <f>SUMIFS(СВЦЭМ!$K$34:$K$777,СВЦЭМ!$A$34:$A$777,$A381,СВЦЭМ!$B$33:$B$776,K$354)+'СЕТ СН'!$F$13</f>
        <v>0</v>
      </c>
      <c r="L381" s="36">
        <f>SUMIFS(СВЦЭМ!$K$34:$K$777,СВЦЭМ!$A$34:$A$777,$A381,СВЦЭМ!$B$33:$B$776,L$354)+'СЕТ СН'!$F$13</f>
        <v>0</v>
      </c>
      <c r="M381" s="36">
        <f>SUMIFS(СВЦЭМ!$K$34:$K$777,СВЦЭМ!$A$34:$A$777,$A381,СВЦЭМ!$B$33:$B$776,M$354)+'СЕТ СН'!$F$13</f>
        <v>0</v>
      </c>
      <c r="N381" s="36">
        <f>SUMIFS(СВЦЭМ!$K$34:$K$777,СВЦЭМ!$A$34:$A$777,$A381,СВЦЭМ!$B$33:$B$776,N$354)+'СЕТ СН'!$F$13</f>
        <v>0</v>
      </c>
      <c r="O381" s="36">
        <f>SUMIFS(СВЦЭМ!$K$34:$K$777,СВЦЭМ!$A$34:$A$777,$A381,СВЦЭМ!$B$33:$B$776,O$354)+'СЕТ СН'!$F$13</f>
        <v>0</v>
      </c>
      <c r="P381" s="36">
        <f>SUMIFS(СВЦЭМ!$K$34:$K$777,СВЦЭМ!$A$34:$A$777,$A381,СВЦЭМ!$B$33:$B$776,P$354)+'СЕТ СН'!$F$13</f>
        <v>0</v>
      </c>
      <c r="Q381" s="36">
        <f>SUMIFS(СВЦЭМ!$K$34:$K$777,СВЦЭМ!$A$34:$A$777,$A381,СВЦЭМ!$B$33:$B$776,Q$354)+'СЕТ СН'!$F$13</f>
        <v>0</v>
      </c>
      <c r="R381" s="36">
        <f>SUMIFS(СВЦЭМ!$K$34:$K$777,СВЦЭМ!$A$34:$A$777,$A381,СВЦЭМ!$B$33:$B$776,R$354)+'СЕТ СН'!$F$13</f>
        <v>0</v>
      </c>
      <c r="S381" s="36">
        <f>SUMIFS(СВЦЭМ!$K$34:$K$777,СВЦЭМ!$A$34:$A$777,$A381,СВЦЭМ!$B$33:$B$776,S$354)+'СЕТ СН'!$F$13</f>
        <v>0</v>
      </c>
      <c r="T381" s="36">
        <f>SUMIFS(СВЦЭМ!$K$34:$K$777,СВЦЭМ!$A$34:$A$777,$A381,СВЦЭМ!$B$33:$B$776,T$354)+'СЕТ СН'!$F$13</f>
        <v>0</v>
      </c>
      <c r="U381" s="36">
        <f>SUMIFS(СВЦЭМ!$K$34:$K$777,СВЦЭМ!$A$34:$A$777,$A381,СВЦЭМ!$B$33:$B$776,U$354)+'СЕТ СН'!$F$13</f>
        <v>0</v>
      </c>
      <c r="V381" s="36">
        <f>SUMIFS(СВЦЭМ!$K$34:$K$777,СВЦЭМ!$A$34:$A$777,$A381,СВЦЭМ!$B$33:$B$776,V$354)+'СЕТ СН'!$F$13</f>
        <v>0</v>
      </c>
      <c r="W381" s="36">
        <f>SUMIFS(СВЦЭМ!$K$34:$K$777,СВЦЭМ!$A$34:$A$777,$A381,СВЦЭМ!$B$33:$B$776,W$354)+'СЕТ СН'!$F$13</f>
        <v>0</v>
      </c>
      <c r="X381" s="36">
        <f>SUMIFS(СВЦЭМ!$K$34:$K$777,СВЦЭМ!$A$34:$A$777,$A381,СВЦЭМ!$B$33:$B$776,X$354)+'СЕТ СН'!$F$13</f>
        <v>0</v>
      </c>
      <c r="Y381" s="36">
        <f>SUMIFS(СВЦЭМ!$K$34:$K$777,СВЦЭМ!$A$34:$A$777,$A381,СВЦЭМ!$B$33:$B$776,Y$354)+'СЕТ СН'!$F$13</f>
        <v>0</v>
      </c>
    </row>
    <row r="382" spans="1:25" ht="15.75" hidden="1" x14ac:dyDescent="0.2">
      <c r="A382" s="35">
        <f t="shared" si="10"/>
        <v>43889</v>
      </c>
      <c r="B382" s="36">
        <f>SUMIFS(СВЦЭМ!$K$34:$K$777,СВЦЭМ!$A$34:$A$777,$A382,СВЦЭМ!$B$33:$B$776,B$354)+'СЕТ СН'!$F$13</f>
        <v>0</v>
      </c>
      <c r="C382" s="36">
        <f>SUMIFS(СВЦЭМ!$K$34:$K$777,СВЦЭМ!$A$34:$A$777,$A382,СВЦЭМ!$B$33:$B$776,C$354)+'СЕТ СН'!$F$13</f>
        <v>0</v>
      </c>
      <c r="D382" s="36">
        <f>SUMIFS(СВЦЭМ!$K$34:$K$777,СВЦЭМ!$A$34:$A$777,$A382,СВЦЭМ!$B$33:$B$776,D$354)+'СЕТ СН'!$F$13</f>
        <v>0</v>
      </c>
      <c r="E382" s="36">
        <f>SUMIFS(СВЦЭМ!$K$34:$K$777,СВЦЭМ!$A$34:$A$777,$A382,СВЦЭМ!$B$33:$B$776,E$354)+'СЕТ СН'!$F$13</f>
        <v>0</v>
      </c>
      <c r="F382" s="36">
        <f>SUMIFS(СВЦЭМ!$K$34:$K$777,СВЦЭМ!$A$34:$A$777,$A382,СВЦЭМ!$B$33:$B$776,F$354)+'СЕТ СН'!$F$13</f>
        <v>0</v>
      </c>
      <c r="G382" s="36">
        <f>SUMIFS(СВЦЭМ!$K$34:$K$777,СВЦЭМ!$A$34:$A$777,$A382,СВЦЭМ!$B$33:$B$776,G$354)+'СЕТ СН'!$F$13</f>
        <v>0</v>
      </c>
      <c r="H382" s="36">
        <f>SUMIFS(СВЦЭМ!$K$34:$K$777,СВЦЭМ!$A$34:$A$777,$A382,СВЦЭМ!$B$33:$B$776,H$354)+'СЕТ СН'!$F$13</f>
        <v>0</v>
      </c>
      <c r="I382" s="36">
        <f>SUMIFS(СВЦЭМ!$K$34:$K$777,СВЦЭМ!$A$34:$A$777,$A382,СВЦЭМ!$B$33:$B$776,I$354)+'СЕТ СН'!$F$13</f>
        <v>0</v>
      </c>
      <c r="J382" s="36">
        <f>SUMIFS(СВЦЭМ!$K$34:$K$777,СВЦЭМ!$A$34:$A$777,$A382,СВЦЭМ!$B$33:$B$776,J$354)+'СЕТ СН'!$F$13</f>
        <v>0</v>
      </c>
      <c r="K382" s="36">
        <f>SUMIFS(СВЦЭМ!$K$34:$K$777,СВЦЭМ!$A$34:$A$777,$A382,СВЦЭМ!$B$33:$B$776,K$354)+'СЕТ СН'!$F$13</f>
        <v>0</v>
      </c>
      <c r="L382" s="36">
        <f>SUMIFS(СВЦЭМ!$K$34:$K$777,СВЦЭМ!$A$34:$A$777,$A382,СВЦЭМ!$B$33:$B$776,L$354)+'СЕТ СН'!$F$13</f>
        <v>0</v>
      </c>
      <c r="M382" s="36">
        <f>SUMIFS(СВЦЭМ!$K$34:$K$777,СВЦЭМ!$A$34:$A$777,$A382,СВЦЭМ!$B$33:$B$776,M$354)+'СЕТ СН'!$F$13</f>
        <v>0</v>
      </c>
      <c r="N382" s="36">
        <f>SUMIFS(СВЦЭМ!$K$34:$K$777,СВЦЭМ!$A$34:$A$777,$A382,СВЦЭМ!$B$33:$B$776,N$354)+'СЕТ СН'!$F$13</f>
        <v>0</v>
      </c>
      <c r="O382" s="36">
        <f>SUMIFS(СВЦЭМ!$K$34:$K$777,СВЦЭМ!$A$34:$A$777,$A382,СВЦЭМ!$B$33:$B$776,O$354)+'СЕТ СН'!$F$13</f>
        <v>0</v>
      </c>
      <c r="P382" s="36">
        <f>SUMIFS(СВЦЭМ!$K$34:$K$777,СВЦЭМ!$A$34:$A$777,$A382,СВЦЭМ!$B$33:$B$776,P$354)+'СЕТ СН'!$F$13</f>
        <v>0</v>
      </c>
      <c r="Q382" s="36">
        <f>SUMIFS(СВЦЭМ!$K$34:$K$777,СВЦЭМ!$A$34:$A$777,$A382,СВЦЭМ!$B$33:$B$776,Q$354)+'СЕТ СН'!$F$13</f>
        <v>0</v>
      </c>
      <c r="R382" s="36">
        <f>SUMIFS(СВЦЭМ!$K$34:$K$777,СВЦЭМ!$A$34:$A$777,$A382,СВЦЭМ!$B$33:$B$776,R$354)+'СЕТ СН'!$F$13</f>
        <v>0</v>
      </c>
      <c r="S382" s="36">
        <f>SUMIFS(СВЦЭМ!$K$34:$K$777,СВЦЭМ!$A$34:$A$777,$A382,СВЦЭМ!$B$33:$B$776,S$354)+'СЕТ СН'!$F$13</f>
        <v>0</v>
      </c>
      <c r="T382" s="36">
        <f>SUMIFS(СВЦЭМ!$K$34:$K$777,СВЦЭМ!$A$34:$A$777,$A382,СВЦЭМ!$B$33:$B$776,T$354)+'СЕТ СН'!$F$13</f>
        <v>0</v>
      </c>
      <c r="U382" s="36">
        <f>SUMIFS(СВЦЭМ!$K$34:$K$777,СВЦЭМ!$A$34:$A$777,$A382,СВЦЭМ!$B$33:$B$776,U$354)+'СЕТ СН'!$F$13</f>
        <v>0</v>
      </c>
      <c r="V382" s="36">
        <f>SUMIFS(СВЦЭМ!$K$34:$K$777,СВЦЭМ!$A$34:$A$777,$A382,СВЦЭМ!$B$33:$B$776,V$354)+'СЕТ СН'!$F$13</f>
        <v>0</v>
      </c>
      <c r="W382" s="36">
        <f>SUMIFS(СВЦЭМ!$K$34:$K$777,СВЦЭМ!$A$34:$A$777,$A382,СВЦЭМ!$B$33:$B$776,W$354)+'СЕТ СН'!$F$13</f>
        <v>0</v>
      </c>
      <c r="X382" s="36">
        <f>SUMIFS(СВЦЭМ!$K$34:$K$777,СВЦЭМ!$A$34:$A$777,$A382,СВЦЭМ!$B$33:$B$776,X$354)+'СЕТ СН'!$F$13</f>
        <v>0</v>
      </c>
      <c r="Y382" s="36">
        <f>SUMIFS(СВЦЭМ!$K$34:$K$777,СВЦЭМ!$A$34:$A$777,$A382,СВЦЭМ!$B$33:$B$776,Y$354)+'СЕТ СН'!$F$13</f>
        <v>0</v>
      </c>
    </row>
    <row r="383" spans="1:25" ht="15.75" hidden="1" x14ac:dyDescent="0.2">
      <c r="A383" s="35">
        <f t="shared" si="10"/>
        <v>43890</v>
      </c>
      <c r="B383" s="36">
        <f>SUMIFS(СВЦЭМ!$K$34:$K$777,СВЦЭМ!$A$34:$A$777,$A383,СВЦЭМ!$B$33:$B$776,B$354)+'СЕТ СН'!$F$13</f>
        <v>0</v>
      </c>
      <c r="C383" s="36">
        <f>SUMIFS(СВЦЭМ!$K$34:$K$777,СВЦЭМ!$A$34:$A$777,$A383,СВЦЭМ!$B$33:$B$776,C$354)+'СЕТ СН'!$F$13</f>
        <v>0</v>
      </c>
      <c r="D383" s="36">
        <f>SUMIFS(СВЦЭМ!$K$34:$K$777,СВЦЭМ!$A$34:$A$777,$A383,СВЦЭМ!$B$33:$B$776,D$354)+'СЕТ СН'!$F$13</f>
        <v>0</v>
      </c>
      <c r="E383" s="36">
        <f>SUMIFS(СВЦЭМ!$K$34:$K$777,СВЦЭМ!$A$34:$A$777,$A383,СВЦЭМ!$B$33:$B$776,E$354)+'СЕТ СН'!$F$13</f>
        <v>0</v>
      </c>
      <c r="F383" s="36">
        <f>SUMIFS(СВЦЭМ!$K$34:$K$777,СВЦЭМ!$A$34:$A$777,$A383,СВЦЭМ!$B$33:$B$776,F$354)+'СЕТ СН'!$F$13</f>
        <v>0</v>
      </c>
      <c r="G383" s="36">
        <f>SUMIFS(СВЦЭМ!$K$34:$K$777,СВЦЭМ!$A$34:$A$777,$A383,СВЦЭМ!$B$33:$B$776,G$354)+'СЕТ СН'!$F$13</f>
        <v>0</v>
      </c>
      <c r="H383" s="36">
        <f>SUMIFS(СВЦЭМ!$K$34:$K$777,СВЦЭМ!$A$34:$A$777,$A383,СВЦЭМ!$B$33:$B$776,H$354)+'СЕТ СН'!$F$13</f>
        <v>0</v>
      </c>
      <c r="I383" s="36">
        <f>SUMIFS(СВЦЭМ!$K$34:$K$777,СВЦЭМ!$A$34:$A$777,$A383,СВЦЭМ!$B$33:$B$776,I$354)+'СЕТ СН'!$F$13</f>
        <v>0</v>
      </c>
      <c r="J383" s="36">
        <f>SUMIFS(СВЦЭМ!$K$34:$K$777,СВЦЭМ!$A$34:$A$777,$A383,СВЦЭМ!$B$33:$B$776,J$354)+'СЕТ СН'!$F$13</f>
        <v>0</v>
      </c>
      <c r="K383" s="36">
        <f>SUMIFS(СВЦЭМ!$K$34:$K$777,СВЦЭМ!$A$34:$A$777,$A383,СВЦЭМ!$B$33:$B$776,K$354)+'СЕТ СН'!$F$13</f>
        <v>0</v>
      </c>
      <c r="L383" s="36">
        <f>SUMIFS(СВЦЭМ!$K$34:$K$777,СВЦЭМ!$A$34:$A$777,$A383,СВЦЭМ!$B$33:$B$776,L$354)+'СЕТ СН'!$F$13</f>
        <v>0</v>
      </c>
      <c r="M383" s="36">
        <f>SUMIFS(СВЦЭМ!$K$34:$K$777,СВЦЭМ!$A$34:$A$777,$A383,СВЦЭМ!$B$33:$B$776,M$354)+'СЕТ СН'!$F$13</f>
        <v>0</v>
      </c>
      <c r="N383" s="36">
        <f>SUMIFS(СВЦЭМ!$K$34:$K$777,СВЦЭМ!$A$34:$A$777,$A383,СВЦЭМ!$B$33:$B$776,N$354)+'СЕТ СН'!$F$13</f>
        <v>0</v>
      </c>
      <c r="O383" s="36">
        <f>SUMIFS(СВЦЭМ!$K$34:$K$777,СВЦЭМ!$A$34:$A$777,$A383,СВЦЭМ!$B$33:$B$776,O$354)+'СЕТ СН'!$F$13</f>
        <v>0</v>
      </c>
      <c r="P383" s="36">
        <f>SUMIFS(СВЦЭМ!$K$34:$K$777,СВЦЭМ!$A$34:$A$777,$A383,СВЦЭМ!$B$33:$B$776,P$354)+'СЕТ СН'!$F$13</f>
        <v>0</v>
      </c>
      <c r="Q383" s="36">
        <f>SUMIFS(СВЦЭМ!$K$34:$K$777,СВЦЭМ!$A$34:$A$777,$A383,СВЦЭМ!$B$33:$B$776,Q$354)+'СЕТ СН'!$F$13</f>
        <v>0</v>
      </c>
      <c r="R383" s="36">
        <f>SUMIFS(СВЦЭМ!$K$34:$K$777,СВЦЭМ!$A$34:$A$777,$A383,СВЦЭМ!$B$33:$B$776,R$354)+'СЕТ СН'!$F$13</f>
        <v>0</v>
      </c>
      <c r="S383" s="36">
        <f>SUMIFS(СВЦЭМ!$K$34:$K$777,СВЦЭМ!$A$34:$A$777,$A383,СВЦЭМ!$B$33:$B$776,S$354)+'СЕТ СН'!$F$13</f>
        <v>0</v>
      </c>
      <c r="T383" s="36">
        <f>SUMIFS(СВЦЭМ!$K$34:$K$777,СВЦЭМ!$A$34:$A$777,$A383,СВЦЭМ!$B$33:$B$776,T$354)+'СЕТ СН'!$F$13</f>
        <v>0</v>
      </c>
      <c r="U383" s="36">
        <f>SUMIFS(СВЦЭМ!$K$34:$K$777,СВЦЭМ!$A$34:$A$777,$A383,СВЦЭМ!$B$33:$B$776,U$354)+'СЕТ СН'!$F$13</f>
        <v>0</v>
      </c>
      <c r="V383" s="36">
        <f>SUMIFS(СВЦЭМ!$K$34:$K$777,СВЦЭМ!$A$34:$A$777,$A383,СВЦЭМ!$B$33:$B$776,V$354)+'СЕТ СН'!$F$13</f>
        <v>0</v>
      </c>
      <c r="W383" s="36">
        <f>SUMIFS(СВЦЭМ!$K$34:$K$777,СВЦЭМ!$A$34:$A$777,$A383,СВЦЭМ!$B$33:$B$776,W$354)+'СЕТ СН'!$F$13</f>
        <v>0</v>
      </c>
      <c r="X383" s="36">
        <f>SUMIFS(СВЦЭМ!$K$34:$K$777,СВЦЭМ!$A$34:$A$777,$A383,СВЦЭМ!$B$33:$B$776,X$354)+'СЕТ СН'!$F$13</f>
        <v>0</v>
      </c>
      <c r="Y383" s="36">
        <f>SUMIFS(СВЦЭМ!$K$34:$K$777,СВЦЭМ!$A$34:$A$777,$A383,СВЦЭМ!$B$33:$B$776,Y$354)+'СЕТ СН'!$F$13</f>
        <v>0</v>
      </c>
    </row>
    <row r="384" spans="1:25" ht="15.75" hidden="1" x14ac:dyDescent="0.2">
      <c r="A384" s="35">
        <f t="shared" si="10"/>
        <v>43891</v>
      </c>
      <c r="B384" s="36">
        <f>SUMIFS(СВЦЭМ!$K$34:$K$777,СВЦЭМ!$A$34:$A$777,$A384,СВЦЭМ!$B$33:$B$776,B$354)+'СЕТ СН'!$F$13</f>
        <v>0</v>
      </c>
      <c r="C384" s="36">
        <f>SUMIFS(СВЦЭМ!$K$34:$K$777,СВЦЭМ!$A$34:$A$777,$A384,СВЦЭМ!$B$33:$B$776,C$354)+'СЕТ СН'!$F$13</f>
        <v>0</v>
      </c>
      <c r="D384" s="36">
        <f>SUMIFS(СВЦЭМ!$K$34:$K$777,СВЦЭМ!$A$34:$A$777,$A384,СВЦЭМ!$B$33:$B$776,D$354)+'СЕТ СН'!$F$13</f>
        <v>0</v>
      </c>
      <c r="E384" s="36">
        <f>SUMIFS(СВЦЭМ!$K$34:$K$777,СВЦЭМ!$A$34:$A$777,$A384,СВЦЭМ!$B$33:$B$776,E$354)+'СЕТ СН'!$F$13</f>
        <v>0</v>
      </c>
      <c r="F384" s="36">
        <f>SUMIFS(СВЦЭМ!$K$34:$K$777,СВЦЭМ!$A$34:$A$777,$A384,СВЦЭМ!$B$33:$B$776,F$354)+'СЕТ СН'!$F$13</f>
        <v>0</v>
      </c>
      <c r="G384" s="36">
        <f>SUMIFS(СВЦЭМ!$K$34:$K$777,СВЦЭМ!$A$34:$A$777,$A384,СВЦЭМ!$B$33:$B$776,G$354)+'СЕТ СН'!$F$13</f>
        <v>0</v>
      </c>
      <c r="H384" s="36">
        <f>SUMIFS(СВЦЭМ!$K$34:$K$777,СВЦЭМ!$A$34:$A$777,$A384,СВЦЭМ!$B$33:$B$776,H$354)+'СЕТ СН'!$F$13</f>
        <v>0</v>
      </c>
      <c r="I384" s="36">
        <f>SUMIFS(СВЦЭМ!$K$34:$K$777,СВЦЭМ!$A$34:$A$777,$A384,СВЦЭМ!$B$33:$B$776,I$354)+'СЕТ СН'!$F$13</f>
        <v>0</v>
      </c>
      <c r="J384" s="36">
        <f>SUMIFS(СВЦЭМ!$K$34:$K$777,СВЦЭМ!$A$34:$A$777,$A384,СВЦЭМ!$B$33:$B$776,J$354)+'СЕТ СН'!$F$13</f>
        <v>0</v>
      </c>
      <c r="K384" s="36">
        <f>SUMIFS(СВЦЭМ!$K$34:$K$777,СВЦЭМ!$A$34:$A$777,$A384,СВЦЭМ!$B$33:$B$776,K$354)+'СЕТ СН'!$F$13</f>
        <v>0</v>
      </c>
      <c r="L384" s="36">
        <f>SUMIFS(СВЦЭМ!$K$34:$K$777,СВЦЭМ!$A$34:$A$777,$A384,СВЦЭМ!$B$33:$B$776,L$354)+'СЕТ СН'!$F$13</f>
        <v>0</v>
      </c>
      <c r="M384" s="36">
        <f>SUMIFS(СВЦЭМ!$K$34:$K$777,СВЦЭМ!$A$34:$A$777,$A384,СВЦЭМ!$B$33:$B$776,M$354)+'СЕТ СН'!$F$13</f>
        <v>0</v>
      </c>
      <c r="N384" s="36">
        <f>SUMIFS(СВЦЭМ!$K$34:$K$777,СВЦЭМ!$A$34:$A$777,$A384,СВЦЭМ!$B$33:$B$776,N$354)+'СЕТ СН'!$F$13</f>
        <v>0</v>
      </c>
      <c r="O384" s="36">
        <f>SUMIFS(СВЦЭМ!$K$34:$K$777,СВЦЭМ!$A$34:$A$777,$A384,СВЦЭМ!$B$33:$B$776,O$354)+'СЕТ СН'!$F$13</f>
        <v>0</v>
      </c>
      <c r="P384" s="36">
        <f>SUMIFS(СВЦЭМ!$K$34:$K$777,СВЦЭМ!$A$34:$A$777,$A384,СВЦЭМ!$B$33:$B$776,P$354)+'СЕТ СН'!$F$13</f>
        <v>0</v>
      </c>
      <c r="Q384" s="36">
        <f>SUMIFS(СВЦЭМ!$K$34:$K$777,СВЦЭМ!$A$34:$A$777,$A384,СВЦЭМ!$B$33:$B$776,Q$354)+'СЕТ СН'!$F$13</f>
        <v>0</v>
      </c>
      <c r="R384" s="36">
        <f>SUMIFS(СВЦЭМ!$K$34:$K$777,СВЦЭМ!$A$34:$A$777,$A384,СВЦЭМ!$B$33:$B$776,R$354)+'СЕТ СН'!$F$13</f>
        <v>0</v>
      </c>
      <c r="S384" s="36">
        <f>SUMIFS(СВЦЭМ!$K$34:$K$777,СВЦЭМ!$A$34:$A$777,$A384,СВЦЭМ!$B$33:$B$776,S$354)+'СЕТ СН'!$F$13</f>
        <v>0</v>
      </c>
      <c r="T384" s="36">
        <f>SUMIFS(СВЦЭМ!$K$34:$K$777,СВЦЭМ!$A$34:$A$777,$A384,СВЦЭМ!$B$33:$B$776,T$354)+'СЕТ СН'!$F$13</f>
        <v>0</v>
      </c>
      <c r="U384" s="36">
        <f>SUMIFS(СВЦЭМ!$K$34:$K$777,СВЦЭМ!$A$34:$A$777,$A384,СВЦЭМ!$B$33:$B$776,U$354)+'СЕТ СН'!$F$13</f>
        <v>0</v>
      </c>
      <c r="V384" s="36">
        <f>SUMIFS(СВЦЭМ!$K$34:$K$777,СВЦЭМ!$A$34:$A$777,$A384,СВЦЭМ!$B$33:$B$776,V$354)+'СЕТ СН'!$F$13</f>
        <v>0</v>
      </c>
      <c r="W384" s="36">
        <f>SUMIFS(СВЦЭМ!$K$34:$K$777,СВЦЭМ!$A$34:$A$777,$A384,СВЦЭМ!$B$33:$B$776,W$354)+'СЕТ СН'!$F$13</f>
        <v>0</v>
      </c>
      <c r="X384" s="36">
        <f>SUMIFS(СВЦЭМ!$K$34:$K$777,СВЦЭМ!$A$34:$A$777,$A384,СВЦЭМ!$B$33:$B$776,X$354)+'СЕТ СН'!$F$13</f>
        <v>0</v>
      </c>
      <c r="Y384" s="36">
        <f>SUMIFS(СВЦЭМ!$K$34:$K$777,СВЦЭМ!$A$34:$A$777,$A384,СВЦЭМ!$B$33:$B$776,Y$354)+'СЕТ СН'!$F$13</f>
        <v>0</v>
      </c>
    </row>
    <row r="385" spans="1:27" ht="15.75" hidden="1" x14ac:dyDescent="0.2">
      <c r="A385" s="35">
        <f t="shared" si="10"/>
        <v>43892</v>
      </c>
      <c r="B385" s="36">
        <f>SUMIFS(СВЦЭМ!$K$34:$K$777,СВЦЭМ!$A$34:$A$777,$A385,СВЦЭМ!$B$33:$B$776,B$354)+'СЕТ СН'!$F$13</f>
        <v>0</v>
      </c>
      <c r="C385" s="36">
        <f>SUMIFS(СВЦЭМ!$K$34:$K$777,СВЦЭМ!$A$34:$A$777,$A385,СВЦЭМ!$B$33:$B$776,C$354)+'СЕТ СН'!$F$13</f>
        <v>0</v>
      </c>
      <c r="D385" s="36">
        <f>SUMIFS(СВЦЭМ!$K$34:$K$777,СВЦЭМ!$A$34:$A$777,$A385,СВЦЭМ!$B$33:$B$776,D$354)+'СЕТ СН'!$F$13</f>
        <v>0</v>
      </c>
      <c r="E385" s="36">
        <f>SUMIFS(СВЦЭМ!$K$34:$K$777,СВЦЭМ!$A$34:$A$777,$A385,СВЦЭМ!$B$33:$B$776,E$354)+'СЕТ СН'!$F$13</f>
        <v>0</v>
      </c>
      <c r="F385" s="36">
        <f>SUMIFS(СВЦЭМ!$K$34:$K$777,СВЦЭМ!$A$34:$A$777,$A385,СВЦЭМ!$B$33:$B$776,F$354)+'СЕТ СН'!$F$13</f>
        <v>0</v>
      </c>
      <c r="G385" s="36">
        <f>SUMIFS(СВЦЭМ!$K$34:$K$777,СВЦЭМ!$A$34:$A$777,$A385,СВЦЭМ!$B$33:$B$776,G$354)+'СЕТ СН'!$F$13</f>
        <v>0</v>
      </c>
      <c r="H385" s="36">
        <f>SUMIFS(СВЦЭМ!$K$34:$K$777,СВЦЭМ!$A$34:$A$777,$A385,СВЦЭМ!$B$33:$B$776,H$354)+'СЕТ СН'!$F$13</f>
        <v>0</v>
      </c>
      <c r="I385" s="36">
        <f>SUMIFS(СВЦЭМ!$K$34:$K$777,СВЦЭМ!$A$34:$A$777,$A385,СВЦЭМ!$B$33:$B$776,I$354)+'СЕТ СН'!$F$13</f>
        <v>0</v>
      </c>
      <c r="J385" s="36">
        <f>SUMIFS(СВЦЭМ!$K$34:$K$777,СВЦЭМ!$A$34:$A$777,$A385,СВЦЭМ!$B$33:$B$776,J$354)+'СЕТ СН'!$F$13</f>
        <v>0</v>
      </c>
      <c r="K385" s="36">
        <f>SUMIFS(СВЦЭМ!$K$34:$K$777,СВЦЭМ!$A$34:$A$777,$A385,СВЦЭМ!$B$33:$B$776,K$354)+'СЕТ СН'!$F$13</f>
        <v>0</v>
      </c>
      <c r="L385" s="36">
        <f>SUMIFS(СВЦЭМ!$K$34:$K$777,СВЦЭМ!$A$34:$A$777,$A385,СВЦЭМ!$B$33:$B$776,L$354)+'СЕТ СН'!$F$13</f>
        <v>0</v>
      </c>
      <c r="M385" s="36">
        <f>SUMIFS(СВЦЭМ!$K$34:$K$777,СВЦЭМ!$A$34:$A$777,$A385,СВЦЭМ!$B$33:$B$776,M$354)+'СЕТ СН'!$F$13</f>
        <v>0</v>
      </c>
      <c r="N385" s="36">
        <f>SUMIFS(СВЦЭМ!$K$34:$K$777,СВЦЭМ!$A$34:$A$777,$A385,СВЦЭМ!$B$33:$B$776,N$354)+'СЕТ СН'!$F$13</f>
        <v>0</v>
      </c>
      <c r="O385" s="36">
        <f>SUMIFS(СВЦЭМ!$K$34:$K$777,СВЦЭМ!$A$34:$A$777,$A385,СВЦЭМ!$B$33:$B$776,O$354)+'СЕТ СН'!$F$13</f>
        <v>0</v>
      </c>
      <c r="P385" s="36">
        <f>SUMIFS(СВЦЭМ!$K$34:$K$777,СВЦЭМ!$A$34:$A$777,$A385,СВЦЭМ!$B$33:$B$776,P$354)+'СЕТ СН'!$F$13</f>
        <v>0</v>
      </c>
      <c r="Q385" s="36">
        <f>SUMIFS(СВЦЭМ!$K$34:$K$777,СВЦЭМ!$A$34:$A$777,$A385,СВЦЭМ!$B$33:$B$776,Q$354)+'СЕТ СН'!$F$13</f>
        <v>0</v>
      </c>
      <c r="R385" s="36">
        <f>SUMIFS(СВЦЭМ!$K$34:$K$777,СВЦЭМ!$A$34:$A$777,$A385,СВЦЭМ!$B$33:$B$776,R$354)+'СЕТ СН'!$F$13</f>
        <v>0</v>
      </c>
      <c r="S385" s="36">
        <f>SUMIFS(СВЦЭМ!$K$34:$K$777,СВЦЭМ!$A$34:$A$777,$A385,СВЦЭМ!$B$33:$B$776,S$354)+'СЕТ СН'!$F$13</f>
        <v>0</v>
      </c>
      <c r="T385" s="36">
        <f>SUMIFS(СВЦЭМ!$K$34:$K$777,СВЦЭМ!$A$34:$A$777,$A385,СВЦЭМ!$B$33:$B$776,T$354)+'СЕТ СН'!$F$13</f>
        <v>0</v>
      </c>
      <c r="U385" s="36">
        <f>SUMIFS(СВЦЭМ!$K$34:$K$777,СВЦЭМ!$A$34:$A$777,$A385,СВЦЭМ!$B$33:$B$776,U$354)+'СЕТ СН'!$F$13</f>
        <v>0</v>
      </c>
      <c r="V385" s="36">
        <f>SUMIFS(СВЦЭМ!$K$34:$K$777,СВЦЭМ!$A$34:$A$777,$A385,СВЦЭМ!$B$33:$B$776,V$354)+'СЕТ СН'!$F$13</f>
        <v>0</v>
      </c>
      <c r="W385" s="36">
        <f>SUMIFS(СВЦЭМ!$K$34:$K$777,СВЦЭМ!$A$34:$A$777,$A385,СВЦЭМ!$B$33:$B$776,W$354)+'СЕТ СН'!$F$13</f>
        <v>0</v>
      </c>
      <c r="X385" s="36">
        <f>SUMIFS(СВЦЭМ!$K$34:$K$777,СВЦЭМ!$A$34:$A$777,$A385,СВЦЭМ!$B$33:$B$776,X$354)+'СЕТ СН'!$F$13</f>
        <v>0</v>
      </c>
      <c r="Y385" s="36">
        <f>SUMIFS(СВЦЭМ!$K$34:$K$777,СВЦЭМ!$A$34:$A$777,$A385,СВЦЭМ!$B$33:$B$776,Y$354)+'СЕТ СН'!$F$13</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30" t="s">
        <v>7</v>
      </c>
      <c r="B387" s="124" t="s">
        <v>93</v>
      </c>
      <c r="C387" s="125"/>
      <c r="D387" s="125"/>
      <c r="E387" s="125"/>
      <c r="F387" s="125"/>
      <c r="G387" s="125"/>
      <c r="H387" s="125"/>
      <c r="I387" s="125"/>
      <c r="J387" s="125"/>
      <c r="K387" s="125"/>
      <c r="L387" s="125"/>
      <c r="M387" s="125"/>
      <c r="N387" s="125"/>
      <c r="O387" s="125"/>
      <c r="P387" s="125"/>
      <c r="Q387" s="125"/>
      <c r="R387" s="125"/>
      <c r="S387" s="125"/>
      <c r="T387" s="125"/>
      <c r="U387" s="125"/>
      <c r="V387" s="125"/>
      <c r="W387" s="125"/>
      <c r="X387" s="125"/>
      <c r="Y387" s="126"/>
    </row>
    <row r="388" spans="1:27" ht="12.75" hidden="1" customHeight="1" x14ac:dyDescent="0.2">
      <c r="A388" s="131"/>
      <c r="B388" s="127"/>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9"/>
    </row>
    <row r="389" spans="1:27" s="46" customFormat="1" ht="12.75" hidden="1" customHeight="1" x14ac:dyDescent="0.2">
      <c r="A389" s="132"/>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01.02.2020</v>
      </c>
      <c r="B390" s="36">
        <f>SUMIFS(СВЦЭМ!$L$34:$L$777,СВЦЭМ!$A$34:$A$777,$A390,СВЦЭМ!$B$33:$B$776,B$389)+'СЕТ СН'!$F$13</f>
        <v>0</v>
      </c>
      <c r="C390" s="36">
        <f>SUMIFS(СВЦЭМ!$L$34:$L$777,СВЦЭМ!$A$34:$A$777,$A390,СВЦЭМ!$B$33:$B$776,C$389)+'СЕТ СН'!$F$13</f>
        <v>0</v>
      </c>
      <c r="D390" s="36">
        <f>SUMIFS(СВЦЭМ!$L$34:$L$777,СВЦЭМ!$A$34:$A$777,$A390,СВЦЭМ!$B$33:$B$776,D$389)+'СЕТ СН'!$F$13</f>
        <v>0</v>
      </c>
      <c r="E390" s="36">
        <f>SUMIFS(СВЦЭМ!$L$34:$L$777,СВЦЭМ!$A$34:$A$777,$A390,СВЦЭМ!$B$33:$B$776,E$389)+'СЕТ СН'!$F$13</f>
        <v>0</v>
      </c>
      <c r="F390" s="36">
        <f>SUMIFS(СВЦЭМ!$L$34:$L$777,СВЦЭМ!$A$34:$A$777,$A390,СВЦЭМ!$B$33:$B$776,F$389)+'СЕТ СН'!$F$13</f>
        <v>0</v>
      </c>
      <c r="G390" s="36">
        <f>SUMIFS(СВЦЭМ!$L$34:$L$777,СВЦЭМ!$A$34:$A$777,$A390,СВЦЭМ!$B$33:$B$776,G$389)+'СЕТ СН'!$F$13</f>
        <v>0</v>
      </c>
      <c r="H390" s="36">
        <f>SUMIFS(СВЦЭМ!$L$34:$L$777,СВЦЭМ!$A$34:$A$777,$A390,СВЦЭМ!$B$33:$B$776,H$389)+'СЕТ СН'!$F$13</f>
        <v>0</v>
      </c>
      <c r="I390" s="36">
        <f>SUMIFS(СВЦЭМ!$L$34:$L$777,СВЦЭМ!$A$34:$A$777,$A390,СВЦЭМ!$B$33:$B$776,I$389)+'СЕТ СН'!$F$13</f>
        <v>0</v>
      </c>
      <c r="J390" s="36">
        <f>SUMIFS(СВЦЭМ!$L$34:$L$777,СВЦЭМ!$A$34:$A$777,$A390,СВЦЭМ!$B$33:$B$776,J$389)+'СЕТ СН'!$F$13</f>
        <v>0</v>
      </c>
      <c r="K390" s="36">
        <f>SUMIFS(СВЦЭМ!$L$34:$L$777,СВЦЭМ!$A$34:$A$777,$A390,СВЦЭМ!$B$33:$B$776,K$389)+'СЕТ СН'!$F$13</f>
        <v>0</v>
      </c>
      <c r="L390" s="36">
        <f>SUMIFS(СВЦЭМ!$L$34:$L$777,СВЦЭМ!$A$34:$A$777,$A390,СВЦЭМ!$B$33:$B$776,L$389)+'СЕТ СН'!$F$13</f>
        <v>0</v>
      </c>
      <c r="M390" s="36">
        <f>SUMIFS(СВЦЭМ!$L$34:$L$777,СВЦЭМ!$A$34:$A$777,$A390,СВЦЭМ!$B$33:$B$776,M$389)+'СЕТ СН'!$F$13</f>
        <v>0</v>
      </c>
      <c r="N390" s="36">
        <f>SUMIFS(СВЦЭМ!$L$34:$L$777,СВЦЭМ!$A$34:$A$777,$A390,СВЦЭМ!$B$33:$B$776,N$389)+'СЕТ СН'!$F$13</f>
        <v>0</v>
      </c>
      <c r="O390" s="36">
        <f>SUMIFS(СВЦЭМ!$L$34:$L$777,СВЦЭМ!$A$34:$A$777,$A390,СВЦЭМ!$B$33:$B$776,O$389)+'СЕТ СН'!$F$13</f>
        <v>0</v>
      </c>
      <c r="P390" s="36">
        <f>SUMIFS(СВЦЭМ!$L$34:$L$777,СВЦЭМ!$A$34:$A$777,$A390,СВЦЭМ!$B$33:$B$776,P$389)+'СЕТ СН'!$F$13</f>
        <v>0</v>
      </c>
      <c r="Q390" s="36">
        <f>SUMIFS(СВЦЭМ!$L$34:$L$777,СВЦЭМ!$A$34:$A$777,$A390,СВЦЭМ!$B$33:$B$776,Q$389)+'СЕТ СН'!$F$13</f>
        <v>0</v>
      </c>
      <c r="R390" s="36">
        <f>SUMIFS(СВЦЭМ!$L$34:$L$777,СВЦЭМ!$A$34:$A$777,$A390,СВЦЭМ!$B$33:$B$776,R$389)+'СЕТ СН'!$F$13</f>
        <v>0</v>
      </c>
      <c r="S390" s="36">
        <f>SUMIFS(СВЦЭМ!$L$34:$L$777,СВЦЭМ!$A$34:$A$777,$A390,СВЦЭМ!$B$33:$B$776,S$389)+'СЕТ СН'!$F$13</f>
        <v>0</v>
      </c>
      <c r="T390" s="36">
        <f>SUMIFS(СВЦЭМ!$L$34:$L$777,СВЦЭМ!$A$34:$A$777,$A390,СВЦЭМ!$B$33:$B$776,T$389)+'СЕТ СН'!$F$13</f>
        <v>0</v>
      </c>
      <c r="U390" s="36">
        <f>SUMIFS(СВЦЭМ!$L$34:$L$777,СВЦЭМ!$A$34:$A$777,$A390,СВЦЭМ!$B$33:$B$776,U$389)+'СЕТ СН'!$F$13</f>
        <v>0</v>
      </c>
      <c r="V390" s="36">
        <f>SUMIFS(СВЦЭМ!$L$34:$L$777,СВЦЭМ!$A$34:$A$777,$A390,СВЦЭМ!$B$33:$B$776,V$389)+'СЕТ СН'!$F$13</f>
        <v>0</v>
      </c>
      <c r="W390" s="36">
        <f>SUMIFS(СВЦЭМ!$L$34:$L$777,СВЦЭМ!$A$34:$A$777,$A390,СВЦЭМ!$B$33:$B$776,W$389)+'СЕТ СН'!$F$13</f>
        <v>0</v>
      </c>
      <c r="X390" s="36">
        <f>SUMIFS(СВЦЭМ!$L$34:$L$777,СВЦЭМ!$A$34:$A$777,$A390,СВЦЭМ!$B$33:$B$776,X$389)+'СЕТ СН'!$F$13</f>
        <v>0</v>
      </c>
      <c r="Y390" s="36">
        <f>SUMIFS(СВЦЭМ!$L$34:$L$777,СВЦЭМ!$A$34:$A$777,$A390,СВЦЭМ!$B$33:$B$776,Y$389)+'СЕТ СН'!$F$13</f>
        <v>0</v>
      </c>
      <c r="AA390" s="45"/>
    </row>
    <row r="391" spans="1:27" ht="15.75" hidden="1" x14ac:dyDescent="0.2">
      <c r="A391" s="35">
        <f>A390+1</f>
        <v>43863</v>
      </c>
      <c r="B391" s="36">
        <f>SUMIFS(СВЦЭМ!$L$34:$L$777,СВЦЭМ!$A$34:$A$777,$A391,СВЦЭМ!$B$33:$B$776,B$389)+'СЕТ СН'!$F$13</f>
        <v>0</v>
      </c>
      <c r="C391" s="36">
        <f>SUMIFS(СВЦЭМ!$L$34:$L$777,СВЦЭМ!$A$34:$A$777,$A391,СВЦЭМ!$B$33:$B$776,C$389)+'СЕТ СН'!$F$13</f>
        <v>0</v>
      </c>
      <c r="D391" s="36">
        <f>SUMIFS(СВЦЭМ!$L$34:$L$777,СВЦЭМ!$A$34:$A$777,$A391,СВЦЭМ!$B$33:$B$776,D$389)+'СЕТ СН'!$F$13</f>
        <v>0</v>
      </c>
      <c r="E391" s="36">
        <f>SUMIFS(СВЦЭМ!$L$34:$L$777,СВЦЭМ!$A$34:$A$777,$A391,СВЦЭМ!$B$33:$B$776,E$389)+'СЕТ СН'!$F$13</f>
        <v>0</v>
      </c>
      <c r="F391" s="36">
        <f>SUMIFS(СВЦЭМ!$L$34:$L$777,СВЦЭМ!$A$34:$A$777,$A391,СВЦЭМ!$B$33:$B$776,F$389)+'СЕТ СН'!$F$13</f>
        <v>0</v>
      </c>
      <c r="G391" s="36">
        <f>SUMIFS(СВЦЭМ!$L$34:$L$777,СВЦЭМ!$A$34:$A$777,$A391,СВЦЭМ!$B$33:$B$776,G$389)+'СЕТ СН'!$F$13</f>
        <v>0</v>
      </c>
      <c r="H391" s="36">
        <f>SUMIFS(СВЦЭМ!$L$34:$L$777,СВЦЭМ!$A$34:$A$777,$A391,СВЦЭМ!$B$33:$B$776,H$389)+'СЕТ СН'!$F$13</f>
        <v>0</v>
      </c>
      <c r="I391" s="36">
        <f>SUMIFS(СВЦЭМ!$L$34:$L$777,СВЦЭМ!$A$34:$A$777,$A391,СВЦЭМ!$B$33:$B$776,I$389)+'СЕТ СН'!$F$13</f>
        <v>0</v>
      </c>
      <c r="J391" s="36">
        <f>SUMIFS(СВЦЭМ!$L$34:$L$777,СВЦЭМ!$A$34:$A$777,$A391,СВЦЭМ!$B$33:$B$776,J$389)+'СЕТ СН'!$F$13</f>
        <v>0</v>
      </c>
      <c r="K391" s="36">
        <f>SUMIFS(СВЦЭМ!$L$34:$L$777,СВЦЭМ!$A$34:$A$777,$A391,СВЦЭМ!$B$33:$B$776,K$389)+'СЕТ СН'!$F$13</f>
        <v>0</v>
      </c>
      <c r="L391" s="36">
        <f>SUMIFS(СВЦЭМ!$L$34:$L$777,СВЦЭМ!$A$34:$A$777,$A391,СВЦЭМ!$B$33:$B$776,L$389)+'СЕТ СН'!$F$13</f>
        <v>0</v>
      </c>
      <c r="M391" s="36">
        <f>SUMIFS(СВЦЭМ!$L$34:$L$777,СВЦЭМ!$A$34:$A$777,$A391,СВЦЭМ!$B$33:$B$776,M$389)+'СЕТ СН'!$F$13</f>
        <v>0</v>
      </c>
      <c r="N391" s="36">
        <f>SUMIFS(СВЦЭМ!$L$34:$L$777,СВЦЭМ!$A$34:$A$777,$A391,СВЦЭМ!$B$33:$B$776,N$389)+'СЕТ СН'!$F$13</f>
        <v>0</v>
      </c>
      <c r="O391" s="36">
        <f>SUMIFS(СВЦЭМ!$L$34:$L$777,СВЦЭМ!$A$34:$A$777,$A391,СВЦЭМ!$B$33:$B$776,O$389)+'СЕТ СН'!$F$13</f>
        <v>0</v>
      </c>
      <c r="P391" s="36">
        <f>SUMIFS(СВЦЭМ!$L$34:$L$777,СВЦЭМ!$A$34:$A$777,$A391,СВЦЭМ!$B$33:$B$776,P$389)+'СЕТ СН'!$F$13</f>
        <v>0</v>
      </c>
      <c r="Q391" s="36">
        <f>SUMIFS(СВЦЭМ!$L$34:$L$777,СВЦЭМ!$A$34:$A$777,$A391,СВЦЭМ!$B$33:$B$776,Q$389)+'СЕТ СН'!$F$13</f>
        <v>0</v>
      </c>
      <c r="R391" s="36">
        <f>SUMIFS(СВЦЭМ!$L$34:$L$777,СВЦЭМ!$A$34:$A$777,$A391,СВЦЭМ!$B$33:$B$776,R$389)+'СЕТ СН'!$F$13</f>
        <v>0</v>
      </c>
      <c r="S391" s="36">
        <f>SUMIFS(СВЦЭМ!$L$34:$L$777,СВЦЭМ!$A$34:$A$777,$A391,СВЦЭМ!$B$33:$B$776,S$389)+'СЕТ СН'!$F$13</f>
        <v>0</v>
      </c>
      <c r="T391" s="36">
        <f>SUMIFS(СВЦЭМ!$L$34:$L$777,СВЦЭМ!$A$34:$A$777,$A391,СВЦЭМ!$B$33:$B$776,T$389)+'СЕТ СН'!$F$13</f>
        <v>0</v>
      </c>
      <c r="U391" s="36">
        <f>SUMIFS(СВЦЭМ!$L$34:$L$777,СВЦЭМ!$A$34:$A$777,$A391,СВЦЭМ!$B$33:$B$776,U$389)+'СЕТ СН'!$F$13</f>
        <v>0</v>
      </c>
      <c r="V391" s="36">
        <f>SUMIFS(СВЦЭМ!$L$34:$L$777,СВЦЭМ!$A$34:$A$777,$A391,СВЦЭМ!$B$33:$B$776,V$389)+'СЕТ СН'!$F$13</f>
        <v>0</v>
      </c>
      <c r="W391" s="36">
        <f>SUMIFS(СВЦЭМ!$L$34:$L$777,СВЦЭМ!$A$34:$A$777,$A391,СВЦЭМ!$B$33:$B$776,W$389)+'СЕТ СН'!$F$13</f>
        <v>0</v>
      </c>
      <c r="X391" s="36">
        <f>SUMIFS(СВЦЭМ!$L$34:$L$777,СВЦЭМ!$A$34:$A$777,$A391,СВЦЭМ!$B$33:$B$776,X$389)+'СЕТ СН'!$F$13</f>
        <v>0</v>
      </c>
      <c r="Y391" s="36">
        <f>SUMIFS(СВЦЭМ!$L$34:$L$777,СВЦЭМ!$A$34:$A$777,$A391,СВЦЭМ!$B$33:$B$776,Y$389)+'СЕТ СН'!$F$13</f>
        <v>0</v>
      </c>
    </row>
    <row r="392" spans="1:27" ht="15.75" hidden="1" x14ac:dyDescent="0.2">
      <c r="A392" s="35">
        <f t="shared" ref="A392:A420" si="11">A391+1</f>
        <v>43864</v>
      </c>
      <c r="B392" s="36">
        <f>SUMIFS(СВЦЭМ!$L$34:$L$777,СВЦЭМ!$A$34:$A$777,$A392,СВЦЭМ!$B$33:$B$776,B$389)+'СЕТ СН'!$F$13</f>
        <v>0</v>
      </c>
      <c r="C392" s="36">
        <f>SUMIFS(СВЦЭМ!$L$34:$L$777,СВЦЭМ!$A$34:$A$777,$A392,СВЦЭМ!$B$33:$B$776,C$389)+'СЕТ СН'!$F$13</f>
        <v>0</v>
      </c>
      <c r="D392" s="36">
        <f>SUMIFS(СВЦЭМ!$L$34:$L$777,СВЦЭМ!$A$34:$A$777,$A392,СВЦЭМ!$B$33:$B$776,D$389)+'СЕТ СН'!$F$13</f>
        <v>0</v>
      </c>
      <c r="E392" s="36">
        <f>SUMIFS(СВЦЭМ!$L$34:$L$777,СВЦЭМ!$A$34:$A$777,$A392,СВЦЭМ!$B$33:$B$776,E$389)+'СЕТ СН'!$F$13</f>
        <v>0</v>
      </c>
      <c r="F392" s="36">
        <f>SUMIFS(СВЦЭМ!$L$34:$L$777,СВЦЭМ!$A$34:$A$777,$A392,СВЦЭМ!$B$33:$B$776,F$389)+'СЕТ СН'!$F$13</f>
        <v>0</v>
      </c>
      <c r="G392" s="36">
        <f>SUMIFS(СВЦЭМ!$L$34:$L$777,СВЦЭМ!$A$34:$A$777,$A392,СВЦЭМ!$B$33:$B$776,G$389)+'СЕТ СН'!$F$13</f>
        <v>0</v>
      </c>
      <c r="H392" s="36">
        <f>SUMIFS(СВЦЭМ!$L$34:$L$777,СВЦЭМ!$A$34:$A$777,$A392,СВЦЭМ!$B$33:$B$776,H$389)+'СЕТ СН'!$F$13</f>
        <v>0</v>
      </c>
      <c r="I392" s="36">
        <f>SUMIFS(СВЦЭМ!$L$34:$L$777,СВЦЭМ!$A$34:$A$777,$A392,СВЦЭМ!$B$33:$B$776,I$389)+'СЕТ СН'!$F$13</f>
        <v>0</v>
      </c>
      <c r="J392" s="36">
        <f>SUMIFS(СВЦЭМ!$L$34:$L$777,СВЦЭМ!$A$34:$A$777,$A392,СВЦЭМ!$B$33:$B$776,J$389)+'СЕТ СН'!$F$13</f>
        <v>0</v>
      </c>
      <c r="K392" s="36">
        <f>SUMIFS(СВЦЭМ!$L$34:$L$777,СВЦЭМ!$A$34:$A$777,$A392,СВЦЭМ!$B$33:$B$776,K$389)+'СЕТ СН'!$F$13</f>
        <v>0</v>
      </c>
      <c r="L392" s="36">
        <f>SUMIFS(СВЦЭМ!$L$34:$L$777,СВЦЭМ!$A$34:$A$777,$A392,СВЦЭМ!$B$33:$B$776,L$389)+'СЕТ СН'!$F$13</f>
        <v>0</v>
      </c>
      <c r="M392" s="36">
        <f>SUMIFS(СВЦЭМ!$L$34:$L$777,СВЦЭМ!$A$34:$A$777,$A392,СВЦЭМ!$B$33:$B$776,M$389)+'СЕТ СН'!$F$13</f>
        <v>0</v>
      </c>
      <c r="N392" s="36">
        <f>SUMIFS(СВЦЭМ!$L$34:$L$777,СВЦЭМ!$A$34:$A$777,$A392,СВЦЭМ!$B$33:$B$776,N$389)+'СЕТ СН'!$F$13</f>
        <v>0</v>
      </c>
      <c r="O392" s="36">
        <f>SUMIFS(СВЦЭМ!$L$34:$L$777,СВЦЭМ!$A$34:$A$777,$A392,СВЦЭМ!$B$33:$B$776,O$389)+'СЕТ СН'!$F$13</f>
        <v>0</v>
      </c>
      <c r="P392" s="36">
        <f>SUMIFS(СВЦЭМ!$L$34:$L$777,СВЦЭМ!$A$34:$A$777,$A392,СВЦЭМ!$B$33:$B$776,P$389)+'СЕТ СН'!$F$13</f>
        <v>0</v>
      </c>
      <c r="Q392" s="36">
        <f>SUMIFS(СВЦЭМ!$L$34:$L$777,СВЦЭМ!$A$34:$A$777,$A392,СВЦЭМ!$B$33:$B$776,Q$389)+'СЕТ СН'!$F$13</f>
        <v>0</v>
      </c>
      <c r="R392" s="36">
        <f>SUMIFS(СВЦЭМ!$L$34:$L$777,СВЦЭМ!$A$34:$A$777,$A392,СВЦЭМ!$B$33:$B$776,R$389)+'СЕТ СН'!$F$13</f>
        <v>0</v>
      </c>
      <c r="S392" s="36">
        <f>SUMIFS(СВЦЭМ!$L$34:$L$777,СВЦЭМ!$A$34:$A$777,$A392,СВЦЭМ!$B$33:$B$776,S$389)+'СЕТ СН'!$F$13</f>
        <v>0</v>
      </c>
      <c r="T392" s="36">
        <f>SUMIFS(СВЦЭМ!$L$34:$L$777,СВЦЭМ!$A$34:$A$777,$A392,СВЦЭМ!$B$33:$B$776,T$389)+'СЕТ СН'!$F$13</f>
        <v>0</v>
      </c>
      <c r="U392" s="36">
        <f>SUMIFS(СВЦЭМ!$L$34:$L$777,СВЦЭМ!$A$34:$A$777,$A392,СВЦЭМ!$B$33:$B$776,U$389)+'СЕТ СН'!$F$13</f>
        <v>0</v>
      </c>
      <c r="V392" s="36">
        <f>SUMIFS(СВЦЭМ!$L$34:$L$777,СВЦЭМ!$A$34:$A$777,$A392,СВЦЭМ!$B$33:$B$776,V$389)+'СЕТ СН'!$F$13</f>
        <v>0</v>
      </c>
      <c r="W392" s="36">
        <f>SUMIFS(СВЦЭМ!$L$34:$L$777,СВЦЭМ!$A$34:$A$777,$A392,СВЦЭМ!$B$33:$B$776,W$389)+'СЕТ СН'!$F$13</f>
        <v>0</v>
      </c>
      <c r="X392" s="36">
        <f>SUMIFS(СВЦЭМ!$L$34:$L$777,СВЦЭМ!$A$34:$A$777,$A392,СВЦЭМ!$B$33:$B$776,X$389)+'СЕТ СН'!$F$13</f>
        <v>0</v>
      </c>
      <c r="Y392" s="36">
        <f>SUMIFS(СВЦЭМ!$L$34:$L$777,СВЦЭМ!$A$34:$A$777,$A392,СВЦЭМ!$B$33:$B$776,Y$389)+'СЕТ СН'!$F$13</f>
        <v>0</v>
      </c>
    </row>
    <row r="393" spans="1:27" ht="15.75" hidden="1" x14ac:dyDescent="0.2">
      <c r="A393" s="35">
        <f t="shared" si="11"/>
        <v>43865</v>
      </c>
      <c r="B393" s="36">
        <f>SUMIFS(СВЦЭМ!$L$34:$L$777,СВЦЭМ!$A$34:$A$777,$A393,СВЦЭМ!$B$33:$B$776,B$389)+'СЕТ СН'!$F$13</f>
        <v>0</v>
      </c>
      <c r="C393" s="36">
        <f>SUMIFS(СВЦЭМ!$L$34:$L$777,СВЦЭМ!$A$34:$A$777,$A393,СВЦЭМ!$B$33:$B$776,C$389)+'СЕТ СН'!$F$13</f>
        <v>0</v>
      </c>
      <c r="D393" s="36">
        <f>SUMIFS(СВЦЭМ!$L$34:$L$777,СВЦЭМ!$A$34:$A$777,$A393,СВЦЭМ!$B$33:$B$776,D$389)+'СЕТ СН'!$F$13</f>
        <v>0</v>
      </c>
      <c r="E393" s="36">
        <f>SUMIFS(СВЦЭМ!$L$34:$L$777,СВЦЭМ!$A$34:$A$777,$A393,СВЦЭМ!$B$33:$B$776,E$389)+'СЕТ СН'!$F$13</f>
        <v>0</v>
      </c>
      <c r="F393" s="36">
        <f>SUMIFS(СВЦЭМ!$L$34:$L$777,СВЦЭМ!$A$34:$A$777,$A393,СВЦЭМ!$B$33:$B$776,F$389)+'СЕТ СН'!$F$13</f>
        <v>0</v>
      </c>
      <c r="G393" s="36">
        <f>SUMIFS(СВЦЭМ!$L$34:$L$777,СВЦЭМ!$A$34:$A$777,$A393,СВЦЭМ!$B$33:$B$776,G$389)+'СЕТ СН'!$F$13</f>
        <v>0</v>
      </c>
      <c r="H393" s="36">
        <f>SUMIFS(СВЦЭМ!$L$34:$L$777,СВЦЭМ!$A$34:$A$777,$A393,СВЦЭМ!$B$33:$B$776,H$389)+'СЕТ СН'!$F$13</f>
        <v>0</v>
      </c>
      <c r="I393" s="36">
        <f>SUMIFS(СВЦЭМ!$L$34:$L$777,СВЦЭМ!$A$34:$A$777,$A393,СВЦЭМ!$B$33:$B$776,I$389)+'СЕТ СН'!$F$13</f>
        <v>0</v>
      </c>
      <c r="J393" s="36">
        <f>SUMIFS(СВЦЭМ!$L$34:$L$777,СВЦЭМ!$A$34:$A$777,$A393,СВЦЭМ!$B$33:$B$776,J$389)+'СЕТ СН'!$F$13</f>
        <v>0</v>
      </c>
      <c r="K393" s="36">
        <f>SUMIFS(СВЦЭМ!$L$34:$L$777,СВЦЭМ!$A$34:$A$777,$A393,СВЦЭМ!$B$33:$B$776,K$389)+'СЕТ СН'!$F$13</f>
        <v>0</v>
      </c>
      <c r="L393" s="36">
        <f>SUMIFS(СВЦЭМ!$L$34:$L$777,СВЦЭМ!$A$34:$A$777,$A393,СВЦЭМ!$B$33:$B$776,L$389)+'СЕТ СН'!$F$13</f>
        <v>0</v>
      </c>
      <c r="M393" s="36">
        <f>SUMIFS(СВЦЭМ!$L$34:$L$777,СВЦЭМ!$A$34:$A$777,$A393,СВЦЭМ!$B$33:$B$776,M$389)+'СЕТ СН'!$F$13</f>
        <v>0</v>
      </c>
      <c r="N393" s="36">
        <f>SUMIFS(СВЦЭМ!$L$34:$L$777,СВЦЭМ!$A$34:$A$777,$A393,СВЦЭМ!$B$33:$B$776,N$389)+'СЕТ СН'!$F$13</f>
        <v>0</v>
      </c>
      <c r="O393" s="36">
        <f>SUMIFS(СВЦЭМ!$L$34:$L$777,СВЦЭМ!$A$34:$A$777,$A393,СВЦЭМ!$B$33:$B$776,O$389)+'СЕТ СН'!$F$13</f>
        <v>0</v>
      </c>
      <c r="P393" s="36">
        <f>SUMIFS(СВЦЭМ!$L$34:$L$777,СВЦЭМ!$A$34:$A$777,$A393,СВЦЭМ!$B$33:$B$776,P$389)+'СЕТ СН'!$F$13</f>
        <v>0</v>
      </c>
      <c r="Q393" s="36">
        <f>SUMIFS(СВЦЭМ!$L$34:$L$777,СВЦЭМ!$A$34:$A$777,$A393,СВЦЭМ!$B$33:$B$776,Q$389)+'СЕТ СН'!$F$13</f>
        <v>0</v>
      </c>
      <c r="R393" s="36">
        <f>SUMIFS(СВЦЭМ!$L$34:$L$777,СВЦЭМ!$A$34:$A$777,$A393,СВЦЭМ!$B$33:$B$776,R$389)+'СЕТ СН'!$F$13</f>
        <v>0</v>
      </c>
      <c r="S393" s="36">
        <f>SUMIFS(СВЦЭМ!$L$34:$L$777,СВЦЭМ!$A$34:$A$777,$A393,СВЦЭМ!$B$33:$B$776,S$389)+'СЕТ СН'!$F$13</f>
        <v>0</v>
      </c>
      <c r="T393" s="36">
        <f>SUMIFS(СВЦЭМ!$L$34:$L$777,СВЦЭМ!$A$34:$A$777,$A393,СВЦЭМ!$B$33:$B$776,T$389)+'СЕТ СН'!$F$13</f>
        <v>0</v>
      </c>
      <c r="U393" s="36">
        <f>SUMIFS(СВЦЭМ!$L$34:$L$777,СВЦЭМ!$A$34:$A$777,$A393,СВЦЭМ!$B$33:$B$776,U$389)+'СЕТ СН'!$F$13</f>
        <v>0</v>
      </c>
      <c r="V393" s="36">
        <f>SUMIFS(СВЦЭМ!$L$34:$L$777,СВЦЭМ!$A$34:$A$777,$A393,СВЦЭМ!$B$33:$B$776,V$389)+'СЕТ СН'!$F$13</f>
        <v>0</v>
      </c>
      <c r="W393" s="36">
        <f>SUMIFS(СВЦЭМ!$L$34:$L$777,СВЦЭМ!$A$34:$A$777,$A393,СВЦЭМ!$B$33:$B$776,W$389)+'СЕТ СН'!$F$13</f>
        <v>0</v>
      </c>
      <c r="X393" s="36">
        <f>SUMIFS(СВЦЭМ!$L$34:$L$777,СВЦЭМ!$A$34:$A$777,$A393,СВЦЭМ!$B$33:$B$776,X$389)+'СЕТ СН'!$F$13</f>
        <v>0</v>
      </c>
      <c r="Y393" s="36">
        <f>SUMIFS(СВЦЭМ!$L$34:$L$777,СВЦЭМ!$A$34:$A$777,$A393,СВЦЭМ!$B$33:$B$776,Y$389)+'СЕТ СН'!$F$13</f>
        <v>0</v>
      </c>
    </row>
    <row r="394" spans="1:27" ht="15.75" hidden="1" x14ac:dyDescent="0.2">
      <c r="A394" s="35">
        <f t="shared" si="11"/>
        <v>43866</v>
      </c>
      <c r="B394" s="36">
        <f>SUMIFS(СВЦЭМ!$L$34:$L$777,СВЦЭМ!$A$34:$A$777,$A394,СВЦЭМ!$B$33:$B$776,B$389)+'СЕТ СН'!$F$13</f>
        <v>0</v>
      </c>
      <c r="C394" s="36">
        <f>SUMIFS(СВЦЭМ!$L$34:$L$777,СВЦЭМ!$A$34:$A$777,$A394,СВЦЭМ!$B$33:$B$776,C$389)+'СЕТ СН'!$F$13</f>
        <v>0</v>
      </c>
      <c r="D394" s="36">
        <f>SUMIFS(СВЦЭМ!$L$34:$L$777,СВЦЭМ!$A$34:$A$777,$A394,СВЦЭМ!$B$33:$B$776,D$389)+'СЕТ СН'!$F$13</f>
        <v>0</v>
      </c>
      <c r="E394" s="36">
        <f>SUMIFS(СВЦЭМ!$L$34:$L$777,СВЦЭМ!$A$34:$A$777,$A394,СВЦЭМ!$B$33:$B$776,E$389)+'СЕТ СН'!$F$13</f>
        <v>0</v>
      </c>
      <c r="F394" s="36">
        <f>SUMIFS(СВЦЭМ!$L$34:$L$777,СВЦЭМ!$A$34:$A$777,$A394,СВЦЭМ!$B$33:$B$776,F$389)+'СЕТ СН'!$F$13</f>
        <v>0</v>
      </c>
      <c r="G394" s="36">
        <f>SUMIFS(СВЦЭМ!$L$34:$L$777,СВЦЭМ!$A$34:$A$777,$A394,СВЦЭМ!$B$33:$B$776,G$389)+'СЕТ СН'!$F$13</f>
        <v>0</v>
      </c>
      <c r="H394" s="36">
        <f>SUMIFS(СВЦЭМ!$L$34:$L$777,СВЦЭМ!$A$34:$A$777,$A394,СВЦЭМ!$B$33:$B$776,H$389)+'СЕТ СН'!$F$13</f>
        <v>0</v>
      </c>
      <c r="I394" s="36">
        <f>SUMIFS(СВЦЭМ!$L$34:$L$777,СВЦЭМ!$A$34:$A$777,$A394,СВЦЭМ!$B$33:$B$776,I$389)+'СЕТ СН'!$F$13</f>
        <v>0</v>
      </c>
      <c r="J394" s="36">
        <f>SUMIFS(СВЦЭМ!$L$34:$L$777,СВЦЭМ!$A$34:$A$777,$A394,СВЦЭМ!$B$33:$B$776,J$389)+'СЕТ СН'!$F$13</f>
        <v>0</v>
      </c>
      <c r="K394" s="36">
        <f>SUMIFS(СВЦЭМ!$L$34:$L$777,СВЦЭМ!$A$34:$A$777,$A394,СВЦЭМ!$B$33:$B$776,K$389)+'СЕТ СН'!$F$13</f>
        <v>0</v>
      </c>
      <c r="L394" s="36">
        <f>SUMIFS(СВЦЭМ!$L$34:$L$777,СВЦЭМ!$A$34:$A$777,$A394,СВЦЭМ!$B$33:$B$776,L$389)+'СЕТ СН'!$F$13</f>
        <v>0</v>
      </c>
      <c r="M394" s="36">
        <f>SUMIFS(СВЦЭМ!$L$34:$L$777,СВЦЭМ!$A$34:$A$777,$A394,СВЦЭМ!$B$33:$B$776,M$389)+'СЕТ СН'!$F$13</f>
        <v>0</v>
      </c>
      <c r="N394" s="36">
        <f>SUMIFS(СВЦЭМ!$L$34:$L$777,СВЦЭМ!$A$34:$A$777,$A394,СВЦЭМ!$B$33:$B$776,N$389)+'СЕТ СН'!$F$13</f>
        <v>0</v>
      </c>
      <c r="O394" s="36">
        <f>SUMIFS(СВЦЭМ!$L$34:$L$777,СВЦЭМ!$A$34:$A$777,$A394,СВЦЭМ!$B$33:$B$776,O$389)+'СЕТ СН'!$F$13</f>
        <v>0</v>
      </c>
      <c r="P394" s="36">
        <f>SUMIFS(СВЦЭМ!$L$34:$L$777,СВЦЭМ!$A$34:$A$777,$A394,СВЦЭМ!$B$33:$B$776,P$389)+'СЕТ СН'!$F$13</f>
        <v>0</v>
      </c>
      <c r="Q394" s="36">
        <f>SUMIFS(СВЦЭМ!$L$34:$L$777,СВЦЭМ!$A$34:$A$777,$A394,СВЦЭМ!$B$33:$B$776,Q$389)+'СЕТ СН'!$F$13</f>
        <v>0</v>
      </c>
      <c r="R394" s="36">
        <f>SUMIFS(СВЦЭМ!$L$34:$L$777,СВЦЭМ!$A$34:$A$777,$A394,СВЦЭМ!$B$33:$B$776,R$389)+'СЕТ СН'!$F$13</f>
        <v>0</v>
      </c>
      <c r="S394" s="36">
        <f>SUMIFS(СВЦЭМ!$L$34:$L$777,СВЦЭМ!$A$34:$A$777,$A394,СВЦЭМ!$B$33:$B$776,S$389)+'СЕТ СН'!$F$13</f>
        <v>0</v>
      </c>
      <c r="T394" s="36">
        <f>SUMIFS(СВЦЭМ!$L$34:$L$777,СВЦЭМ!$A$34:$A$777,$A394,СВЦЭМ!$B$33:$B$776,T$389)+'СЕТ СН'!$F$13</f>
        <v>0</v>
      </c>
      <c r="U394" s="36">
        <f>SUMIFS(СВЦЭМ!$L$34:$L$777,СВЦЭМ!$A$34:$A$777,$A394,СВЦЭМ!$B$33:$B$776,U$389)+'СЕТ СН'!$F$13</f>
        <v>0</v>
      </c>
      <c r="V394" s="36">
        <f>SUMIFS(СВЦЭМ!$L$34:$L$777,СВЦЭМ!$A$34:$A$777,$A394,СВЦЭМ!$B$33:$B$776,V$389)+'СЕТ СН'!$F$13</f>
        <v>0</v>
      </c>
      <c r="W394" s="36">
        <f>SUMIFS(СВЦЭМ!$L$34:$L$777,СВЦЭМ!$A$34:$A$777,$A394,СВЦЭМ!$B$33:$B$776,W$389)+'СЕТ СН'!$F$13</f>
        <v>0</v>
      </c>
      <c r="X394" s="36">
        <f>SUMIFS(СВЦЭМ!$L$34:$L$777,СВЦЭМ!$A$34:$A$777,$A394,СВЦЭМ!$B$33:$B$776,X$389)+'СЕТ СН'!$F$13</f>
        <v>0</v>
      </c>
      <c r="Y394" s="36">
        <f>SUMIFS(СВЦЭМ!$L$34:$L$777,СВЦЭМ!$A$34:$A$777,$A394,СВЦЭМ!$B$33:$B$776,Y$389)+'СЕТ СН'!$F$13</f>
        <v>0</v>
      </c>
    </row>
    <row r="395" spans="1:27" ht="15.75" hidden="1" x14ac:dyDescent="0.2">
      <c r="A395" s="35">
        <f t="shared" si="11"/>
        <v>43867</v>
      </c>
      <c r="B395" s="36">
        <f>SUMIFS(СВЦЭМ!$L$34:$L$777,СВЦЭМ!$A$34:$A$777,$A395,СВЦЭМ!$B$33:$B$776,B$389)+'СЕТ СН'!$F$13</f>
        <v>0</v>
      </c>
      <c r="C395" s="36">
        <f>SUMIFS(СВЦЭМ!$L$34:$L$777,СВЦЭМ!$A$34:$A$777,$A395,СВЦЭМ!$B$33:$B$776,C$389)+'СЕТ СН'!$F$13</f>
        <v>0</v>
      </c>
      <c r="D395" s="36">
        <f>SUMIFS(СВЦЭМ!$L$34:$L$777,СВЦЭМ!$A$34:$A$777,$A395,СВЦЭМ!$B$33:$B$776,D$389)+'СЕТ СН'!$F$13</f>
        <v>0</v>
      </c>
      <c r="E395" s="36">
        <f>SUMIFS(СВЦЭМ!$L$34:$L$777,СВЦЭМ!$A$34:$A$777,$A395,СВЦЭМ!$B$33:$B$776,E$389)+'СЕТ СН'!$F$13</f>
        <v>0</v>
      </c>
      <c r="F395" s="36">
        <f>SUMIFS(СВЦЭМ!$L$34:$L$777,СВЦЭМ!$A$34:$A$777,$A395,СВЦЭМ!$B$33:$B$776,F$389)+'СЕТ СН'!$F$13</f>
        <v>0</v>
      </c>
      <c r="G395" s="36">
        <f>SUMIFS(СВЦЭМ!$L$34:$L$777,СВЦЭМ!$A$34:$A$777,$A395,СВЦЭМ!$B$33:$B$776,G$389)+'СЕТ СН'!$F$13</f>
        <v>0</v>
      </c>
      <c r="H395" s="36">
        <f>SUMIFS(СВЦЭМ!$L$34:$L$777,СВЦЭМ!$A$34:$A$777,$A395,СВЦЭМ!$B$33:$B$776,H$389)+'СЕТ СН'!$F$13</f>
        <v>0</v>
      </c>
      <c r="I395" s="36">
        <f>SUMIFS(СВЦЭМ!$L$34:$L$777,СВЦЭМ!$A$34:$A$777,$A395,СВЦЭМ!$B$33:$B$776,I$389)+'СЕТ СН'!$F$13</f>
        <v>0</v>
      </c>
      <c r="J395" s="36">
        <f>SUMIFS(СВЦЭМ!$L$34:$L$777,СВЦЭМ!$A$34:$A$777,$A395,СВЦЭМ!$B$33:$B$776,J$389)+'СЕТ СН'!$F$13</f>
        <v>0</v>
      </c>
      <c r="K395" s="36">
        <f>SUMIFS(СВЦЭМ!$L$34:$L$777,СВЦЭМ!$A$34:$A$777,$A395,СВЦЭМ!$B$33:$B$776,K$389)+'СЕТ СН'!$F$13</f>
        <v>0</v>
      </c>
      <c r="L395" s="36">
        <f>SUMIFS(СВЦЭМ!$L$34:$L$777,СВЦЭМ!$A$34:$A$777,$A395,СВЦЭМ!$B$33:$B$776,L$389)+'СЕТ СН'!$F$13</f>
        <v>0</v>
      </c>
      <c r="M395" s="36">
        <f>SUMIFS(СВЦЭМ!$L$34:$L$777,СВЦЭМ!$A$34:$A$777,$A395,СВЦЭМ!$B$33:$B$776,M$389)+'СЕТ СН'!$F$13</f>
        <v>0</v>
      </c>
      <c r="N395" s="36">
        <f>SUMIFS(СВЦЭМ!$L$34:$L$777,СВЦЭМ!$A$34:$A$777,$A395,СВЦЭМ!$B$33:$B$776,N$389)+'СЕТ СН'!$F$13</f>
        <v>0</v>
      </c>
      <c r="O395" s="36">
        <f>SUMIFS(СВЦЭМ!$L$34:$L$777,СВЦЭМ!$A$34:$A$777,$A395,СВЦЭМ!$B$33:$B$776,O$389)+'СЕТ СН'!$F$13</f>
        <v>0</v>
      </c>
      <c r="P395" s="36">
        <f>SUMIFS(СВЦЭМ!$L$34:$L$777,СВЦЭМ!$A$34:$A$777,$A395,СВЦЭМ!$B$33:$B$776,P$389)+'СЕТ СН'!$F$13</f>
        <v>0</v>
      </c>
      <c r="Q395" s="36">
        <f>SUMIFS(СВЦЭМ!$L$34:$L$777,СВЦЭМ!$A$34:$A$777,$A395,СВЦЭМ!$B$33:$B$776,Q$389)+'СЕТ СН'!$F$13</f>
        <v>0</v>
      </c>
      <c r="R395" s="36">
        <f>SUMIFS(СВЦЭМ!$L$34:$L$777,СВЦЭМ!$A$34:$A$777,$A395,СВЦЭМ!$B$33:$B$776,R$389)+'СЕТ СН'!$F$13</f>
        <v>0</v>
      </c>
      <c r="S395" s="36">
        <f>SUMIFS(СВЦЭМ!$L$34:$L$777,СВЦЭМ!$A$34:$A$777,$A395,СВЦЭМ!$B$33:$B$776,S$389)+'СЕТ СН'!$F$13</f>
        <v>0</v>
      </c>
      <c r="T395" s="36">
        <f>SUMIFS(СВЦЭМ!$L$34:$L$777,СВЦЭМ!$A$34:$A$777,$A395,СВЦЭМ!$B$33:$B$776,T$389)+'СЕТ СН'!$F$13</f>
        <v>0</v>
      </c>
      <c r="U395" s="36">
        <f>SUMIFS(СВЦЭМ!$L$34:$L$777,СВЦЭМ!$A$34:$A$777,$A395,СВЦЭМ!$B$33:$B$776,U$389)+'СЕТ СН'!$F$13</f>
        <v>0</v>
      </c>
      <c r="V395" s="36">
        <f>SUMIFS(СВЦЭМ!$L$34:$L$777,СВЦЭМ!$A$34:$A$777,$A395,СВЦЭМ!$B$33:$B$776,V$389)+'СЕТ СН'!$F$13</f>
        <v>0</v>
      </c>
      <c r="W395" s="36">
        <f>SUMIFS(СВЦЭМ!$L$34:$L$777,СВЦЭМ!$A$34:$A$777,$A395,СВЦЭМ!$B$33:$B$776,W$389)+'СЕТ СН'!$F$13</f>
        <v>0</v>
      </c>
      <c r="X395" s="36">
        <f>SUMIFS(СВЦЭМ!$L$34:$L$777,СВЦЭМ!$A$34:$A$777,$A395,СВЦЭМ!$B$33:$B$776,X$389)+'СЕТ СН'!$F$13</f>
        <v>0</v>
      </c>
      <c r="Y395" s="36">
        <f>SUMIFS(СВЦЭМ!$L$34:$L$777,СВЦЭМ!$A$34:$A$777,$A395,СВЦЭМ!$B$33:$B$776,Y$389)+'СЕТ СН'!$F$13</f>
        <v>0</v>
      </c>
    </row>
    <row r="396" spans="1:27" ht="15.75" hidden="1" x14ac:dyDescent="0.2">
      <c r="A396" s="35">
        <f t="shared" si="11"/>
        <v>43868</v>
      </c>
      <c r="B396" s="36">
        <f>SUMIFS(СВЦЭМ!$L$34:$L$777,СВЦЭМ!$A$34:$A$777,$A396,СВЦЭМ!$B$33:$B$776,B$389)+'СЕТ СН'!$F$13</f>
        <v>0</v>
      </c>
      <c r="C396" s="36">
        <f>SUMIFS(СВЦЭМ!$L$34:$L$777,СВЦЭМ!$A$34:$A$777,$A396,СВЦЭМ!$B$33:$B$776,C$389)+'СЕТ СН'!$F$13</f>
        <v>0</v>
      </c>
      <c r="D396" s="36">
        <f>SUMIFS(СВЦЭМ!$L$34:$L$777,СВЦЭМ!$A$34:$A$777,$A396,СВЦЭМ!$B$33:$B$776,D$389)+'СЕТ СН'!$F$13</f>
        <v>0</v>
      </c>
      <c r="E396" s="36">
        <f>SUMIFS(СВЦЭМ!$L$34:$L$777,СВЦЭМ!$A$34:$A$777,$A396,СВЦЭМ!$B$33:$B$776,E$389)+'СЕТ СН'!$F$13</f>
        <v>0</v>
      </c>
      <c r="F396" s="36">
        <f>SUMIFS(СВЦЭМ!$L$34:$L$777,СВЦЭМ!$A$34:$A$777,$A396,СВЦЭМ!$B$33:$B$776,F$389)+'СЕТ СН'!$F$13</f>
        <v>0</v>
      </c>
      <c r="G396" s="36">
        <f>SUMIFS(СВЦЭМ!$L$34:$L$777,СВЦЭМ!$A$34:$A$777,$A396,СВЦЭМ!$B$33:$B$776,G$389)+'СЕТ СН'!$F$13</f>
        <v>0</v>
      </c>
      <c r="H396" s="36">
        <f>SUMIFS(СВЦЭМ!$L$34:$L$777,СВЦЭМ!$A$34:$A$777,$A396,СВЦЭМ!$B$33:$B$776,H$389)+'СЕТ СН'!$F$13</f>
        <v>0</v>
      </c>
      <c r="I396" s="36">
        <f>SUMIFS(СВЦЭМ!$L$34:$L$777,СВЦЭМ!$A$34:$A$777,$A396,СВЦЭМ!$B$33:$B$776,I$389)+'СЕТ СН'!$F$13</f>
        <v>0</v>
      </c>
      <c r="J396" s="36">
        <f>SUMIFS(СВЦЭМ!$L$34:$L$777,СВЦЭМ!$A$34:$A$777,$A396,СВЦЭМ!$B$33:$B$776,J$389)+'СЕТ СН'!$F$13</f>
        <v>0</v>
      </c>
      <c r="K396" s="36">
        <f>SUMIFS(СВЦЭМ!$L$34:$L$777,СВЦЭМ!$A$34:$A$777,$A396,СВЦЭМ!$B$33:$B$776,K$389)+'СЕТ СН'!$F$13</f>
        <v>0</v>
      </c>
      <c r="L396" s="36">
        <f>SUMIFS(СВЦЭМ!$L$34:$L$777,СВЦЭМ!$A$34:$A$777,$A396,СВЦЭМ!$B$33:$B$776,L$389)+'СЕТ СН'!$F$13</f>
        <v>0</v>
      </c>
      <c r="M396" s="36">
        <f>SUMIFS(СВЦЭМ!$L$34:$L$777,СВЦЭМ!$A$34:$A$777,$A396,СВЦЭМ!$B$33:$B$776,M$389)+'СЕТ СН'!$F$13</f>
        <v>0</v>
      </c>
      <c r="N396" s="36">
        <f>SUMIFS(СВЦЭМ!$L$34:$L$777,СВЦЭМ!$A$34:$A$777,$A396,СВЦЭМ!$B$33:$B$776,N$389)+'СЕТ СН'!$F$13</f>
        <v>0</v>
      </c>
      <c r="O396" s="36">
        <f>SUMIFS(СВЦЭМ!$L$34:$L$777,СВЦЭМ!$A$34:$A$777,$A396,СВЦЭМ!$B$33:$B$776,O$389)+'СЕТ СН'!$F$13</f>
        <v>0</v>
      </c>
      <c r="P396" s="36">
        <f>SUMIFS(СВЦЭМ!$L$34:$L$777,СВЦЭМ!$A$34:$A$777,$A396,СВЦЭМ!$B$33:$B$776,P$389)+'СЕТ СН'!$F$13</f>
        <v>0</v>
      </c>
      <c r="Q396" s="36">
        <f>SUMIFS(СВЦЭМ!$L$34:$L$777,СВЦЭМ!$A$34:$A$777,$A396,СВЦЭМ!$B$33:$B$776,Q$389)+'СЕТ СН'!$F$13</f>
        <v>0</v>
      </c>
      <c r="R396" s="36">
        <f>SUMIFS(СВЦЭМ!$L$34:$L$777,СВЦЭМ!$A$34:$A$777,$A396,СВЦЭМ!$B$33:$B$776,R$389)+'СЕТ СН'!$F$13</f>
        <v>0</v>
      </c>
      <c r="S396" s="36">
        <f>SUMIFS(СВЦЭМ!$L$34:$L$777,СВЦЭМ!$A$34:$A$777,$A396,СВЦЭМ!$B$33:$B$776,S$389)+'СЕТ СН'!$F$13</f>
        <v>0</v>
      </c>
      <c r="T396" s="36">
        <f>SUMIFS(СВЦЭМ!$L$34:$L$777,СВЦЭМ!$A$34:$A$777,$A396,СВЦЭМ!$B$33:$B$776,T$389)+'СЕТ СН'!$F$13</f>
        <v>0</v>
      </c>
      <c r="U396" s="36">
        <f>SUMIFS(СВЦЭМ!$L$34:$L$777,СВЦЭМ!$A$34:$A$777,$A396,СВЦЭМ!$B$33:$B$776,U$389)+'СЕТ СН'!$F$13</f>
        <v>0</v>
      </c>
      <c r="V396" s="36">
        <f>SUMIFS(СВЦЭМ!$L$34:$L$777,СВЦЭМ!$A$34:$A$777,$A396,СВЦЭМ!$B$33:$B$776,V$389)+'СЕТ СН'!$F$13</f>
        <v>0</v>
      </c>
      <c r="W396" s="36">
        <f>SUMIFS(СВЦЭМ!$L$34:$L$777,СВЦЭМ!$A$34:$A$777,$A396,СВЦЭМ!$B$33:$B$776,W$389)+'СЕТ СН'!$F$13</f>
        <v>0</v>
      </c>
      <c r="X396" s="36">
        <f>SUMIFS(СВЦЭМ!$L$34:$L$777,СВЦЭМ!$A$34:$A$777,$A396,СВЦЭМ!$B$33:$B$776,X$389)+'СЕТ СН'!$F$13</f>
        <v>0</v>
      </c>
      <c r="Y396" s="36">
        <f>SUMIFS(СВЦЭМ!$L$34:$L$777,СВЦЭМ!$A$34:$A$777,$A396,СВЦЭМ!$B$33:$B$776,Y$389)+'СЕТ СН'!$F$13</f>
        <v>0</v>
      </c>
    </row>
    <row r="397" spans="1:27" ht="15.75" hidden="1" x14ac:dyDescent="0.2">
      <c r="A397" s="35">
        <f t="shared" si="11"/>
        <v>43869</v>
      </c>
      <c r="B397" s="36">
        <f>SUMIFS(СВЦЭМ!$L$34:$L$777,СВЦЭМ!$A$34:$A$777,$A397,СВЦЭМ!$B$33:$B$776,B$389)+'СЕТ СН'!$F$13</f>
        <v>0</v>
      </c>
      <c r="C397" s="36">
        <f>SUMIFS(СВЦЭМ!$L$34:$L$777,СВЦЭМ!$A$34:$A$777,$A397,СВЦЭМ!$B$33:$B$776,C$389)+'СЕТ СН'!$F$13</f>
        <v>0</v>
      </c>
      <c r="D397" s="36">
        <f>SUMIFS(СВЦЭМ!$L$34:$L$777,СВЦЭМ!$A$34:$A$777,$A397,СВЦЭМ!$B$33:$B$776,D$389)+'СЕТ СН'!$F$13</f>
        <v>0</v>
      </c>
      <c r="E397" s="36">
        <f>SUMIFS(СВЦЭМ!$L$34:$L$777,СВЦЭМ!$A$34:$A$777,$A397,СВЦЭМ!$B$33:$B$776,E$389)+'СЕТ СН'!$F$13</f>
        <v>0</v>
      </c>
      <c r="F397" s="36">
        <f>SUMIFS(СВЦЭМ!$L$34:$L$777,СВЦЭМ!$A$34:$A$777,$A397,СВЦЭМ!$B$33:$B$776,F$389)+'СЕТ СН'!$F$13</f>
        <v>0</v>
      </c>
      <c r="G397" s="36">
        <f>SUMIFS(СВЦЭМ!$L$34:$L$777,СВЦЭМ!$A$34:$A$777,$A397,СВЦЭМ!$B$33:$B$776,G$389)+'СЕТ СН'!$F$13</f>
        <v>0</v>
      </c>
      <c r="H397" s="36">
        <f>SUMIFS(СВЦЭМ!$L$34:$L$777,СВЦЭМ!$A$34:$A$777,$A397,СВЦЭМ!$B$33:$B$776,H$389)+'СЕТ СН'!$F$13</f>
        <v>0</v>
      </c>
      <c r="I397" s="36">
        <f>SUMIFS(СВЦЭМ!$L$34:$L$777,СВЦЭМ!$A$34:$A$777,$A397,СВЦЭМ!$B$33:$B$776,I$389)+'СЕТ СН'!$F$13</f>
        <v>0</v>
      </c>
      <c r="J397" s="36">
        <f>SUMIFS(СВЦЭМ!$L$34:$L$777,СВЦЭМ!$A$34:$A$777,$A397,СВЦЭМ!$B$33:$B$776,J$389)+'СЕТ СН'!$F$13</f>
        <v>0</v>
      </c>
      <c r="K397" s="36">
        <f>SUMIFS(СВЦЭМ!$L$34:$L$777,СВЦЭМ!$A$34:$A$777,$A397,СВЦЭМ!$B$33:$B$776,K$389)+'СЕТ СН'!$F$13</f>
        <v>0</v>
      </c>
      <c r="L397" s="36">
        <f>SUMIFS(СВЦЭМ!$L$34:$L$777,СВЦЭМ!$A$34:$A$777,$A397,СВЦЭМ!$B$33:$B$776,L$389)+'СЕТ СН'!$F$13</f>
        <v>0</v>
      </c>
      <c r="M397" s="36">
        <f>SUMIFS(СВЦЭМ!$L$34:$L$777,СВЦЭМ!$A$34:$A$777,$A397,СВЦЭМ!$B$33:$B$776,M$389)+'СЕТ СН'!$F$13</f>
        <v>0</v>
      </c>
      <c r="N397" s="36">
        <f>SUMIFS(СВЦЭМ!$L$34:$L$777,СВЦЭМ!$A$34:$A$777,$A397,СВЦЭМ!$B$33:$B$776,N$389)+'СЕТ СН'!$F$13</f>
        <v>0</v>
      </c>
      <c r="O397" s="36">
        <f>SUMIFS(СВЦЭМ!$L$34:$L$777,СВЦЭМ!$A$34:$A$777,$A397,СВЦЭМ!$B$33:$B$776,O$389)+'СЕТ СН'!$F$13</f>
        <v>0</v>
      </c>
      <c r="P397" s="36">
        <f>SUMIFS(СВЦЭМ!$L$34:$L$777,СВЦЭМ!$A$34:$A$777,$A397,СВЦЭМ!$B$33:$B$776,P$389)+'СЕТ СН'!$F$13</f>
        <v>0</v>
      </c>
      <c r="Q397" s="36">
        <f>SUMIFS(СВЦЭМ!$L$34:$L$777,СВЦЭМ!$A$34:$A$777,$A397,СВЦЭМ!$B$33:$B$776,Q$389)+'СЕТ СН'!$F$13</f>
        <v>0</v>
      </c>
      <c r="R397" s="36">
        <f>SUMIFS(СВЦЭМ!$L$34:$L$777,СВЦЭМ!$A$34:$A$777,$A397,СВЦЭМ!$B$33:$B$776,R$389)+'СЕТ СН'!$F$13</f>
        <v>0</v>
      </c>
      <c r="S397" s="36">
        <f>SUMIFS(СВЦЭМ!$L$34:$L$777,СВЦЭМ!$A$34:$A$777,$A397,СВЦЭМ!$B$33:$B$776,S$389)+'СЕТ СН'!$F$13</f>
        <v>0</v>
      </c>
      <c r="T397" s="36">
        <f>SUMIFS(СВЦЭМ!$L$34:$L$777,СВЦЭМ!$A$34:$A$777,$A397,СВЦЭМ!$B$33:$B$776,T$389)+'СЕТ СН'!$F$13</f>
        <v>0</v>
      </c>
      <c r="U397" s="36">
        <f>SUMIFS(СВЦЭМ!$L$34:$L$777,СВЦЭМ!$A$34:$A$777,$A397,СВЦЭМ!$B$33:$B$776,U$389)+'СЕТ СН'!$F$13</f>
        <v>0</v>
      </c>
      <c r="V397" s="36">
        <f>SUMIFS(СВЦЭМ!$L$34:$L$777,СВЦЭМ!$A$34:$A$777,$A397,СВЦЭМ!$B$33:$B$776,V$389)+'СЕТ СН'!$F$13</f>
        <v>0</v>
      </c>
      <c r="W397" s="36">
        <f>SUMIFS(СВЦЭМ!$L$34:$L$777,СВЦЭМ!$A$34:$A$777,$A397,СВЦЭМ!$B$33:$B$776,W$389)+'СЕТ СН'!$F$13</f>
        <v>0</v>
      </c>
      <c r="X397" s="36">
        <f>SUMIFS(СВЦЭМ!$L$34:$L$777,СВЦЭМ!$A$34:$A$777,$A397,СВЦЭМ!$B$33:$B$776,X$389)+'СЕТ СН'!$F$13</f>
        <v>0</v>
      </c>
      <c r="Y397" s="36">
        <f>SUMIFS(СВЦЭМ!$L$34:$L$777,СВЦЭМ!$A$34:$A$777,$A397,СВЦЭМ!$B$33:$B$776,Y$389)+'СЕТ СН'!$F$13</f>
        <v>0</v>
      </c>
    </row>
    <row r="398" spans="1:27" ht="15.75" hidden="1" x14ac:dyDescent="0.2">
      <c r="A398" s="35">
        <f t="shared" si="11"/>
        <v>43870</v>
      </c>
      <c r="B398" s="36">
        <f>SUMIFS(СВЦЭМ!$L$34:$L$777,СВЦЭМ!$A$34:$A$777,$A398,СВЦЭМ!$B$33:$B$776,B$389)+'СЕТ СН'!$F$13</f>
        <v>0</v>
      </c>
      <c r="C398" s="36">
        <f>SUMIFS(СВЦЭМ!$L$34:$L$777,СВЦЭМ!$A$34:$A$777,$A398,СВЦЭМ!$B$33:$B$776,C$389)+'СЕТ СН'!$F$13</f>
        <v>0</v>
      </c>
      <c r="D398" s="36">
        <f>SUMIFS(СВЦЭМ!$L$34:$L$777,СВЦЭМ!$A$34:$A$777,$A398,СВЦЭМ!$B$33:$B$776,D$389)+'СЕТ СН'!$F$13</f>
        <v>0</v>
      </c>
      <c r="E398" s="36">
        <f>SUMIFS(СВЦЭМ!$L$34:$L$777,СВЦЭМ!$A$34:$A$777,$A398,СВЦЭМ!$B$33:$B$776,E$389)+'СЕТ СН'!$F$13</f>
        <v>0</v>
      </c>
      <c r="F398" s="36">
        <f>SUMIFS(СВЦЭМ!$L$34:$L$777,СВЦЭМ!$A$34:$A$777,$A398,СВЦЭМ!$B$33:$B$776,F$389)+'СЕТ СН'!$F$13</f>
        <v>0</v>
      </c>
      <c r="G398" s="36">
        <f>SUMIFS(СВЦЭМ!$L$34:$L$777,СВЦЭМ!$A$34:$A$777,$A398,СВЦЭМ!$B$33:$B$776,G$389)+'СЕТ СН'!$F$13</f>
        <v>0</v>
      </c>
      <c r="H398" s="36">
        <f>SUMIFS(СВЦЭМ!$L$34:$L$777,СВЦЭМ!$A$34:$A$777,$A398,СВЦЭМ!$B$33:$B$776,H$389)+'СЕТ СН'!$F$13</f>
        <v>0</v>
      </c>
      <c r="I398" s="36">
        <f>SUMIFS(СВЦЭМ!$L$34:$L$777,СВЦЭМ!$A$34:$A$777,$A398,СВЦЭМ!$B$33:$B$776,I$389)+'СЕТ СН'!$F$13</f>
        <v>0</v>
      </c>
      <c r="J398" s="36">
        <f>SUMIFS(СВЦЭМ!$L$34:$L$777,СВЦЭМ!$A$34:$A$777,$A398,СВЦЭМ!$B$33:$B$776,J$389)+'СЕТ СН'!$F$13</f>
        <v>0</v>
      </c>
      <c r="K398" s="36">
        <f>SUMIFS(СВЦЭМ!$L$34:$L$777,СВЦЭМ!$A$34:$A$777,$A398,СВЦЭМ!$B$33:$B$776,K$389)+'СЕТ СН'!$F$13</f>
        <v>0</v>
      </c>
      <c r="L398" s="36">
        <f>SUMIFS(СВЦЭМ!$L$34:$L$777,СВЦЭМ!$A$34:$A$777,$A398,СВЦЭМ!$B$33:$B$776,L$389)+'СЕТ СН'!$F$13</f>
        <v>0</v>
      </c>
      <c r="M398" s="36">
        <f>SUMIFS(СВЦЭМ!$L$34:$L$777,СВЦЭМ!$A$34:$A$777,$A398,СВЦЭМ!$B$33:$B$776,M$389)+'СЕТ СН'!$F$13</f>
        <v>0</v>
      </c>
      <c r="N398" s="36">
        <f>SUMIFS(СВЦЭМ!$L$34:$L$777,СВЦЭМ!$A$34:$A$777,$A398,СВЦЭМ!$B$33:$B$776,N$389)+'СЕТ СН'!$F$13</f>
        <v>0</v>
      </c>
      <c r="O398" s="36">
        <f>SUMIFS(СВЦЭМ!$L$34:$L$777,СВЦЭМ!$A$34:$A$777,$A398,СВЦЭМ!$B$33:$B$776,O$389)+'СЕТ СН'!$F$13</f>
        <v>0</v>
      </c>
      <c r="P398" s="36">
        <f>SUMIFS(СВЦЭМ!$L$34:$L$777,СВЦЭМ!$A$34:$A$777,$A398,СВЦЭМ!$B$33:$B$776,P$389)+'СЕТ СН'!$F$13</f>
        <v>0</v>
      </c>
      <c r="Q398" s="36">
        <f>SUMIFS(СВЦЭМ!$L$34:$L$777,СВЦЭМ!$A$34:$A$777,$A398,СВЦЭМ!$B$33:$B$776,Q$389)+'СЕТ СН'!$F$13</f>
        <v>0</v>
      </c>
      <c r="R398" s="36">
        <f>SUMIFS(СВЦЭМ!$L$34:$L$777,СВЦЭМ!$A$34:$A$777,$A398,СВЦЭМ!$B$33:$B$776,R$389)+'СЕТ СН'!$F$13</f>
        <v>0</v>
      </c>
      <c r="S398" s="36">
        <f>SUMIFS(СВЦЭМ!$L$34:$L$777,СВЦЭМ!$A$34:$A$777,$A398,СВЦЭМ!$B$33:$B$776,S$389)+'СЕТ СН'!$F$13</f>
        <v>0</v>
      </c>
      <c r="T398" s="36">
        <f>SUMIFS(СВЦЭМ!$L$34:$L$777,СВЦЭМ!$A$34:$A$777,$A398,СВЦЭМ!$B$33:$B$776,T$389)+'СЕТ СН'!$F$13</f>
        <v>0</v>
      </c>
      <c r="U398" s="36">
        <f>SUMIFS(СВЦЭМ!$L$34:$L$777,СВЦЭМ!$A$34:$A$777,$A398,СВЦЭМ!$B$33:$B$776,U$389)+'СЕТ СН'!$F$13</f>
        <v>0</v>
      </c>
      <c r="V398" s="36">
        <f>SUMIFS(СВЦЭМ!$L$34:$L$777,СВЦЭМ!$A$34:$A$777,$A398,СВЦЭМ!$B$33:$B$776,V$389)+'СЕТ СН'!$F$13</f>
        <v>0</v>
      </c>
      <c r="W398" s="36">
        <f>SUMIFS(СВЦЭМ!$L$34:$L$777,СВЦЭМ!$A$34:$A$777,$A398,СВЦЭМ!$B$33:$B$776,W$389)+'СЕТ СН'!$F$13</f>
        <v>0</v>
      </c>
      <c r="X398" s="36">
        <f>SUMIFS(СВЦЭМ!$L$34:$L$777,СВЦЭМ!$A$34:$A$777,$A398,СВЦЭМ!$B$33:$B$776,X$389)+'СЕТ СН'!$F$13</f>
        <v>0</v>
      </c>
      <c r="Y398" s="36">
        <f>SUMIFS(СВЦЭМ!$L$34:$L$777,СВЦЭМ!$A$34:$A$777,$A398,СВЦЭМ!$B$33:$B$776,Y$389)+'СЕТ СН'!$F$13</f>
        <v>0</v>
      </c>
    </row>
    <row r="399" spans="1:27" ht="15.75" hidden="1" x14ac:dyDescent="0.2">
      <c r="A399" s="35">
        <f t="shared" si="11"/>
        <v>43871</v>
      </c>
      <c r="B399" s="36">
        <f>SUMIFS(СВЦЭМ!$L$34:$L$777,СВЦЭМ!$A$34:$A$777,$A399,СВЦЭМ!$B$33:$B$776,B$389)+'СЕТ СН'!$F$13</f>
        <v>0</v>
      </c>
      <c r="C399" s="36">
        <f>SUMIFS(СВЦЭМ!$L$34:$L$777,СВЦЭМ!$A$34:$A$777,$A399,СВЦЭМ!$B$33:$B$776,C$389)+'СЕТ СН'!$F$13</f>
        <v>0</v>
      </c>
      <c r="D399" s="36">
        <f>SUMIFS(СВЦЭМ!$L$34:$L$777,СВЦЭМ!$A$34:$A$777,$A399,СВЦЭМ!$B$33:$B$776,D$389)+'СЕТ СН'!$F$13</f>
        <v>0</v>
      </c>
      <c r="E399" s="36">
        <f>SUMIFS(СВЦЭМ!$L$34:$L$777,СВЦЭМ!$A$34:$A$777,$A399,СВЦЭМ!$B$33:$B$776,E$389)+'СЕТ СН'!$F$13</f>
        <v>0</v>
      </c>
      <c r="F399" s="36">
        <f>SUMIFS(СВЦЭМ!$L$34:$L$777,СВЦЭМ!$A$34:$A$777,$A399,СВЦЭМ!$B$33:$B$776,F$389)+'СЕТ СН'!$F$13</f>
        <v>0</v>
      </c>
      <c r="G399" s="36">
        <f>SUMIFS(СВЦЭМ!$L$34:$L$777,СВЦЭМ!$A$34:$A$777,$A399,СВЦЭМ!$B$33:$B$776,G$389)+'СЕТ СН'!$F$13</f>
        <v>0</v>
      </c>
      <c r="H399" s="36">
        <f>SUMIFS(СВЦЭМ!$L$34:$L$777,СВЦЭМ!$A$34:$A$777,$A399,СВЦЭМ!$B$33:$B$776,H$389)+'СЕТ СН'!$F$13</f>
        <v>0</v>
      </c>
      <c r="I399" s="36">
        <f>SUMIFS(СВЦЭМ!$L$34:$L$777,СВЦЭМ!$A$34:$A$777,$A399,СВЦЭМ!$B$33:$B$776,I$389)+'СЕТ СН'!$F$13</f>
        <v>0</v>
      </c>
      <c r="J399" s="36">
        <f>SUMIFS(СВЦЭМ!$L$34:$L$777,СВЦЭМ!$A$34:$A$777,$A399,СВЦЭМ!$B$33:$B$776,J$389)+'СЕТ СН'!$F$13</f>
        <v>0</v>
      </c>
      <c r="K399" s="36">
        <f>SUMIFS(СВЦЭМ!$L$34:$L$777,СВЦЭМ!$A$34:$A$777,$A399,СВЦЭМ!$B$33:$B$776,K$389)+'СЕТ СН'!$F$13</f>
        <v>0</v>
      </c>
      <c r="L399" s="36">
        <f>SUMIFS(СВЦЭМ!$L$34:$L$777,СВЦЭМ!$A$34:$A$777,$A399,СВЦЭМ!$B$33:$B$776,L$389)+'СЕТ СН'!$F$13</f>
        <v>0</v>
      </c>
      <c r="M399" s="36">
        <f>SUMIFS(СВЦЭМ!$L$34:$L$777,СВЦЭМ!$A$34:$A$777,$A399,СВЦЭМ!$B$33:$B$776,M$389)+'СЕТ СН'!$F$13</f>
        <v>0</v>
      </c>
      <c r="N399" s="36">
        <f>SUMIFS(СВЦЭМ!$L$34:$L$777,СВЦЭМ!$A$34:$A$777,$A399,СВЦЭМ!$B$33:$B$776,N$389)+'СЕТ СН'!$F$13</f>
        <v>0</v>
      </c>
      <c r="O399" s="36">
        <f>SUMIFS(СВЦЭМ!$L$34:$L$777,СВЦЭМ!$A$34:$A$777,$A399,СВЦЭМ!$B$33:$B$776,O$389)+'СЕТ СН'!$F$13</f>
        <v>0</v>
      </c>
      <c r="P399" s="36">
        <f>SUMIFS(СВЦЭМ!$L$34:$L$777,СВЦЭМ!$A$34:$A$777,$A399,СВЦЭМ!$B$33:$B$776,P$389)+'СЕТ СН'!$F$13</f>
        <v>0</v>
      </c>
      <c r="Q399" s="36">
        <f>SUMIFS(СВЦЭМ!$L$34:$L$777,СВЦЭМ!$A$34:$A$777,$A399,СВЦЭМ!$B$33:$B$776,Q$389)+'СЕТ СН'!$F$13</f>
        <v>0</v>
      </c>
      <c r="R399" s="36">
        <f>SUMIFS(СВЦЭМ!$L$34:$L$777,СВЦЭМ!$A$34:$A$777,$A399,СВЦЭМ!$B$33:$B$776,R$389)+'СЕТ СН'!$F$13</f>
        <v>0</v>
      </c>
      <c r="S399" s="36">
        <f>SUMIFS(СВЦЭМ!$L$34:$L$777,СВЦЭМ!$A$34:$A$777,$A399,СВЦЭМ!$B$33:$B$776,S$389)+'СЕТ СН'!$F$13</f>
        <v>0</v>
      </c>
      <c r="T399" s="36">
        <f>SUMIFS(СВЦЭМ!$L$34:$L$777,СВЦЭМ!$A$34:$A$777,$A399,СВЦЭМ!$B$33:$B$776,T$389)+'СЕТ СН'!$F$13</f>
        <v>0</v>
      </c>
      <c r="U399" s="36">
        <f>SUMIFS(СВЦЭМ!$L$34:$L$777,СВЦЭМ!$A$34:$A$777,$A399,СВЦЭМ!$B$33:$B$776,U$389)+'СЕТ СН'!$F$13</f>
        <v>0</v>
      </c>
      <c r="V399" s="36">
        <f>SUMIFS(СВЦЭМ!$L$34:$L$777,СВЦЭМ!$A$34:$A$777,$A399,СВЦЭМ!$B$33:$B$776,V$389)+'СЕТ СН'!$F$13</f>
        <v>0</v>
      </c>
      <c r="W399" s="36">
        <f>SUMIFS(СВЦЭМ!$L$34:$L$777,СВЦЭМ!$A$34:$A$777,$A399,СВЦЭМ!$B$33:$B$776,W$389)+'СЕТ СН'!$F$13</f>
        <v>0</v>
      </c>
      <c r="X399" s="36">
        <f>SUMIFS(СВЦЭМ!$L$34:$L$777,СВЦЭМ!$A$34:$A$777,$A399,СВЦЭМ!$B$33:$B$776,X$389)+'СЕТ СН'!$F$13</f>
        <v>0</v>
      </c>
      <c r="Y399" s="36">
        <f>SUMIFS(СВЦЭМ!$L$34:$L$777,СВЦЭМ!$A$34:$A$777,$A399,СВЦЭМ!$B$33:$B$776,Y$389)+'СЕТ СН'!$F$13</f>
        <v>0</v>
      </c>
    </row>
    <row r="400" spans="1:27" ht="15.75" hidden="1" x14ac:dyDescent="0.2">
      <c r="A400" s="35">
        <f t="shared" si="11"/>
        <v>43872</v>
      </c>
      <c r="B400" s="36">
        <f>SUMIFS(СВЦЭМ!$L$34:$L$777,СВЦЭМ!$A$34:$A$777,$A400,СВЦЭМ!$B$33:$B$776,B$389)+'СЕТ СН'!$F$13</f>
        <v>0</v>
      </c>
      <c r="C400" s="36">
        <f>SUMIFS(СВЦЭМ!$L$34:$L$777,СВЦЭМ!$A$34:$A$777,$A400,СВЦЭМ!$B$33:$B$776,C$389)+'СЕТ СН'!$F$13</f>
        <v>0</v>
      </c>
      <c r="D400" s="36">
        <f>SUMIFS(СВЦЭМ!$L$34:$L$777,СВЦЭМ!$A$34:$A$777,$A400,СВЦЭМ!$B$33:$B$776,D$389)+'СЕТ СН'!$F$13</f>
        <v>0</v>
      </c>
      <c r="E400" s="36">
        <f>SUMIFS(СВЦЭМ!$L$34:$L$777,СВЦЭМ!$A$34:$A$777,$A400,СВЦЭМ!$B$33:$B$776,E$389)+'СЕТ СН'!$F$13</f>
        <v>0</v>
      </c>
      <c r="F400" s="36">
        <f>SUMIFS(СВЦЭМ!$L$34:$L$777,СВЦЭМ!$A$34:$A$777,$A400,СВЦЭМ!$B$33:$B$776,F$389)+'СЕТ СН'!$F$13</f>
        <v>0</v>
      </c>
      <c r="G400" s="36">
        <f>SUMIFS(СВЦЭМ!$L$34:$L$777,СВЦЭМ!$A$34:$A$777,$A400,СВЦЭМ!$B$33:$B$776,G$389)+'СЕТ СН'!$F$13</f>
        <v>0</v>
      </c>
      <c r="H400" s="36">
        <f>SUMIFS(СВЦЭМ!$L$34:$L$777,СВЦЭМ!$A$34:$A$777,$A400,СВЦЭМ!$B$33:$B$776,H$389)+'СЕТ СН'!$F$13</f>
        <v>0</v>
      </c>
      <c r="I400" s="36">
        <f>SUMIFS(СВЦЭМ!$L$34:$L$777,СВЦЭМ!$A$34:$A$777,$A400,СВЦЭМ!$B$33:$B$776,I$389)+'СЕТ СН'!$F$13</f>
        <v>0</v>
      </c>
      <c r="J400" s="36">
        <f>SUMIFS(СВЦЭМ!$L$34:$L$777,СВЦЭМ!$A$34:$A$777,$A400,СВЦЭМ!$B$33:$B$776,J$389)+'СЕТ СН'!$F$13</f>
        <v>0</v>
      </c>
      <c r="K400" s="36">
        <f>SUMIFS(СВЦЭМ!$L$34:$L$777,СВЦЭМ!$A$34:$A$777,$A400,СВЦЭМ!$B$33:$B$776,K$389)+'СЕТ СН'!$F$13</f>
        <v>0</v>
      </c>
      <c r="L400" s="36">
        <f>SUMIFS(СВЦЭМ!$L$34:$L$777,СВЦЭМ!$A$34:$A$777,$A400,СВЦЭМ!$B$33:$B$776,L$389)+'СЕТ СН'!$F$13</f>
        <v>0</v>
      </c>
      <c r="M400" s="36">
        <f>SUMIFS(СВЦЭМ!$L$34:$L$777,СВЦЭМ!$A$34:$A$777,$A400,СВЦЭМ!$B$33:$B$776,M$389)+'СЕТ СН'!$F$13</f>
        <v>0</v>
      </c>
      <c r="N400" s="36">
        <f>SUMIFS(СВЦЭМ!$L$34:$L$777,СВЦЭМ!$A$34:$A$777,$A400,СВЦЭМ!$B$33:$B$776,N$389)+'СЕТ СН'!$F$13</f>
        <v>0</v>
      </c>
      <c r="O400" s="36">
        <f>SUMIFS(СВЦЭМ!$L$34:$L$777,СВЦЭМ!$A$34:$A$777,$A400,СВЦЭМ!$B$33:$B$776,O$389)+'СЕТ СН'!$F$13</f>
        <v>0</v>
      </c>
      <c r="P400" s="36">
        <f>SUMIFS(СВЦЭМ!$L$34:$L$777,СВЦЭМ!$A$34:$A$777,$A400,СВЦЭМ!$B$33:$B$776,P$389)+'СЕТ СН'!$F$13</f>
        <v>0</v>
      </c>
      <c r="Q400" s="36">
        <f>SUMIFS(СВЦЭМ!$L$34:$L$777,СВЦЭМ!$A$34:$A$777,$A400,СВЦЭМ!$B$33:$B$776,Q$389)+'СЕТ СН'!$F$13</f>
        <v>0</v>
      </c>
      <c r="R400" s="36">
        <f>SUMIFS(СВЦЭМ!$L$34:$L$777,СВЦЭМ!$A$34:$A$777,$A400,СВЦЭМ!$B$33:$B$776,R$389)+'СЕТ СН'!$F$13</f>
        <v>0</v>
      </c>
      <c r="S400" s="36">
        <f>SUMIFS(СВЦЭМ!$L$34:$L$777,СВЦЭМ!$A$34:$A$777,$A400,СВЦЭМ!$B$33:$B$776,S$389)+'СЕТ СН'!$F$13</f>
        <v>0</v>
      </c>
      <c r="T400" s="36">
        <f>SUMIFS(СВЦЭМ!$L$34:$L$777,СВЦЭМ!$A$34:$A$777,$A400,СВЦЭМ!$B$33:$B$776,T$389)+'СЕТ СН'!$F$13</f>
        <v>0</v>
      </c>
      <c r="U400" s="36">
        <f>SUMIFS(СВЦЭМ!$L$34:$L$777,СВЦЭМ!$A$34:$A$777,$A400,СВЦЭМ!$B$33:$B$776,U$389)+'СЕТ СН'!$F$13</f>
        <v>0</v>
      </c>
      <c r="V400" s="36">
        <f>SUMIFS(СВЦЭМ!$L$34:$L$777,СВЦЭМ!$A$34:$A$777,$A400,СВЦЭМ!$B$33:$B$776,V$389)+'СЕТ СН'!$F$13</f>
        <v>0</v>
      </c>
      <c r="W400" s="36">
        <f>SUMIFS(СВЦЭМ!$L$34:$L$777,СВЦЭМ!$A$34:$A$777,$A400,СВЦЭМ!$B$33:$B$776,W$389)+'СЕТ СН'!$F$13</f>
        <v>0</v>
      </c>
      <c r="X400" s="36">
        <f>SUMIFS(СВЦЭМ!$L$34:$L$777,СВЦЭМ!$A$34:$A$777,$A400,СВЦЭМ!$B$33:$B$776,X$389)+'СЕТ СН'!$F$13</f>
        <v>0</v>
      </c>
      <c r="Y400" s="36">
        <f>SUMIFS(СВЦЭМ!$L$34:$L$777,СВЦЭМ!$A$34:$A$777,$A400,СВЦЭМ!$B$33:$B$776,Y$389)+'СЕТ СН'!$F$13</f>
        <v>0</v>
      </c>
    </row>
    <row r="401" spans="1:25" ht="15.75" hidden="1" x14ac:dyDescent="0.2">
      <c r="A401" s="35">
        <f t="shared" si="11"/>
        <v>43873</v>
      </c>
      <c r="B401" s="36">
        <f>SUMIFS(СВЦЭМ!$L$34:$L$777,СВЦЭМ!$A$34:$A$777,$A401,СВЦЭМ!$B$33:$B$776,B$389)+'СЕТ СН'!$F$13</f>
        <v>0</v>
      </c>
      <c r="C401" s="36">
        <f>SUMIFS(СВЦЭМ!$L$34:$L$777,СВЦЭМ!$A$34:$A$777,$A401,СВЦЭМ!$B$33:$B$776,C$389)+'СЕТ СН'!$F$13</f>
        <v>0</v>
      </c>
      <c r="D401" s="36">
        <f>SUMIFS(СВЦЭМ!$L$34:$L$777,СВЦЭМ!$A$34:$A$777,$A401,СВЦЭМ!$B$33:$B$776,D$389)+'СЕТ СН'!$F$13</f>
        <v>0</v>
      </c>
      <c r="E401" s="36">
        <f>SUMIFS(СВЦЭМ!$L$34:$L$777,СВЦЭМ!$A$34:$A$777,$A401,СВЦЭМ!$B$33:$B$776,E$389)+'СЕТ СН'!$F$13</f>
        <v>0</v>
      </c>
      <c r="F401" s="36">
        <f>SUMIFS(СВЦЭМ!$L$34:$L$777,СВЦЭМ!$A$34:$A$777,$A401,СВЦЭМ!$B$33:$B$776,F$389)+'СЕТ СН'!$F$13</f>
        <v>0</v>
      </c>
      <c r="G401" s="36">
        <f>SUMIFS(СВЦЭМ!$L$34:$L$777,СВЦЭМ!$A$34:$A$777,$A401,СВЦЭМ!$B$33:$B$776,G$389)+'СЕТ СН'!$F$13</f>
        <v>0</v>
      </c>
      <c r="H401" s="36">
        <f>SUMIFS(СВЦЭМ!$L$34:$L$777,СВЦЭМ!$A$34:$A$777,$A401,СВЦЭМ!$B$33:$B$776,H$389)+'СЕТ СН'!$F$13</f>
        <v>0</v>
      </c>
      <c r="I401" s="36">
        <f>SUMIFS(СВЦЭМ!$L$34:$L$777,СВЦЭМ!$A$34:$A$777,$A401,СВЦЭМ!$B$33:$B$776,I$389)+'СЕТ СН'!$F$13</f>
        <v>0</v>
      </c>
      <c r="J401" s="36">
        <f>SUMIFS(СВЦЭМ!$L$34:$L$777,СВЦЭМ!$A$34:$A$777,$A401,СВЦЭМ!$B$33:$B$776,J$389)+'СЕТ СН'!$F$13</f>
        <v>0</v>
      </c>
      <c r="K401" s="36">
        <f>SUMIFS(СВЦЭМ!$L$34:$L$777,СВЦЭМ!$A$34:$A$777,$A401,СВЦЭМ!$B$33:$B$776,K$389)+'СЕТ СН'!$F$13</f>
        <v>0</v>
      </c>
      <c r="L401" s="36">
        <f>SUMIFS(СВЦЭМ!$L$34:$L$777,СВЦЭМ!$A$34:$A$777,$A401,СВЦЭМ!$B$33:$B$776,L$389)+'СЕТ СН'!$F$13</f>
        <v>0</v>
      </c>
      <c r="M401" s="36">
        <f>SUMIFS(СВЦЭМ!$L$34:$L$777,СВЦЭМ!$A$34:$A$777,$A401,СВЦЭМ!$B$33:$B$776,M$389)+'СЕТ СН'!$F$13</f>
        <v>0</v>
      </c>
      <c r="N401" s="36">
        <f>SUMIFS(СВЦЭМ!$L$34:$L$777,СВЦЭМ!$A$34:$A$777,$A401,СВЦЭМ!$B$33:$B$776,N$389)+'СЕТ СН'!$F$13</f>
        <v>0</v>
      </c>
      <c r="O401" s="36">
        <f>SUMIFS(СВЦЭМ!$L$34:$L$777,СВЦЭМ!$A$34:$A$777,$A401,СВЦЭМ!$B$33:$B$776,O$389)+'СЕТ СН'!$F$13</f>
        <v>0</v>
      </c>
      <c r="P401" s="36">
        <f>SUMIFS(СВЦЭМ!$L$34:$L$777,СВЦЭМ!$A$34:$A$777,$A401,СВЦЭМ!$B$33:$B$776,P$389)+'СЕТ СН'!$F$13</f>
        <v>0</v>
      </c>
      <c r="Q401" s="36">
        <f>SUMIFS(СВЦЭМ!$L$34:$L$777,СВЦЭМ!$A$34:$A$777,$A401,СВЦЭМ!$B$33:$B$776,Q$389)+'СЕТ СН'!$F$13</f>
        <v>0</v>
      </c>
      <c r="R401" s="36">
        <f>SUMIFS(СВЦЭМ!$L$34:$L$777,СВЦЭМ!$A$34:$A$777,$A401,СВЦЭМ!$B$33:$B$776,R$389)+'СЕТ СН'!$F$13</f>
        <v>0</v>
      </c>
      <c r="S401" s="36">
        <f>SUMIFS(СВЦЭМ!$L$34:$L$777,СВЦЭМ!$A$34:$A$777,$A401,СВЦЭМ!$B$33:$B$776,S$389)+'СЕТ СН'!$F$13</f>
        <v>0</v>
      </c>
      <c r="T401" s="36">
        <f>SUMIFS(СВЦЭМ!$L$34:$L$777,СВЦЭМ!$A$34:$A$777,$A401,СВЦЭМ!$B$33:$B$776,T$389)+'СЕТ СН'!$F$13</f>
        <v>0</v>
      </c>
      <c r="U401" s="36">
        <f>SUMIFS(СВЦЭМ!$L$34:$L$777,СВЦЭМ!$A$34:$A$777,$A401,СВЦЭМ!$B$33:$B$776,U$389)+'СЕТ СН'!$F$13</f>
        <v>0</v>
      </c>
      <c r="V401" s="36">
        <f>SUMIFS(СВЦЭМ!$L$34:$L$777,СВЦЭМ!$A$34:$A$777,$A401,СВЦЭМ!$B$33:$B$776,V$389)+'СЕТ СН'!$F$13</f>
        <v>0</v>
      </c>
      <c r="W401" s="36">
        <f>SUMIFS(СВЦЭМ!$L$34:$L$777,СВЦЭМ!$A$34:$A$777,$A401,СВЦЭМ!$B$33:$B$776,W$389)+'СЕТ СН'!$F$13</f>
        <v>0</v>
      </c>
      <c r="X401" s="36">
        <f>SUMIFS(СВЦЭМ!$L$34:$L$777,СВЦЭМ!$A$34:$A$777,$A401,СВЦЭМ!$B$33:$B$776,X$389)+'СЕТ СН'!$F$13</f>
        <v>0</v>
      </c>
      <c r="Y401" s="36">
        <f>SUMIFS(СВЦЭМ!$L$34:$L$777,СВЦЭМ!$A$34:$A$777,$A401,СВЦЭМ!$B$33:$B$776,Y$389)+'СЕТ СН'!$F$13</f>
        <v>0</v>
      </c>
    </row>
    <row r="402" spans="1:25" ht="15.75" hidden="1" x14ac:dyDescent="0.2">
      <c r="A402" s="35">
        <f t="shared" si="11"/>
        <v>43874</v>
      </c>
      <c r="B402" s="36">
        <f>SUMIFS(СВЦЭМ!$L$34:$L$777,СВЦЭМ!$A$34:$A$777,$A402,СВЦЭМ!$B$33:$B$776,B$389)+'СЕТ СН'!$F$13</f>
        <v>0</v>
      </c>
      <c r="C402" s="36">
        <f>SUMIFS(СВЦЭМ!$L$34:$L$777,СВЦЭМ!$A$34:$A$777,$A402,СВЦЭМ!$B$33:$B$776,C$389)+'СЕТ СН'!$F$13</f>
        <v>0</v>
      </c>
      <c r="D402" s="36">
        <f>SUMIFS(СВЦЭМ!$L$34:$L$777,СВЦЭМ!$A$34:$A$777,$A402,СВЦЭМ!$B$33:$B$776,D$389)+'СЕТ СН'!$F$13</f>
        <v>0</v>
      </c>
      <c r="E402" s="36">
        <f>SUMIFS(СВЦЭМ!$L$34:$L$777,СВЦЭМ!$A$34:$A$777,$A402,СВЦЭМ!$B$33:$B$776,E$389)+'СЕТ СН'!$F$13</f>
        <v>0</v>
      </c>
      <c r="F402" s="36">
        <f>SUMIFS(СВЦЭМ!$L$34:$L$777,СВЦЭМ!$A$34:$A$777,$A402,СВЦЭМ!$B$33:$B$776,F$389)+'СЕТ СН'!$F$13</f>
        <v>0</v>
      </c>
      <c r="G402" s="36">
        <f>SUMIFS(СВЦЭМ!$L$34:$L$777,СВЦЭМ!$A$34:$A$777,$A402,СВЦЭМ!$B$33:$B$776,G$389)+'СЕТ СН'!$F$13</f>
        <v>0</v>
      </c>
      <c r="H402" s="36">
        <f>SUMIFS(СВЦЭМ!$L$34:$L$777,СВЦЭМ!$A$34:$A$777,$A402,СВЦЭМ!$B$33:$B$776,H$389)+'СЕТ СН'!$F$13</f>
        <v>0</v>
      </c>
      <c r="I402" s="36">
        <f>SUMIFS(СВЦЭМ!$L$34:$L$777,СВЦЭМ!$A$34:$A$777,$A402,СВЦЭМ!$B$33:$B$776,I$389)+'СЕТ СН'!$F$13</f>
        <v>0</v>
      </c>
      <c r="J402" s="36">
        <f>SUMIFS(СВЦЭМ!$L$34:$L$777,СВЦЭМ!$A$34:$A$777,$A402,СВЦЭМ!$B$33:$B$776,J$389)+'СЕТ СН'!$F$13</f>
        <v>0</v>
      </c>
      <c r="K402" s="36">
        <f>SUMIFS(СВЦЭМ!$L$34:$L$777,СВЦЭМ!$A$34:$A$777,$A402,СВЦЭМ!$B$33:$B$776,K$389)+'СЕТ СН'!$F$13</f>
        <v>0</v>
      </c>
      <c r="L402" s="36">
        <f>SUMIFS(СВЦЭМ!$L$34:$L$777,СВЦЭМ!$A$34:$A$777,$A402,СВЦЭМ!$B$33:$B$776,L$389)+'СЕТ СН'!$F$13</f>
        <v>0</v>
      </c>
      <c r="M402" s="36">
        <f>SUMIFS(СВЦЭМ!$L$34:$L$777,СВЦЭМ!$A$34:$A$777,$A402,СВЦЭМ!$B$33:$B$776,M$389)+'СЕТ СН'!$F$13</f>
        <v>0</v>
      </c>
      <c r="N402" s="36">
        <f>SUMIFS(СВЦЭМ!$L$34:$L$777,СВЦЭМ!$A$34:$A$777,$A402,СВЦЭМ!$B$33:$B$776,N$389)+'СЕТ СН'!$F$13</f>
        <v>0</v>
      </c>
      <c r="O402" s="36">
        <f>SUMIFS(СВЦЭМ!$L$34:$L$777,СВЦЭМ!$A$34:$A$777,$A402,СВЦЭМ!$B$33:$B$776,O$389)+'СЕТ СН'!$F$13</f>
        <v>0</v>
      </c>
      <c r="P402" s="36">
        <f>SUMIFS(СВЦЭМ!$L$34:$L$777,СВЦЭМ!$A$34:$A$777,$A402,СВЦЭМ!$B$33:$B$776,P$389)+'СЕТ СН'!$F$13</f>
        <v>0</v>
      </c>
      <c r="Q402" s="36">
        <f>SUMIFS(СВЦЭМ!$L$34:$L$777,СВЦЭМ!$A$34:$A$777,$A402,СВЦЭМ!$B$33:$B$776,Q$389)+'СЕТ СН'!$F$13</f>
        <v>0</v>
      </c>
      <c r="R402" s="36">
        <f>SUMIFS(СВЦЭМ!$L$34:$L$777,СВЦЭМ!$A$34:$A$777,$A402,СВЦЭМ!$B$33:$B$776,R$389)+'СЕТ СН'!$F$13</f>
        <v>0</v>
      </c>
      <c r="S402" s="36">
        <f>SUMIFS(СВЦЭМ!$L$34:$L$777,СВЦЭМ!$A$34:$A$777,$A402,СВЦЭМ!$B$33:$B$776,S$389)+'СЕТ СН'!$F$13</f>
        <v>0</v>
      </c>
      <c r="T402" s="36">
        <f>SUMIFS(СВЦЭМ!$L$34:$L$777,СВЦЭМ!$A$34:$A$777,$A402,СВЦЭМ!$B$33:$B$776,T$389)+'СЕТ СН'!$F$13</f>
        <v>0</v>
      </c>
      <c r="U402" s="36">
        <f>SUMIFS(СВЦЭМ!$L$34:$L$777,СВЦЭМ!$A$34:$A$777,$A402,СВЦЭМ!$B$33:$B$776,U$389)+'СЕТ СН'!$F$13</f>
        <v>0</v>
      </c>
      <c r="V402" s="36">
        <f>SUMIFS(СВЦЭМ!$L$34:$L$777,СВЦЭМ!$A$34:$A$777,$A402,СВЦЭМ!$B$33:$B$776,V$389)+'СЕТ СН'!$F$13</f>
        <v>0</v>
      </c>
      <c r="W402" s="36">
        <f>SUMIFS(СВЦЭМ!$L$34:$L$777,СВЦЭМ!$A$34:$A$777,$A402,СВЦЭМ!$B$33:$B$776,W$389)+'СЕТ СН'!$F$13</f>
        <v>0</v>
      </c>
      <c r="X402" s="36">
        <f>SUMIFS(СВЦЭМ!$L$34:$L$777,СВЦЭМ!$A$34:$A$777,$A402,СВЦЭМ!$B$33:$B$776,X$389)+'СЕТ СН'!$F$13</f>
        <v>0</v>
      </c>
      <c r="Y402" s="36">
        <f>SUMIFS(СВЦЭМ!$L$34:$L$777,СВЦЭМ!$A$34:$A$777,$A402,СВЦЭМ!$B$33:$B$776,Y$389)+'СЕТ СН'!$F$13</f>
        <v>0</v>
      </c>
    </row>
    <row r="403" spans="1:25" ht="15.75" hidden="1" x14ac:dyDescent="0.2">
      <c r="A403" s="35">
        <f t="shared" si="11"/>
        <v>43875</v>
      </c>
      <c r="B403" s="36">
        <f>SUMIFS(СВЦЭМ!$L$34:$L$777,СВЦЭМ!$A$34:$A$777,$A403,СВЦЭМ!$B$33:$B$776,B$389)+'СЕТ СН'!$F$13</f>
        <v>0</v>
      </c>
      <c r="C403" s="36">
        <f>SUMIFS(СВЦЭМ!$L$34:$L$777,СВЦЭМ!$A$34:$A$777,$A403,СВЦЭМ!$B$33:$B$776,C$389)+'СЕТ СН'!$F$13</f>
        <v>0</v>
      </c>
      <c r="D403" s="36">
        <f>SUMIFS(СВЦЭМ!$L$34:$L$777,СВЦЭМ!$A$34:$A$777,$A403,СВЦЭМ!$B$33:$B$776,D$389)+'СЕТ СН'!$F$13</f>
        <v>0</v>
      </c>
      <c r="E403" s="36">
        <f>SUMIFS(СВЦЭМ!$L$34:$L$777,СВЦЭМ!$A$34:$A$777,$A403,СВЦЭМ!$B$33:$B$776,E$389)+'СЕТ СН'!$F$13</f>
        <v>0</v>
      </c>
      <c r="F403" s="36">
        <f>SUMIFS(СВЦЭМ!$L$34:$L$777,СВЦЭМ!$A$34:$A$777,$A403,СВЦЭМ!$B$33:$B$776,F$389)+'СЕТ СН'!$F$13</f>
        <v>0</v>
      </c>
      <c r="G403" s="36">
        <f>SUMIFS(СВЦЭМ!$L$34:$L$777,СВЦЭМ!$A$34:$A$777,$A403,СВЦЭМ!$B$33:$B$776,G$389)+'СЕТ СН'!$F$13</f>
        <v>0</v>
      </c>
      <c r="H403" s="36">
        <f>SUMIFS(СВЦЭМ!$L$34:$L$777,СВЦЭМ!$A$34:$A$777,$A403,СВЦЭМ!$B$33:$B$776,H$389)+'СЕТ СН'!$F$13</f>
        <v>0</v>
      </c>
      <c r="I403" s="36">
        <f>SUMIFS(СВЦЭМ!$L$34:$L$777,СВЦЭМ!$A$34:$A$777,$A403,СВЦЭМ!$B$33:$B$776,I$389)+'СЕТ СН'!$F$13</f>
        <v>0</v>
      </c>
      <c r="J403" s="36">
        <f>SUMIFS(СВЦЭМ!$L$34:$L$777,СВЦЭМ!$A$34:$A$777,$A403,СВЦЭМ!$B$33:$B$776,J$389)+'СЕТ СН'!$F$13</f>
        <v>0</v>
      </c>
      <c r="K403" s="36">
        <f>SUMIFS(СВЦЭМ!$L$34:$L$777,СВЦЭМ!$A$34:$A$777,$A403,СВЦЭМ!$B$33:$B$776,K$389)+'СЕТ СН'!$F$13</f>
        <v>0</v>
      </c>
      <c r="L403" s="36">
        <f>SUMIFS(СВЦЭМ!$L$34:$L$777,СВЦЭМ!$A$34:$A$777,$A403,СВЦЭМ!$B$33:$B$776,L$389)+'СЕТ СН'!$F$13</f>
        <v>0</v>
      </c>
      <c r="M403" s="36">
        <f>SUMIFS(СВЦЭМ!$L$34:$L$777,СВЦЭМ!$A$34:$A$777,$A403,СВЦЭМ!$B$33:$B$776,M$389)+'СЕТ СН'!$F$13</f>
        <v>0</v>
      </c>
      <c r="N403" s="36">
        <f>SUMIFS(СВЦЭМ!$L$34:$L$777,СВЦЭМ!$A$34:$A$777,$A403,СВЦЭМ!$B$33:$B$776,N$389)+'СЕТ СН'!$F$13</f>
        <v>0</v>
      </c>
      <c r="O403" s="36">
        <f>SUMIFS(СВЦЭМ!$L$34:$L$777,СВЦЭМ!$A$34:$A$777,$A403,СВЦЭМ!$B$33:$B$776,O$389)+'СЕТ СН'!$F$13</f>
        <v>0</v>
      </c>
      <c r="P403" s="36">
        <f>SUMIFS(СВЦЭМ!$L$34:$L$777,СВЦЭМ!$A$34:$A$777,$A403,СВЦЭМ!$B$33:$B$776,P$389)+'СЕТ СН'!$F$13</f>
        <v>0</v>
      </c>
      <c r="Q403" s="36">
        <f>SUMIFS(СВЦЭМ!$L$34:$L$777,СВЦЭМ!$A$34:$A$777,$A403,СВЦЭМ!$B$33:$B$776,Q$389)+'СЕТ СН'!$F$13</f>
        <v>0</v>
      </c>
      <c r="R403" s="36">
        <f>SUMIFS(СВЦЭМ!$L$34:$L$777,СВЦЭМ!$A$34:$A$777,$A403,СВЦЭМ!$B$33:$B$776,R$389)+'СЕТ СН'!$F$13</f>
        <v>0</v>
      </c>
      <c r="S403" s="36">
        <f>SUMIFS(СВЦЭМ!$L$34:$L$777,СВЦЭМ!$A$34:$A$777,$A403,СВЦЭМ!$B$33:$B$776,S$389)+'СЕТ СН'!$F$13</f>
        <v>0</v>
      </c>
      <c r="T403" s="36">
        <f>SUMIFS(СВЦЭМ!$L$34:$L$777,СВЦЭМ!$A$34:$A$777,$A403,СВЦЭМ!$B$33:$B$776,T$389)+'СЕТ СН'!$F$13</f>
        <v>0</v>
      </c>
      <c r="U403" s="36">
        <f>SUMIFS(СВЦЭМ!$L$34:$L$777,СВЦЭМ!$A$34:$A$777,$A403,СВЦЭМ!$B$33:$B$776,U$389)+'СЕТ СН'!$F$13</f>
        <v>0</v>
      </c>
      <c r="V403" s="36">
        <f>SUMIFS(СВЦЭМ!$L$34:$L$777,СВЦЭМ!$A$34:$A$777,$A403,СВЦЭМ!$B$33:$B$776,V$389)+'СЕТ СН'!$F$13</f>
        <v>0</v>
      </c>
      <c r="W403" s="36">
        <f>SUMIFS(СВЦЭМ!$L$34:$L$777,СВЦЭМ!$A$34:$A$777,$A403,СВЦЭМ!$B$33:$B$776,W$389)+'СЕТ СН'!$F$13</f>
        <v>0</v>
      </c>
      <c r="X403" s="36">
        <f>SUMIFS(СВЦЭМ!$L$34:$L$777,СВЦЭМ!$A$34:$A$777,$A403,СВЦЭМ!$B$33:$B$776,X$389)+'СЕТ СН'!$F$13</f>
        <v>0</v>
      </c>
      <c r="Y403" s="36">
        <f>SUMIFS(СВЦЭМ!$L$34:$L$777,СВЦЭМ!$A$34:$A$777,$A403,СВЦЭМ!$B$33:$B$776,Y$389)+'СЕТ СН'!$F$13</f>
        <v>0</v>
      </c>
    </row>
    <row r="404" spans="1:25" ht="15.75" hidden="1" x14ac:dyDescent="0.2">
      <c r="A404" s="35">
        <f t="shared" si="11"/>
        <v>43876</v>
      </c>
      <c r="B404" s="36">
        <f>SUMIFS(СВЦЭМ!$L$34:$L$777,СВЦЭМ!$A$34:$A$777,$A404,СВЦЭМ!$B$33:$B$776,B$389)+'СЕТ СН'!$F$13</f>
        <v>0</v>
      </c>
      <c r="C404" s="36">
        <f>SUMIFS(СВЦЭМ!$L$34:$L$777,СВЦЭМ!$A$34:$A$777,$A404,СВЦЭМ!$B$33:$B$776,C$389)+'СЕТ СН'!$F$13</f>
        <v>0</v>
      </c>
      <c r="D404" s="36">
        <f>SUMIFS(СВЦЭМ!$L$34:$L$777,СВЦЭМ!$A$34:$A$777,$A404,СВЦЭМ!$B$33:$B$776,D$389)+'СЕТ СН'!$F$13</f>
        <v>0</v>
      </c>
      <c r="E404" s="36">
        <f>SUMIFS(СВЦЭМ!$L$34:$L$777,СВЦЭМ!$A$34:$A$777,$A404,СВЦЭМ!$B$33:$B$776,E$389)+'СЕТ СН'!$F$13</f>
        <v>0</v>
      </c>
      <c r="F404" s="36">
        <f>SUMIFS(СВЦЭМ!$L$34:$L$777,СВЦЭМ!$A$34:$A$777,$A404,СВЦЭМ!$B$33:$B$776,F$389)+'СЕТ СН'!$F$13</f>
        <v>0</v>
      </c>
      <c r="G404" s="36">
        <f>SUMIFS(СВЦЭМ!$L$34:$L$777,СВЦЭМ!$A$34:$A$777,$A404,СВЦЭМ!$B$33:$B$776,G$389)+'СЕТ СН'!$F$13</f>
        <v>0</v>
      </c>
      <c r="H404" s="36">
        <f>SUMIFS(СВЦЭМ!$L$34:$L$777,СВЦЭМ!$A$34:$A$777,$A404,СВЦЭМ!$B$33:$B$776,H$389)+'СЕТ СН'!$F$13</f>
        <v>0</v>
      </c>
      <c r="I404" s="36">
        <f>SUMIFS(СВЦЭМ!$L$34:$L$777,СВЦЭМ!$A$34:$A$777,$A404,СВЦЭМ!$B$33:$B$776,I$389)+'СЕТ СН'!$F$13</f>
        <v>0</v>
      </c>
      <c r="J404" s="36">
        <f>SUMIFS(СВЦЭМ!$L$34:$L$777,СВЦЭМ!$A$34:$A$777,$A404,СВЦЭМ!$B$33:$B$776,J$389)+'СЕТ СН'!$F$13</f>
        <v>0</v>
      </c>
      <c r="K404" s="36">
        <f>SUMIFS(СВЦЭМ!$L$34:$L$777,СВЦЭМ!$A$34:$A$777,$A404,СВЦЭМ!$B$33:$B$776,K$389)+'СЕТ СН'!$F$13</f>
        <v>0</v>
      </c>
      <c r="L404" s="36">
        <f>SUMIFS(СВЦЭМ!$L$34:$L$777,СВЦЭМ!$A$34:$A$777,$A404,СВЦЭМ!$B$33:$B$776,L$389)+'СЕТ СН'!$F$13</f>
        <v>0</v>
      </c>
      <c r="M404" s="36">
        <f>SUMIFS(СВЦЭМ!$L$34:$L$777,СВЦЭМ!$A$34:$A$777,$A404,СВЦЭМ!$B$33:$B$776,M$389)+'СЕТ СН'!$F$13</f>
        <v>0</v>
      </c>
      <c r="N404" s="36">
        <f>SUMIFS(СВЦЭМ!$L$34:$L$777,СВЦЭМ!$A$34:$A$777,$A404,СВЦЭМ!$B$33:$B$776,N$389)+'СЕТ СН'!$F$13</f>
        <v>0</v>
      </c>
      <c r="O404" s="36">
        <f>SUMIFS(СВЦЭМ!$L$34:$L$777,СВЦЭМ!$A$34:$A$777,$A404,СВЦЭМ!$B$33:$B$776,O$389)+'СЕТ СН'!$F$13</f>
        <v>0</v>
      </c>
      <c r="P404" s="36">
        <f>SUMIFS(СВЦЭМ!$L$34:$L$777,СВЦЭМ!$A$34:$A$777,$A404,СВЦЭМ!$B$33:$B$776,P$389)+'СЕТ СН'!$F$13</f>
        <v>0</v>
      </c>
      <c r="Q404" s="36">
        <f>SUMIFS(СВЦЭМ!$L$34:$L$777,СВЦЭМ!$A$34:$A$777,$A404,СВЦЭМ!$B$33:$B$776,Q$389)+'СЕТ СН'!$F$13</f>
        <v>0</v>
      </c>
      <c r="R404" s="36">
        <f>SUMIFS(СВЦЭМ!$L$34:$L$777,СВЦЭМ!$A$34:$A$777,$A404,СВЦЭМ!$B$33:$B$776,R$389)+'СЕТ СН'!$F$13</f>
        <v>0</v>
      </c>
      <c r="S404" s="36">
        <f>SUMIFS(СВЦЭМ!$L$34:$L$777,СВЦЭМ!$A$34:$A$777,$A404,СВЦЭМ!$B$33:$B$776,S$389)+'СЕТ СН'!$F$13</f>
        <v>0</v>
      </c>
      <c r="T404" s="36">
        <f>SUMIFS(СВЦЭМ!$L$34:$L$777,СВЦЭМ!$A$34:$A$777,$A404,СВЦЭМ!$B$33:$B$776,T$389)+'СЕТ СН'!$F$13</f>
        <v>0</v>
      </c>
      <c r="U404" s="36">
        <f>SUMIFS(СВЦЭМ!$L$34:$L$777,СВЦЭМ!$A$34:$A$777,$A404,СВЦЭМ!$B$33:$B$776,U$389)+'СЕТ СН'!$F$13</f>
        <v>0</v>
      </c>
      <c r="V404" s="36">
        <f>SUMIFS(СВЦЭМ!$L$34:$L$777,СВЦЭМ!$A$34:$A$777,$A404,СВЦЭМ!$B$33:$B$776,V$389)+'СЕТ СН'!$F$13</f>
        <v>0</v>
      </c>
      <c r="W404" s="36">
        <f>SUMIFS(СВЦЭМ!$L$34:$L$777,СВЦЭМ!$A$34:$A$777,$A404,СВЦЭМ!$B$33:$B$776,W$389)+'СЕТ СН'!$F$13</f>
        <v>0</v>
      </c>
      <c r="X404" s="36">
        <f>SUMIFS(СВЦЭМ!$L$34:$L$777,СВЦЭМ!$A$34:$A$777,$A404,СВЦЭМ!$B$33:$B$776,X$389)+'СЕТ СН'!$F$13</f>
        <v>0</v>
      </c>
      <c r="Y404" s="36">
        <f>SUMIFS(СВЦЭМ!$L$34:$L$777,СВЦЭМ!$A$34:$A$777,$A404,СВЦЭМ!$B$33:$B$776,Y$389)+'СЕТ СН'!$F$13</f>
        <v>0</v>
      </c>
    </row>
    <row r="405" spans="1:25" ht="15.75" hidden="1" x14ac:dyDescent="0.2">
      <c r="A405" s="35">
        <f t="shared" si="11"/>
        <v>43877</v>
      </c>
      <c r="B405" s="36">
        <f>SUMIFS(СВЦЭМ!$L$34:$L$777,СВЦЭМ!$A$34:$A$777,$A405,СВЦЭМ!$B$33:$B$776,B$389)+'СЕТ СН'!$F$13</f>
        <v>0</v>
      </c>
      <c r="C405" s="36">
        <f>SUMIFS(СВЦЭМ!$L$34:$L$777,СВЦЭМ!$A$34:$A$777,$A405,СВЦЭМ!$B$33:$B$776,C$389)+'СЕТ СН'!$F$13</f>
        <v>0</v>
      </c>
      <c r="D405" s="36">
        <f>SUMIFS(СВЦЭМ!$L$34:$L$777,СВЦЭМ!$A$34:$A$777,$A405,СВЦЭМ!$B$33:$B$776,D$389)+'СЕТ СН'!$F$13</f>
        <v>0</v>
      </c>
      <c r="E405" s="36">
        <f>SUMIFS(СВЦЭМ!$L$34:$L$777,СВЦЭМ!$A$34:$A$777,$A405,СВЦЭМ!$B$33:$B$776,E$389)+'СЕТ СН'!$F$13</f>
        <v>0</v>
      </c>
      <c r="F405" s="36">
        <f>SUMIFS(СВЦЭМ!$L$34:$L$777,СВЦЭМ!$A$34:$A$777,$A405,СВЦЭМ!$B$33:$B$776,F$389)+'СЕТ СН'!$F$13</f>
        <v>0</v>
      </c>
      <c r="G405" s="36">
        <f>SUMIFS(СВЦЭМ!$L$34:$L$777,СВЦЭМ!$A$34:$A$777,$A405,СВЦЭМ!$B$33:$B$776,G$389)+'СЕТ СН'!$F$13</f>
        <v>0</v>
      </c>
      <c r="H405" s="36">
        <f>SUMIFS(СВЦЭМ!$L$34:$L$777,СВЦЭМ!$A$34:$A$777,$A405,СВЦЭМ!$B$33:$B$776,H$389)+'СЕТ СН'!$F$13</f>
        <v>0</v>
      </c>
      <c r="I405" s="36">
        <f>SUMIFS(СВЦЭМ!$L$34:$L$777,СВЦЭМ!$A$34:$A$777,$A405,СВЦЭМ!$B$33:$B$776,I$389)+'СЕТ СН'!$F$13</f>
        <v>0</v>
      </c>
      <c r="J405" s="36">
        <f>SUMIFS(СВЦЭМ!$L$34:$L$777,СВЦЭМ!$A$34:$A$777,$A405,СВЦЭМ!$B$33:$B$776,J$389)+'СЕТ СН'!$F$13</f>
        <v>0</v>
      </c>
      <c r="K405" s="36">
        <f>SUMIFS(СВЦЭМ!$L$34:$L$777,СВЦЭМ!$A$34:$A$777,$A405,СВЦЭМ!$B$33:$B$776,K$389)+'СЕТ СН'!$F$13</f>
        <v>0</v>
      </c>
      <c r="L405" s="36">
        <f>SUMIFS(СВЦЭМ!$L$34:$L$777,СВЦЭМ!$A$34:$A$777,$A405,СВЦЭМ!$B$33:$B$776,L$389)+'СЕТ СН'!$F$13</f>
        <v>0</v>
      </c>
      <c r="M405" s="36">
        <f>SUMIFS(СВЦЭМ!$L$34:$L$777,СВЦЭМ!$A$34:$A$777,$A405,СВЦЭМ!$B$33:$B$776,M$389)+'СЕТ СН'!$F$13</f>
        <v>0</v>
      </c>
      <c r="N405" s="36">
        <f>SUMIFS(СВЦЭМ!$L$34:$L$777,СВЦЭМ!$A$34:$A$777,$A405,СВЦЭМ!$B$33:$B$776,N$389)+'СЕТ СН'!$F$13</f>
        <v>0</v>
      </c>
      <c r="O405" s="36">
        <f>SUMIFS(СВЦЭМ!$L$34:$L$777,СВЦЭМ!$A$34:$A$777,$A405,СВЦЭМ!$B$33:$B$776,O$389)+'СЕТ СН'!$F$13</f>
        <v>0</v>
      </c>
      <c r="P405" s="36">
        <f>SUMIFS(СВЦЭМ!$L$34:$L$777,СВЦЭМ!$A$34:$A$777,$A405,СВЦЭМ!$B$33:$B$776,P$389)+'СЕТ СН'!$F$13</f>
        <v>0</v>
      </c>
      <c r="Q405" s="36">
        <f>SUMIFS(СВЦЭМ!$L$34:$L$777,СВЦЭМ!$A$34:$A$777,$A405,СВЦЭМ!$B$33:$B$776,Q$389)+'СЕТ СН'!$F$13</f>
        <v>0</v>
      </c>
      <c r="R405" s="36">
        <f>SUMIFS(СВЦЭМ!$L$34:$L$777,СВЦЭМ!$A$34:$A$777,$A405,СВЦЭМ!$B$33:$B$776,R$389)+'СЕТ СН'!$F$13</f>
        <v>0</v>
      </c>
      <c r="S405" s="36">
        <f>SUMIFS(СВЦЭМ!$L$34:$L$777,СВЦЭМ!$A$34:$A$777,$A405,СВЦЭМ!$B$33:$B$776,S$389)+'СЕТ СН'!$F$13</f>
        <v>0</v>
      </c>
      <c r="T405" s="36">
        <f>SUMIFS(СВЦЭМ!$L$34:$L$777,СВЦЭМ!$A$34:$A$777,$A405,СВЦЭМ!$B$33:$B$776,T$389)+'СЕТ СН'!$F$13</f>
        <v>0</v>
      </c>
      <c r="U405" s="36">
        <f>SUMIFS(СВЦЭМ!$L$34:$L$777,СВЦЭМ!$A$34:$A$777,$A405,СВЦЭМ!$B$33:$B$776,U$389)+'СЕТ СН'!$F$13</f>
        <v>0</v>
      </c>
      <c r="V405" s="36">
        <f>SUMIFS(СВЦЭМ!$L$34:$L$777,СВЦЭМ!$A$34:$A$777,$A405,СВЦЭМ!$B$33:$B$776,V$389)+'СЕТ СН'!$F$13</f>
        <v>0</v>
      </c>
      <c r="W405" s="36">
        <f>SUMIFS(СВЦЭМ!$L$34:$L$777,СВЦЭМ!$A$34:$A$777,$A405,СВЦЭМ!$B$33:$B$776,W$389)+'СЕТ СН'!$F$13</f>
        <v>0</v>
      </c>
      <c r="X405" s="36">
        <f>SUMIFS(СВЦЭМ!$L$34:$L$777,СВЦЭМ!$A$34:$A$777,$A405,СВЦЭМ!$B$33:$B$776,X$389)+'СЕТ СН'!$F$13</f>
        <v>0</v>
      </c>
      <c r="Y405" s="36">
        <f>SUMIFS(СВЦЭМ!$L$34:$L$777,СВЦЭМ!$A$34:$A$777,$A405,СВЦЭМ!$B$33:$B$776,Y$389)+'СЕТ СН'!$F$13</f>
        <v>0</v>
      </c>
    </row>
    <row r="406" spans="1:25" ht="15.75" hidden="1" x14ac:dyDescent="0.2">
      <c r="A406" s="35">
        <f t="shared" si="11"/>
        <v>43878</v>
      </c>
      <c r="B406" s="36">
        <f>SUMIFS(СВЦЭМ!$L$34:$L$777,СВЦЭМ!$A$34:$A$777,$A406,СВЦЭМ!$B$33:$B$776,B$389)+'СЕТ СН'!$F$13</f>
        <v>0</v>
      </c>
      <c r="C406" s="36">
        <f>SUMIFS(СВЦЭМ!$L$34:$L$777,СВЦЭМ!$A$34:$A$777,$A406,СВЦЭМ!$B$33:$B$776,C$389)+'СЕТ СН'!$F$13</f>
        <v>0</v>
      </c>
      <c r="D406" s="36">
        <f>SUMIFS(СВЦЭМ!$L$34:$L$777,СВЦЭМ!$A$34:$A$777,$A406,СВЦЭМ!$B$33:$B$776,D$389)+'СЕТ СН'!$F$13</f>
        <v>0</v>
      </c>
      <c r="E406" s="36">
        <f>SUMIFS(СВЦЭМ!$L$34:$L$777,СВЦЭМ!$A$34:$A$777,$A406,СВЦЭМ!$B$33:$B$776,E$389)+'СЕТ СН'!$F$13</f>
        <v>0</v>
      </c>
      <c r="F406" s="36">
        <f>SUMIFS(СВЦЭМ!$L$34:$L$777,СВЦЭМ!$A$34:$A$777,$A406,СВЦЭМ!$B$33:$B$776,F$389)+'СЕТ СН'!$F$13</f>
        <v>0</v>
      </c>
      <c r="G406" s="36">
        <f>SUMIFS(СВЦЭМ!$L$34:$L$777,СВЦЭМ!$A$34:$A$777,$A406,СВЦЭМ!$B$33:$B$776,G$389)+'СЕТ СН'!$F$13</f>
        <v>0</v>
      </c>
      <c r="H406" s="36">
        <f>SUMIFS(СВЦЭМ!$L$34:$L$777,СВЦЭМ!$A$34:$A$777,$A406,СВЦЭМ!$B$33:$B$776,H$389)+'СЕТ СН'!$F$13</f>
        <v>0</v>
      </c>
      <c r="I406" s="36">
        <f>SUMIFS(СВЦЭМ!$L$34:$L$777,СВЦЭМ!$A$34:$A$777,$A406,СВЦЭМ!$B$33:$B$776,I$389)+'СЕТ СН'!$F$13</f>
        <v>0</v>
      </c>
      <c r="J406" s="36">
        <f>SUMIFS(СВЦЭМ!$L$34:$L$777,СВЦЭМ!$A$34:$A$777,$A406,СВЦЭМ!$B$33:$B$776,J$389)+'СЕТ СН'!$F$13</f>
        <v>0</v>
      </c>
      <c r="K406" s="36">
        <f>SUMIFS(СВЦЭМ!$L$34:$L$777,СВЦЭМ!$A$34:$A$777,$A406,СВЦЭМ!$B$33:$B$776,K$389)+'СЕТ СН'!$F$13</f>
        <v>0</v>
      </c>
      <c r="L406" s="36">
        <f>SUMIFS(СВЦЭМ!$L$34:$L$777,СВЦЭМ!$A$34:$A$777,$A406,СВЦЭМ!$B$33:$B$776,L$389)+'СЕТ СН'!$F$13</f>
        <v>0</v>
      </c>
      <c r="M406" s="36">
        <f>SUMIFS(СВЦЭМ!$L$34:$L$777,СВЦЭМ!$A$34:$A$777,$A406,СВЦЭМ!$B$33:$B$776,M$389)+'СЕТ СН'!$F$13</f>
        <v>0</v>
      </c>
      <c r="N406" s="36">
        <f>SUMIFS(СВЦЭМ!$L$34:$L$777,СВЦЭМ!$A$34:$A$777,$A406,СВЦЭМ!$B$33:$B$776,N$389)+'СЕТ СН'!$F$13</f>
        <v>0</v>
      </c>
      <c r="O406" s="36">
        <f>SUMIFS(СВЦЭМ!$L$34:$L$777,СВЦЭМ!$A$34:$A$777,$A406,СВЦЭМ!$B$33:$B$776,O$389)+'СЕТ СН'!$F$13</f>
        <v>0</v>
      </c>
      <c r="P406" s="36">
        <f>SUMIFS(СВЦЭМ!$L$34:$L$777,СВЦЭМ!$A$34:$A$777,$A406,СВЦЭМ!$B$33:$B$776,P$389)+'СЕТ СН'!$F$13</f>
        <v>0</v>
      </c>
      <c r="Q406" s="36">
        <f>SUMIFS(СВЦЭМ!$L$34:$L$777,СВЦЭМ!$A$34:$A$777,$A406,СВЦЭМ!$B$33:$B$776,Q$389)+'СЕТ СН'!$F$13</f>
        <v>0</v>
      </c>
      <c r="R406" s="36">
        <f>SUMIFS(СВЦЭМ!$L$34:$L$777,СВЦЭМ!$A$34:$A$777,$A406,СВЦЭМ!$B$33:$B$776,R$389)+'СЕТ СН'!$F$13</f>
        <v>0</v>
      </c>
      <c r="S406" s="36">
        <f>SUMIFS(СВЦЭМ!$L$34:$L$777,СВЦЭМ!$A$34:$A$777,$A406,СВЦЭМ!$B$33:$B$776,S$389)+'СЕТ СН'!$F$13</f>
        <v>0</v>
      </c>
      <c r="T406" s="36">
        <f>SUMIFS(СВЦЭМ!$L$34:$L$777,СВЦЭМ!$A$34:$A$777,$A406,СВЦЭМ!$B$33:$B$776,T$389)+'СЕТ СН'!$F$13</f>
        <v>0</v>
      </c>
      <c r="U406" s="36">
        <f>SUMIFS(СВЦЭМ!$L$34:$L$777,СВЦЭМ!$A$34:$A$777,$A406,СВЦЭМ!$B$33:$B$776,U$389)+'СЕТ СН'!$F$13</f>
        <v>0</v>
      </c>
      <c r="V406" s="36">
        <f>SUMIFS(СВЦЭМ!$L$34:$L$777,СВЦЭМ!$A$34:$A$777,$A406,СВЦЭМ!$B$33:$B$776,V$389)+'СЕТ СН'!$F$13</f>
        <v>0</v>
      </c>
      <c r="W406" s="36">
        <f>SUMIFS(СВЦЭМ!$L$34:$L$777,СВЦЭМ!$A$34:$A$777,$A406,СВЦЭМ!$B$33:$B$776,W$389)+'СЕТ СН'!$F$13</f>
        <v>0</v>
      </c>
      <c r="X406" s="36">
        <f>SUMIFS(СВЦЭМ!$L$34:$L$777,СВЦЭМ!$A$34:$A$777,$A406,СВЦЭМ!$B$33:$B$776,X$389)+'СЕТ СН'!$F$13</f>
        <v>0</v>
      </c>
      <c r="Y406" s="36">
        <f>SUMIFS(СВЦЭМ!$L$34:$L$777,СВЦЭМ!$A$34:$A$777,$A406,СВЦЭМ!$B$33:$B$776,Y$389)+'СЕТ СН'!$F$13</f>
        <v>0</v>
      </c>
    </row>
    <row r="407" spans="1:25" ht="15.75" hidden="1" x14ac:dyDescent="0.2">
      <c r="A407" s="35">
        <f t="shared" si="11"/>
        <v>43879</v>
      </c>
      <c r="B407" s="36">
        <f>SUMIFS(СВЦЭМ!$L$34:$L$777,СВЦЭМ!$A$34:$A$777,$A407,СВЦЭМ!$B$33:$B$776,B$389)+'СЕТ СН'!$F$13</f>
        <v>0</v>
      </c>
      <c r="C407" s="36">
        <f>SUMIFS(СВЦЭМ!$L$34:$L$777,СВЦЭМ!$A$34:$A$777,$A407,СВЦЭМ!$B$33:$B$776,C$389)+'СЕТ СН'!$F$13</f>
        <v>0</v>
      </c>
      <c r="D407" s="36">
        <f>SUMIFS(СВЦЭМ!$L$34:$L$777,СВЦЭМ!$A$34:$A$777,$A407,СВЦЭМ!$B$33:$B$776,D$389)+'СЕТ СН'!$F$13</f>
        <v>0</v>
      </c>
      <c r="E407" s="36">
        <f>SUMIFS(СВЦЭМ!$L$34:$L$777,СВЦЭМ!$A$34:$A$777,$A407,СВЦЭМ!$B$33:$B$776,E$389)+'СЕТ СН'!$F$13</f>
        <v>0</v>
      </c>
      <c r="F407" s="36">
        <f>SUMIFS(СВЦЭМ!$L$34:$L$777,СВЦЭМ!$A$34:$A$777,$A407,СВЦЭМ!$B$33:$B$776,F$389)+'СЕТ СН'!$F$13</f>
        <v>0</v>
      </c>
      <c r="G407" s="36">
        <f>SUMIFS(СВЦЭМ!$L$34:$L$777,СВЦЭМ!$A$34:$A$777,$A407,СВЦЭМ!$B$33:$B$776,G$389)+'СЕТ СН'!$F$13</f>
        <v>0</v>
      </c>
      <c r="H407" s="36">
        <f>SUMIFS(СВЦЭМ!$L$34:$L$777,СВЦЭМ!$A$34:$A$777,$A407,СВЦЭМ!$B$33:$B$776,H$389)+'СЕТ СН'!$F$13</f>
        <v>0</v>
      </c>
      <c r="I407" s="36">
        <f>SUMIFS(СВЦЭМ!$L$34:$L$777,СВЦЭМ!$A$34:$A$777,$A407,СВЦЭМ!$B$33:$B$776,I$389)+'СЕТ СН'!$F$13</f>
        <v>0</v>
      </c>
      <c r="J407" s="36">
        <f>SUMIFS(СВЦЭМ!$L$34:$L$777,СВЦЭМ!$A$34:$A$777,$A407,СВЦЭМ!$B$33:$B$776,J$389)+'СЕТ СН'!$F$13</f>
        <v>0</v>
      </c>
      <c r="K407" s="36">
        <f>SUMIFS(СВЦЭМ!$L$34:$L$777,СВЦЭМ!$A$34:$A$777,$A407,СВЦЭМ!$B$33:$B$776,K$389)+'СЕТ СН'!$F$13</f>
        <v>0</v>
      </c>
      <c r="L407" s="36">
        <f>SUMIFS(СВЦЭМ!$L$34:$L$777,СВЦЭМ!$A$34:$A$777,$A407,СВЦЭМ!$B$33:$B$776,L$389)+'СЕТ СН'!$F$13</f>
        <v>0</v>
      </c>
      <c r="M407" s="36">
        <f>SUMIFS(СВЦЭМ!$L$34:$L$777,СВЦЭМ!$A$34:$A$777,$A407,СВЦЭМ!$B$33:$B$776,M$389)+'СЕТ СН'!$F$13</f>
        <v>0</v>
      </c>
      <c r="N407" s="36">
        <f>SUMIFS(СВЦЭМ!$L$34:$L$777,СВЦЭМ!$A$34:$A$777,$A407,СВЦЭМ!$B$33:$B$776,N$389)+'СЕТ СН'!$F$13</f>
        <v>0</v>
      </c>
      <c r="O407" s="36">
        <f>SUMIFS(СВЦЭМ!$L$34:$L$777,СВЦЭМ!$A$34:$A$777,$A407,СВЦЭМ!$B$33:$B$776,O$389)+'СЕТ СН'!$F$13</f>
        <v>0</v>
      </c>
      <c r="P407" s="36">
        <f>SUMIFS(СВЦЭМ!$L$34:$L$777,СВЦЭМ!$A$34:$A$777,$A407,СВЦЭМ!$B$33:$B$776,P$389)+'СЕТ СН'!$F$13</f>
        <v>0</v>
      </c>
      <c r="Q407" s="36">
        <f>SUMIFS(СВЦЭМ!$L$34:$L$777,СВЦЭМ!$A$34:$A$777,$A407,СВЦЭМ!$B$33:$B$776,Q$389)+'СЕТ СН'!$F$13</f>
        <v>0</v>
      </c>
      <c r="R407" s="36">
        <f>SUMIFS(СВЦЭМ!$L$34:$L$777,СВЦЭМ!$A$34:$A$777,$A407,СВЦЭМ!$B$33:$B$776,R$389)+'СЕТ СН'!$F$13</f>
        <v>0</v>
      </c>
      <c r="S407" s="36">
        <f>SUMIFS(СВЦЭМ!$L$34:$L$777,СВЦЭМ!$A$34:$A$777,$A407,СВЦЭМ!$B$33:$B$776,S$389)+'СЕТ СН'!$F$13</f>
        <v>0</v>
      </c>
      <c r="T407" s="36">
        <f>SUMIFS(СВЦЭМ!$L$34:$L$777,СВЦЭМ!$A$34:$A$777,$A407,СВЦЭМ!$B$33:$B$776,T$389)+'СЕТ СН'!$F$13</f>
        <v>0</v>
      </c>
      <c r="U407" s="36">
        <f>SUMIFS(СВЦЭМ!$L$34:$L$777,СВЦЭМ!$A$34:$A$777,$A407,СВЦЭМ!$B$33:$B$776,U$389)+'СЕТ СН'!$F$13</f>
        <v>0</v>
      </c>
      <c r="V407" s="36">
        <f>SUMIFS(СВЦЭМ!$L$34:$L$777,СВЦЭМ!$A$34:$A$777,$A407,СВЦЭМ!$B$33:$B$776,V$389)+'СЕТ СН'!$F$13</f>
        <v>0</v>
      </c>
      <c r="W407" s="36">
        <f>SUMIFS(СВЦЭМ!$L$34:$L$777,СВЦЭМ!$A$34:$A$777,$A407,СВЦЭМ!$B$33:$B$776,W$389)+'СЕТ СН'!$F$13</f>
        <v>0</v>
      </c>
      <c r="X407" s="36">
        <f>SUMIFS(СВЦЭМ!$L$34:$L$777,СВЦЭМ!$A$34:$A$777,$A407,СВЦЭМ!$B$33:$B$776,X$389)+'СЕТ СН'!$F$13</f>
        <v>0</v>
      </c>
      <c r="Y407" s="36">
        <f>SUMIFS(СВЦЭМ!$L$34:$L$777,СВЦЭМ!$A$34:$A$777,$A407,СВЦЭМ!$B$33:$B$776,Y$389)+'СЕТ СН'!$F$13</f>
        <v>0</v>
      </c>
    </row>
    <row r="408" spans="1:25" ht="15.75" hidden="1" x14ac:dyDescent="0.2">
      <c r="A408" s="35">
        <f t="shared" si="11"/>
        <v>43880</v>
      </c>
      <c r="B408" s="36">
        <f>SUMIFS(СВЦЭМ!$L$34:$L$777,СВЦЭМ!$A$34:$A$777,$A408,СВЦЭМ!$B$33:$B$776,B$389)+'СЕТ СН'!$F$13</f>
        <v>0</v>
      </c>
      <c r="C408" s="36">
        <f>SUMIFS(СВЦЭМ!$L$34:$L$777,СВЦЭМ!$A$34:$A$777,$A408,СВЦЭМ!$B$33:$B$776,C$389)+'СЕТ СН'!$F$13</f>
        <v>0</v>
      </c>
      <c r="D408" s="36">
        <f>SUMIFS(СВЦЭМ!$L$34:$L$777,СВЦЭМ!$A$34:$A$777,$A408,СВЦЭМ!$B$33:$B$776,D$389)+'СЕТ СН'!$F$13</f>
        <v>0</v>
      </c>
      <c r="E408" s="36">
        <f>SUMIFS(СВЦЭМ!$L$34:$L$777,СВЦЭМ!$A$34:$A$777,$A408,СВЦЭМ!$B$33:$B$776,E$389)+'СЕТ СН'!$F$13</f>
        <v>0</v>
      </c>
      <c r="F408" s="36">
        <f>SUMIFS(СВЦЭМ!$L$34:$L$777,СВЦЭМ!$A$34:$A$777,$A408,СВЦЭМ!$B$33:$B$776,F$389)+'СЕТ СН'!$F$13</f>
        <v>0</v>
      </c>
      <c r="G408" s="36">
        <f>SUMIFS(СВЦЭМ!$L$34:$L$777,СВЦЭМ!$A$34:$A$777,$A408,СВЦЭМ!$B$33:$B$776,G$389)+'СЕТ СН'!$F$13</f>
        <v>0</v>
      </c>
      <c r="H408" s="36">
        <f>SUMIFS(СВЦЭМ!$L$34:$L$777,СВЦЭМ!$A$34:$A$777,$A408,СВЦЭМ!$B$33:$B$776,H$389)+'СЕТ СН'!$F$13</f>
        <v>0</v>
      </c>
      <c r="I408" s="36">
        <f>SUMIFS(СВЦЭМ!$L$34:$L$777,СВЦЭМ!$A$34:$A$777,$A408,СВЦЭМ!$B$33:$B$776,I$389)+'СЕТ СН'!$F$13</f>
        <v>0</v>
      </c>
      <c r="J408" s="36">
        <f>SUMIFS(СВЦЭМ!$L$34:$L$777,СВЦЭМ!$A$34:$A$777,$A408,СВЦЭМ!$B$33:$B$776,J$389)+'СЕТ СН'!$F$13</f>
        <v>0</v>
      </c>
      <c r="K408" s="36">
        <f>SUMIFS(СВЦЭМ!$L$34:$L$777,СВЦЭМ!$A$34:$A$777,$A408,СВЦЭМ!$B$33:$B$776,K$389)+'СЕТ СН'!$F$13</f>
        <v>0</v>
      </c>
      <c r="L408" s="36">
        <f>SUMIFS(СВЦЭМ!$L$34:$L$777,СВЦЭМ!$A$34:$A$777,$A408,СВЦЭМ!$B$33:$B$776,L$389)+'СЕТ СН'!$F$13</f>
        <v>0</v>
      </c>
      <c r="M408" s="36">
        <f>SUMIFS(СВЦЭМ!$L$34:$L$777,СВЦЭМ!$A$34:$A$777,$A408,СВЦЭМ!$B$33:$B$776,M$389)+'СЕТ СН'!$F$13</f>
        <v>0</v>
      </c>
      <c r="N408" s="36">
        <f>SUMIFS(СВЦЭМ!$L$34:$L$777,СВЦЭМ!$A$34:$A$777,$A408,СВЦЭМ!$B$33:$B$776,N$389)+'СЕТ СН'!$F$13</f>
        <v>0</v>
      </c>
      <c r="O408" s="36">
        <f>SUMIFS(СВЦЭМ!$L$34:$L$777,СВЦЭМ!$A$34:$A$777,$A408,СВЦЭМ!$B$33:$B$776,O$389)+'СЕТ СН'!$F$13</f>
        <v>0</v>
      </c>
      <c r="P408" s="36">
        <f>SUMIFS(СВЦЭМ!$L$34:$L$777,СВЦЭМ!$A$34:$A$777,$A408,СВЦЭМ!$B$33:$B$776,P$389)+'СЕТ СН'!$F$13</f>
        <v>0</v>
      </c>
      <c r="Q408" s="36">
        <f>SUMIFS(СВЦЭМ!$L$34:$L$777,СВЦЭМ!$A$34:$A$777,$A408,СВЦЭМ!$B$33:$B$776,Q$389)+'СЕТ СН'!$F$13</f>
        <v>0</v>
      </c>
      <c r="R408" s="36">
        <f>SUMIFS(СВЦЭМ!$L$34:$L$777,СВЦЭМ!$A$34:$A$777,$A408,СВЦЭМ!$B$33:$B$776,R$389)+'СЕТ СН'!$F$13</f>
        <v>0</v>
      </c>
      <c r="S408" s="36">
        <f>SUMIFS(СВЦЭМ!$L$34:$L$777,СВЦЭМ!$A$34:$A$777,$A408,СВЦЭМ!$B$33:$B$776,S$389)+'СЕТ СН'!$F$13</f>
        <v>0</v>
      </c>
      <c r="T408" s="36">
        <f>SUMIFS(СВЦЭМ!$L$34:$L$777,СВЦЭМ!$A$34:$A$777,$A408,СВЦЭМ!$B$33:$B$776,T$389)+'СЕТ СН'!$F$13</f>
        <v>0</v>
      </c>
      <c r="U408" s="36">
        <f>SUMIFS(СВЦЭМ!$L$34:$L$777,СВЦЭМ!$A$34:$A$777,$A408,СВЦЭМ!$B$33:$B$776,U$389)+'СЕТ СН'!$F$13</f>
        <v>0</v>
      </c>
      <c r="V408" s="36">
        <f>SUMIFS(СВЦЭМ!$L$34:$L$777,СВЦЭМ!$A$34:$A$777,$A408,СВЦЭМ!$B$33:$B$776,V$389)+'СЕТ СН'!$F$13</f>
        <v>0</v>
      </c>
      <c r="W408" s="36">
        <f>SUMIFS(СВЦЭМ!$L$34:$L$777,СВЦЭМ!$A$34:$A$777,$A408,СВЦЭМ!$B$33:$B$776,W$389)+'СЕТ СН'!$F$13</f>
        <v>0</v>
      </c>
      <c r="X408" s="36">
        <f>SUMIFS(СВЦЭМ!$L$34:$L$777,СВЦЭМ!$A$34:$A$777,$A408,СВЦЭМ!$B$33:$B$776,X$389)+'СЕТ СН'!$F$13</f>
        <v>0</v>
      </c>
      <c r="Y408" s="36">
        <f>SUMIFS(СВЦЭМ!$L$34:$L$777,СВЦЭМ!$A$34:$A$777,$A408,СВЦЭМ!$B$33:$B$776,Y$389)+'СЕТ СН'!$F$13</f>
        <v>0</v>
      </c>
    </row>
    <row r="409" spans="1:25" ht="15.75" hidden="1" x14ac:dyDescent="0.2">
      <c r="A409" s="35">
        <f t="shared" si="11"/>
        <v>43881</v>
      </c>
      <c r="B409" s="36">
        <f>SUMIFS(СВЦЭМ!$L$34:$L$777,СВЦЭМ!$A$34:$A$777,$A409,СВЦЭМ!$B$33:$B$776,B$389)+'СЕТ СН'!$F$13</f>
        <v>0</v>
      </c>
      <c r="C409" s="36">
        <f>SUMIFS(СВЦЭМ!$L$34:$L$777,СВЦЭМ!$A$34:$A$777,$A409,СВЦЭМ!$B$33:$B$776,C$389)+'СЕТ СН'!$F$13</f>
        <v>0</v>
      </c>
      <c r="D409" s="36">
        <f>SUMIFS(СВЦЭМ!$L$34:$L$777,СВЦЭМ!$A$34:$A$777,$A409,СВЦЭМ!$B$33:$B$776,D$389)+'СЕТ СН'!$F$13</f>
        <v>0</v>
      </c>
      <c r="E409" s="36">
        <f>SUMIFS(СВЦЭМ!$L$34:$L$777,СВЦЭМ!$A$34:$A$777,$A409,СВЦЭМ!$B$33:$B$776,E$389)+'СЕТ СН'!$F$13</f>
        <v>0</v>
      </c>
      <c r="F409" s="36">
        <f>SUMIFS(СВЦЭМ!$L$34:$L$777,СВЦЭМ!$A$34:$A$777,$A409,СВЦЭМ!$B$33:$B$776,F$389)+'СЕТ СН'!$F$13</f>
        <v>0</v>
      </c>
      <c r="G409" s="36">
        <f>SUMIFS(СВЦЭМ!$L$34:$L$777,СВЦЭМ!$A$34:$A$777,$A409,СВЦЭМ!$B$33:$B$776,G$389)+'СЕТ СН'!$F$13</f>
        <v>0</v>
      </c>
      <c r="H409" s="36">
        <f>SUMIFS(СВЦЭМ!$L$34:$L$777,СВЦЭМ!$A$34:$A$777,$A409,СВЦЭМ!$B$33:$B$776,H$389)+'СЕТ СН'!$F$13</f>
        <v>0</v>
      </c>
      <c r="I409" s="36">
        <f>SUMIFS(СВЦЭМ!$L$34:$L$777,СВЦЭМ!$A$34:$A$777,$A409,СВЦЭМ!$B$33:$B$776,I$389)+'СЕТ СН'!$F$13</f>
        <v>0</v>
      </c>
      <c r="J409" s="36">
        <f>SUMIFS(СВЦЭМ!$L$34:$L$777,СВЦЭМ!$A$34:$A$777,$A409,СВЦЭМ!$B$33:$B$776,J$389)+'СЕТ СН'!$F$13</f>
        <v>0</v>
      </c>
      <c r="K409" s="36">
        <f>SUMIFS(СВЦЭМ!$L$34:$L$777,СВЦЭМ!$A$34:$A$777,$A409,СВЦЭМ!$B$33:$B$776,K$389)+'СЕТ СН'!$F$13</f>
        <v>0</v>
      </c>
      <c r="L409" s="36">
        <f>SUMIFS(СВЦЭМ!$L$34:$L$777,СВЦЭМ!$A$34:$A$777,$A409,СВЦЭМ!$B$33:$B$776,L$389)+'СЕТ СН'!$F$13</f>
        <v>0</v>
      </c>
      <c r="M409" s="36">
        <f>SUMIFS(СВЦЭМ!$L$34:$L$777,СВЦЭМ!$A$34:$A$777,$A409,СВЦЭМ!$B$33:$B$776,M$389)+'СЕТ СН'!$F$13</f>
        <v>0</v>
      </c>
      <c r="N409" s="36">
        <f>SUMIFS(СВЦЭМ!$L$34:$L$777,СВЦЭМ!$A$34:$A$777,$A409,СВЦЭМ!$B$33:$B$776,N$389)+'СЕТ СН'!$F$13</f>
        <v>0</v>
      </c>
      <c r="O409" s="36">
        <f>SUMIFS(СВЦЭМ!$L$34:$L$777,СВЦЭМ!$A$34:$A$777,$A409,СВЦЭМ!$B$33:$B$776,O$389)+'СЕТ СН'!$F$13</f>
        <v>0</v>
      </c>
      <c r="P409" s="36">
        <f>SUMIFS(СВЦЭМ!$L$34:$L$777,СВЦЭМ!$A$34:$A$777,$A409,СВЦЭМ!$B$33:$B$776,P$389)+'СЕТ СН'!$F$13</f>
        <v>0</v>
      </c>
      <c r="Q409" s="36">
        <f>SUMIFS(СВЦЭМ!$L$34:$L$777,СВЦЭМ!$A$34:$A$777,$A409,СВЦЭМ!$B$33:$B$776,Q$389)+'СЕТ СН'!$F$13</f>
        <v>0</v>
      </c>
      <c r="R409" s="36">
        <f>SUMIFS(СВЦЭМ!$L$34:$L$777,СВЦЭМ!$A$34:$A$777,$A409,СВЦЭМ!$B$33:$B$776,R$389)+'СЕТ СН'!$F$13</f>
        <v>0</v>
      </c>
      <c r="S409" s="36">
        <f>SUMIFS(СВЦЭМ!$L$34:$L$777,СВЦЭМ!$A$34:$A$777,$A409,СВЦЭМ!$B$33:$B$776,S$389)+'СЕТ СН'!$F$13</f>
        <v>0</v>
      </c>
      <c r="T409" s="36">
        <f>SUMIFS(СВЦЭМ!$L$34:$L$777,СВЦЭМ!$A$34:$A$777,$A409,СВЦЭМ!$B$33:$B$776,T$389)+'СЕТ СН'!$F$13</f>
        <v>0</v>
      </c>
      <c r="U409" s="36">
        <f>SUMIFS(СВЦЭМ!$L$34:$L$777,СВЦЭМ!$A$34:$A$777,$A409,СВЦЭМ!$B$33:$B$776,U$389)+'СЕТ СН'!$F$13</f>
        <v>0</v>
      </c>
      <c r="V409" s="36">
        <f>SUMIFS(СВЦЭМ!$L$34:$L$777,СВЦЭМ!$A$34:$A$777,$A409,СВЦЭМ!$B$33:$B$776,V$389)+'СЕТ СН'!$F$13</f>
        <v>0</v>
      </c>
      <c r="W409" s="36">
        <f>SUMIFS(СВЦЭМ!$L$34:$L$777,СВЦЭМ!$A$34:$A$777,$A409,СВЦЭМ!$B$33:$B$776,W$389)+'СЕТ СН'!$F$13</f>
        <v>0</v>
      </c>
      <c r="X409" s="36">
        <f>SUMIFS(СВЦЭМ!$L$34:$L$777,СВЦЭМ!$A$34:$A$777,$A409,СВЦЭМ!$B$33:$B$776,X$389)+'СЕТ СН'!$F$13</f>
        <v>0</v>
      </c>
      <c r="Y409" s="36">
        <f>SUMIFS(СВЦЭМ!$L$34:$L$777,СВЦЭМ!$A$34:$A$777,$A409,СВЦЭМ!$B$33:$B$776,Y$389)+'СЕТ СН'!$F$13</f>
        <v>0</v>
      </c>
    </row>
    <row r="410" spans="1:25" ht="15.75" hidden="1" x14ac:dyDescent="0.2">
      <c r="A410" s="35">
        <f t="shared" si="11"/>
        <v>43882</v>
      </c>
      <c r="B410" s="36">
        <f>SUMIFS(СВЦЭМ!$L$34:$L$777,СВЦЭМ!$A$34:$A$777,$A410,СВЦЭМ!$B$33:$B$776,B$389)+'СЕТ СН'!$F$13</f>
        <v>0</v>
      </c>
      <c r="C410" s="36">
        <f>SUMIFS(СВЦЭМ!$L$34:$L$777,СВЦЭМ!$A$34:$A$777,$A410,СВЦЭМ!$B$33:$B$776,C$389)+'СЕТ СН'!$F$13</f>
        <v>0</v>
      </c>
      <c r="D410" s="36">
        <f>SUMIFS(СВЦЭМ!$L$34:$L$777,СВЦЭМ!$A$34:$A$777,$A410,СВЦЭМ!$B$33:$B$776,D$389)+'СЕТ СН'!$F$13</f>
        <v>0</v>
      </c>
      <c r="E410" s="36">
        <f>SUMIFS(СВЦЭМ!$L$34:$L$777,СВЦЭМ!$A$34:$A$777,$A410,СВЦЭМ!$B$33:$B$776,E$389)+'СЕТ СН'!$F$13</f>
        <v>0</v>
      </c>
      <c r="F410" s="36">
        <f>SUMIFS(СВЦЭМ!$L$34:$L$777,СВЦЭМ!$A$34:$A$777,$A410,СВЦЭМ!$B$33:$B$776,F$389)+'СЕТ СН'!$F$13</f>
        <v>0</v>
      </c>
      <c r="G410" s="36">
        <f>SUMIFS(СВЦЭМ!$L$34:$L$777,СВЦЭМ!$A$34:$A$777,$A410,СВЦЭМ!$B$33:$B$776,G$389)+'СЕТ СН'!$F$13</f>
        <v>0</v>
      </c>
      <c r="H410" s="36">
        <f>SUMIFS(СВЦЭМ!$L$34:$L$777,СВЦЭМ!$A$34:$A$777,$A410,СВЦЭМ!$B$33:$B$776,H$389)+'СЕТ СН'!$F$13</f>
        <v>0</v>
      </c>
      <c r="I410" s="36">
        <f>SUMIFS(СВЦЭМ!$L$34:$L$777,СВЦЭМ!$A$34:$A$777,$A410,СВЦЭМ!$B$33:$B$776,I$389)+'СЕТ СН'!$F$13</f>
        <v>0</v>
      </c>
      <c r="J410" s="36">
        <f>SUMIFS(СВЦЭМ!$L$34:$L$777,СВЦЭМ!$A$34:$A$777,$A410,СВЦЭМ!$B$33:$B$776,J$389)+'СЕТ СН'!$F$13</f>
        <v>0</v>
      </c>
      <c r="K410" s="36">
        <f>SUMIFS(СВЦЭМ!$L$34:$L$777,СВЦЭМ!$A$34:$A$777,$A410,СВЦЭМ!$B$33:$B$776,K$389)+'СЕТ СН'!$F$13</f>
        <v>0</v>
      </c>
      <c r="L410" s="36">
        <f>SUMIFS(СВЦЭМ!$L$34:$L$777,СВЦЭМ!$A$34:$A$777,$A410,СВЦЭМ!$B$33:$B$776,L$389)+'СЕТ СН'!$F$13</f>
        <v>0</v>
      </c>
      <c r="M410" s="36">
        <f>SUMIFS(СВЦЭМ!$L$34:$L$777,СВЦЭМ!$A$34:$A$777,$A410,СВЦЭМ!$B$33:$B$776,M$389)+'СЕТ СН'!$F$13</f>
        <v>0</v>
      </c>
      <c r="N410" s="36">
        <f>SUMIFS(СВЦЭМ!$L$34:$L$777,СВЦЭМ!$A$34:$A$777,$A410,СВЦЭМ!$B$33:$B$776,N$389)+'СЕТ СН'!$F$13</f>
        <v>0</v>
      </c>
      <c r="O410" s="36">
        <f>SUMIFS(СВЦЭМ!$L$34:$L$777,СВЦЭМ!$A$34:$A$777,$A410,СВЦЭМ!$B$33:$B$776,O$389)+'СЕТ СН'!$F$13</f>
        <v>0</v>
      </c>
      <c r="P410" s="36">
        <f>SUMIFS(СВЦЭМ!$L$34:$L$777,СВЦЭМ!$A$34:$A$777,$A410,СВЦЭМ!$B$33:$B$776,P$389)+'СЕТ СН'!$F$13</f>
        <v>0</v>
      </c>
      <c r="Q410" s="36">
        <f>SUMIFS(СВЦЭМ!$L$34:$L$777,СВЦЭМ!$A$34:$A$777,$A410,СВЦЭМ!$B$33:$B$776,Q$389)+'СЕТ СН'!$F$13</f>
        <v>0</v>
      </c>
      <c r="R410" s="36">
        <f>SUMIFS(СВЦЭМ!$L$34:$L$777,СВЦЭМ!$A$34:$A$777,$A410,СВЦЭМ!$B$33:$B$776,R$389)+'СЕТ СН'!$F$13</f>
        <v>0</v>
      </c>
      <c r="S410" s="36">
        <f>SUMIFS(СВЦЭМ!$L$34:$L$777,СВЦЭМ!$A$34:$A$777,$A410,СВЦЭМ!$B$33:$B$776,S$389)+'СЕТ СН'!$F$13</f>
        <v>0</v>
      </c>
      <c r="T410" s="36">
        <f>SUMIFS(СВЦЭМ!$L$34:$L$777,СВЦЭМ!$A$34:$A$777,$A410,СВЦЭМ!$B$33:$B$776,T$389)+'СЕТ СН'!$F$13</f>
        <v>0</v>
      </c>
      <c r="U410" s="36">
        <f>SUMIFS(СВЦЭМ!$L$34:$L$777,СВЦЭМ!$A$34:$A$777,$A410,СВЦЭМ!$B$33:$B$776,U$389)+'СЕТ СН'!$F$13</f>
        <v>0</v>
      </c>
      <c r="V410" s="36">
        <f>SUMIFS(СВЦЭМ!$L$34:$L$777,СВЦЭМ!$A$34:$A$777,$A410,СВЦЭМ!$B$33:$B$776,V$389)+'СЕТ СН'!$F$13</f>
        <v>0</v>
      </c>
      <c r="W410" s="36">
        <f>SUMIFS(СВЦЭМ!$L$34:$L$777,СВЦЭМ!$A$34:$A$777,$A410,СВЦЭМ!$B$33:$B$776,W$389)+'СЕТ СН'!$F$13</f>
        <v>0</v>
      </c>
      <c r="X410" s="36">
        <f>SUMIFS(СВЦЭМ!$L$34:$L$777,СВЦЭМ!$A$34:$A$777,$A410,СВЦЭМ!$B$33:$B$776,X$389)+'СЕТ СН'!$F$13</f>
        <v>0</v>
      </c>
      <c r="Y410" s="36">
        <f>SUMIFS(СВЦЭМ!$L$34:$L$777,СВЦЭМ!$A$34:$A$777,$A410,СВЦЭМ!$B$33:$B$776,Y$389)+'СЕТ СН'!$F$13</f>
        <v>0</v>
      </c>
    </row>
    <row r="411" spans="1:25" ht="15.75" hidden="1" x14ac:dyDescent="0.2">
      <c r="A411" s="35">
        <f t="shared" si="11"/>
        <v>43883</v>
      </c>
      <c r="B411" s="36">
        <f>SUMIFS(СВЦЭМ!$L$34:$L$777,СВЦЭМ!$A$34:$A$777,$A411,СВЦЭМ!$B$33:$B$776,B$389)+'СЕТ СН'!$F$13</f>
        <v>0</v>
      </c>
      <c r="C411" s="36">
        <f>SUMIFS(СВЦЭМ!$L$34:$L$777,СВЦЭМ!$A$34:$A$777,$A411,СВЦЭМ!$B$33:$B$776,C$389)+'СЕТ СН'!$F$13</f>
        <v>0</v>
      </c>
      <c r="D411" s="36">
        <f>SUMIFS(СВЦЭМ!$L$34:$L$777,СВЦЭМ!$A$34:$A$777,$A411,СВЦЭМ!$B$33:$B$776,D$389)+'СЕТ СН'!$F$13</f>
        <v>0</v>
      </c>
      <c r="E411" s="36">
        <f>SUMIFS(СВЦЭМ!$L$34:$L$777,СВЦЭМ!$A$34:$A$777,$A411,СВЦЭМ!$B$33:$B$776,E$389)+'СЕТ СН'!$F$13</f>
        <v>0</v>
      </c>
      <c r="F411" s="36">
        <f>SUMIFS(СВЦЭМ!$L$34:$L$777,СВЦЭМ!$A$34:$A$777,$A411,СВЦЭМ!$B$33:$B$776,F$389)+'СЕТ СН'!$F$13</f>
        <v>0</v>
      </c>
      <c r="G411" s="36">
        <f>SUMIFS(СВЦЭМ!$L$34:$L$777,СВЦЭМ!$A$34:$A$777,$A411,СВЦЭМ!$B$33:$B$776,G$389)+'СЕТ СН'!$F$13</f>
        <v>0</v>
      </c>
      <c r="H411" s="36">
        <f>SUMIFS(СВЦЭМ!$L$34:$L$777,СВЦЭМ!$A$34:$A$777,$A411,СВЦЭМ!$B$33:$B$776,H$389)+'СЕТ СН'!$F$13</f>
        <v>0</v>
      </c>
      <c r="I411" s="36">
        <f>SUMIFS(СВЦЭМ!$L$34:$L$777,СВЦЭМ!$A$34:$A$777,$A411,СВЦЭМ!$B$33:$B$776,I$389)+'СЕТ СН'!$F$13</f>
        <v>0</v>
      </c>
      <c r="J411" s="36">
        <f>SUMIFS(СВЦЭМ!$L$34:$L$777,СВЦЭМ!$A$34:$A$777,$A411,СВЦЭМ!$B$33:$B$776,J$389)+'СЕТ СН'!$F$13</f>
        <v>0</v>
      </c>
      <c r="K411" s="36">
        <f>SUMIFS(СВЦЭМ!$L$34:$L$777,СВЦЭМ!$A$34:$A$777,$A411,СВЦЭМ!$B$33:$B$776,K$389)+'СЕТ СН'!$F$13</f>
        <v>0</v>
      </c>
      <c r="L411" s="36">
        <f>SUMIFS(СВЦЭМ!$L$34:$L$777,СВЦЭМ!$A$34:$A$777,$A411,СВЦЭМ!$B$33:$B$776,L$389)+'СЕТ СН'!$F$13</f>
        <v>0</v>
      </c>
      <c r="M411" s="36">
        <f>SUMIFS(СВЦЭМ!$L$34:$L$777,СВЦЭМ!$A$34:$A$777,$A411,СВЦЭМ!$B$33:$B$776,M$389)+'СЕТ СН'!$F$13</f>
        <v>0</v>
      </c>
      <c r="N411" s="36">
        <f>SUMIFS(СВЦЭМ!$L$34:$L$777,СВЦЭМ!$A$34:$A$777,$A411,СВЦЭМ!$B$33:$B$776,N$389)+'СЕТ СН'!$F$13</f>
        <v>0</v>
      </c>
      <c r="O411" s="36">
        <f>SUMIFS(СВЦЭМ!$L$34:$L$777,СВЦЭМ!$A$34:$A$777,$A411,СВЦЭМ!$B$33:$B$776,O$389)+'СЕТ СН'!$F$13</f>
        <v>0</v>
      </c>
      <c r="P411" s="36">
        <f>SUMIFS(СВЦЭМ!$L$34:$L$777,СВЦЭМ!$A$34:$A$777,$A411,СВЦЭМ!$B$33:$B$776,P$389)+'СЕТ СН'!$F$13</f>
        <v>0</v>
      </c>
      <c r="Q411" s="36">
        <f>SUMIFS(СВЦЭМ!$L$34:$L$777,СВЦЭМ!$A$34:$A$777,$A411,СВЦЭМ!$B$33:$B$776,Q$389)+'СЕТ СН'!$F$13</f>
        <v>0</v>
      </c>
      <c r="R411" s="36">
        <f>SUMIFS(СВЦЭМ!$L$34:$L$777,СВЦЭМ!$A$34:$A$777,$A411,СВЦЭМ!$B$33:$B$776,R$389)+'СЕТ СН'!$F$13</f>
        <v>0</v>
      </c>
      <c r="S411" s="36">
        <f>SUMIFS(СВЦЭМ!$L$34:$L$777,СВЦЭМ!$A$34:$A$777,$A411,СВЦЭМ!$B$33:$B$776,S$389)+'СЕТ СН'!$F$13</f>
        <v>0</v>
      </c>
      <c r="T411" s="36">
        <f>SUMIFS(СВЦЭМ!$L$34:$L$777,СВЦЭМ!$A$34:$A$777,$A411,СВЦЭМ!$B$33:$B$776,T$389)+'СЕТ СН'!$F$13</f>
        <v>0</v>
      </c>
      <c r="U411" s="36">
        <f>SUMIFS(СВЦЭМ!$L$34:$L$777,СВЦЭМ!$A$34:$A$777,$A411,СВЦЭМ!$B$33:$B$776,U$389)+'СЕТ СН'!$F$13</f>
        <v>0</v>
      </c>
      <c r="V411" s="36">
        <f>SUMIFS(СВЦЭМ!$L$34:$L$777,СВЦЭМ!$A$34:$A$777,$A411,СВЦЭМ!$B$33:$B$776,V$389)+'СЕТ СН'!$F$13</f>
        <v>0</v>
      </c>
      <c r="W411" s="36">
        <f>SUMIFS(СВЦЭМ!$L$34:$L$777,СВЦЭМ!$A$34:$A$777,$A411,СВЦЭМ!$B$33:$B$776,W$389)+'СЕТ СН'!$F$13</f>
        <v>0</v>
      </c>
      <c r="X411" s="36">
        <f>SUMIFS(СВЦЭМ!$L$34:$L$777,СВЦЭМ!$A$34:$A$777,$A411,СВЦЭМ!$B$33:$B$776,X$389)+'СЕТ СН'!$F$13</f>
        <v>0</v>
      </c>
      <c r="Y411" s="36">
        <f>SUMIFS(СВЦЭМ!$L$34:$L$777,СВЦЭМ!$A$34:$A$777,$A411,СВЦЭМ!$B$33:$B$776,Y$389)+'СЕТ СН'!$F$13</f>
        <v>0</v>
      </c>
    </row>
    <row r="412" spans="1:25" ht="15.75" hidden="1" x14ac:dyDescent="0.2">
      <c r="A412" s="35">
        <f t="shared" si="11"/>
        <v>43884</v>
      </c>
      <c r="B412" s="36">
        <f>SUMIFS(СВЦЭМ!$L$34:$L$777,СВЦЭМ!$A$34:$A$777,$A412,СВЦЭМ!$B$33:$B$776,B$389)+'СЕТ СН'!$F$13</f>
        <v>0</v>
      </c>
      <c r="C412" s="36">
        <f>SUMIFS(СВЦЭМ!$L$34:$L$777,СВЦЭМ!$A$34:$A$777,$A412,СВЦЭМ!$B$33:$B$776,C$389)+'СЕТ СН'!$F$13</f>
        <v>0</v>
      </c>
      <c r="D412" s="36">
        <f>SUMIFS(СВЦЭМ!$L$34:$L$777,СВЦЭМ!$A$34:$A$777,$A412,СВЦЭМ!$B$33:$B$776,D$389)+'СЕТ СН'!$F$13</f>
        <v>0</v>
      </c>
      <c r="E412" s="36">
        <f>SUMIFS(СВЦЭМ!$L$34:$L$777,СВЦЭМ!$A$34:$A$777,$A412,СВЦЭМ!$B$33:$B$776,E$389)+'СЕТ СН'!$F$13</f>
        <v>0</v>
      </c>
      <c r="F412" s="36">
        <f>SUMIFS(СВЦЭМ!$L$34:$L$777,СВЦЭМ!$A$34:$A$777,$A412,СВЦЭМ!$B$33:$B$776,F$389)+'СЕТ СН'!$F$13</f>
        <v>0</v>
      </c>
      <c r="G412" s="36">
        <f>SUMIFS(СВЦЭМ!$L$34:$L$777,СВЦЭМ!$A$34:$A$777,$A412,СВЦЭМ!$B$33:$B$776,G$389)+'СЕТ СН'!$F$13</f>
        <v>0</v>
      </c>
      <c r="H412" s="36">
        <f>SUMIFS(СВЦЭМ!$L$34:$L$777,СВЦЭМ!$A$34:$A$777,$A412,СВЦЭМ!$B$33:$B$776,H$389)+'СЕТ СН'!$F$13</f>
        <v>0</v>
      </c>
      <c r="I412" s="36">
        <f>SUMIFS(СВЦЭМ!$L$34:$L$777,СВЦЭМ!$A$34:$A$777,$A412,СВЦЭМ!$B$33:$B$776,I$389)+'СЕТ СН'!$F$13</f>
        <v>0</v>
      </c>
      <c r="J412" s="36">
        <f>SUMIFS(СВЦЭМ!$L$34:$L$777,СВЦЭМ!$A$34:$A$777,$A412,СВЦЭМ!$B$33:$B$776,J$389)+'СЕТ СН'!$F$13</f>
        <v>0</v>
      </c>
      <c r="K412" s="36">
        <f>SUMIFS(СВЦЭМ!$L$34:$L$777,СВЦЭМ!$A$34:$A$777,$A412,СВЦЭМ!$B$33:$B$776,K$389)+'СЕТ СН'!$F$13</f>
        <v>0</v>
      </c>
      <c r="L412" s="36">
        <f>SUMIFS(СВЦЭМ!$L$34:$L$777,СВЦЭМ!$A$34:$A$777,$A412,СВЦЭМ!$B$33:$B$776,L$389)+'СЕТ СН'!$F$13</f>
        <v>0</v>
      </c>
      <c r="M412" s="36">
        <f>SUMIFS(СВЦЭМ!$L$34:$L$777,СВЦЭМ!$A$34:$A$777,$A412,СВЦЭМ!$B$33:$B$776,M$389)+'СЕТ СН'!$F$13</f>
        <v>0</v>
      </c>
      <c r="N412" s="36">
        <f>SUMIFS(СВЦЭМ!$L$34:$L$777,СВЦЭМ!$A$34:$A$777,$A412,СВЦЭМ!$B$33:$B$776,N$389)+'СЕТ СН'!$F$13</f>
        <v>0</v>
      </c>
      <c r="O412" s="36">
        <f>SUMIFS(СВЦЭМ!$L$34:$L$777,СВЦЭМ!$A$34:$A$777,$A412,СВЦЭМ!$B$33:$B$776,O$389)+'СЕТ СН'!$F$13</f>
        <v>0</v>
      </c>
      <c r="P412" s="36">
        <f>SUMIFS(СВЦЭМ!$L$34:$L$777,СВЦЭМ!$A$34:$A$777,$A412,СВЦЭМ!$B$33:$B$776,P$389)+'СЕТ СН'!$F$13</f>
        <v>0</v>
      </c>
      <c r="Q412" s="36">
        <f>SUMIFS(СВЦЭМ!$L$34:$L$777,СВЦЭМ!$A$34:$A$777,$A412,СВЦЭМ!$B$33:$B$776,Q$389)+'СЕТ СН'!$F$13</f>
        <v>0</v>
      </c>
      <c r="R412" s="36">
        <f>SUMIFS(СВЦЭМ!$L$34:$L$777,СВЦЭМ!$A$34:$A$777,$A412,СВЦЭМ!$B$33:$B$776,R$389)+'СЕТ СН'!$F$13</f>
        <v>0</v>
      </c>
      <c r="S412" s="36">
        <f>SUMIFS(СВЦЭМ!$L$34:$L$777,СВЦЭМ!$A$34:$A$777,$A412,СВЦЭМ!$B$33:$B$776,S$389)+'СЕТ СН'!$F$13</f>
        <v>0</v>
      </c>
      <c r="T412" s="36">
        <f>SUMIFS(СВЦЭМ!$L$34:$L$777,СВЦЭМ!$A$34:$A$777,$A412,СВЦЭМ!$B$33:$B$776,T$389)+'СЕТ СН'!$F$13</f>
        <v>0</v>
      </c>
      <c r="U412" s="36">
        <f>SUMIFS(СВЦЭМ!$L$34:$L$777,СВЦЭМ!$A$34:$A$777,$A412,СВЦЭМ!$B$33:$B$776,U$389)+'СЕТ СН'!$F$13</f>
        <v>0</v>
      </c>
      <c r="V412" s="36">
        <f>SUMIFS(СВЦЭМ!$L$34:$L$777,СВЦЭМ!$A$34:$A$777,$A412,СВЦЭМ!$B$33:$B$776,V$389)+'СЕТ СН'!$F$13</f>
        <v>0</v>
      </c>
      <c r="W412" s="36">
        <f>SUMIFS(СВЦЭМ!$L$34:$L$777,СВЦЭМ!$A$34:$A$777,$A412,СВЦЭМ!$B$33:$B$776,W$389)+'СЕТ СН'!$F$13</f>
        <v>0</v>
      </c>
      <c r="X412" s="36">
        <f>SUMIFS(СВЦЭМ!$L$34:$L$777,СВЦЭМ!$A$34:$A$777,$A412,СВЦЭМ!$B$33:$B$776,X$389)+'СЕТ СН'!$F$13</f>
        <v>0</v>
      </c>
      <c r="Y412" s="36">
        <f>SUMIFS(СВЦЭМ!$L$34:$L$777,СВЦЭМ!$A$34:$A$777,$A412,СВЦЭМ!$B$33:$B$776,Y$389)+'СЕТ СН'!$F$13</f>
        <v>0</v>
      </c>
    </row>
    <row r="413" spans="1:25" ht="15.75" hidden="1" x14ac:dyDescent="0.2">
      <c r="A413" s="35">
        <f t="shared" si="11"/>
        <v>43885</v>
      </c>
      <c r="B413" s="36">
        <f>SUMIFS(СВЦЭМ!$L$34:$L$777,СВЦЭМ!$A$34:$A$777,$A413,СВЦЭМ!$B$33:$B$776,B$389)+'СЕТ СН'!$F$13</f>
        <v>0</v>
      </c>
      <c r="C413" s="36">
        <f>SUMIFS(СВЦЭМ!$L$34:$L$777,СВЦЭМ!$A$34:$A$777,$A413,СВЦЭМ!$B$33:$B$776,C$389)+'СЕТ СН'!$F$13</f>
        <v>0</v>
      </c>
      <c r="D413" s="36">
        <f>SUMIFS(СВЦЭМ!$L$34:$L$777,СВЦЭМ!$A$34:$A$777,$A413,СВЦЭМ!$B$33:$B$776,D$389)+'СЕТ СН'!$F$13</f>
        <v>0</v>
      </c>
      <c r="E413" s="36">
        <f>SUMIFS(СВЦЭМ!$L$34:$L$777,СВЦЭМ!$A$34:$A$777,$A413,СВЦЭМ!$B$33:$B$776,E$389)+'СЕТ СН'!$F$13</f>
        <v>0</v>
      </c>
      <c r="F413" s="36">
        <f>SUMIFS(СВЦЭМ!$L$34:$L$777,СВЦЭМ!$A$34:$A$777,$A413,СВЦЭМ!$B$33:$B$776,F$389)+'СЕТ СН'!$F$13</f>
        <v>0</v>
      </c>
      <c r="G413" s="36">
        <f>SUMIFS(СВЦЭМ!$L$34:$L$777,СВЦЭМ!$A$34:$A$777,$A413,СВЦЭМ!$B$33:$B$776,G$389)+'СЕТ СН'!$F$13</f>
        <v>0</v>
      </c>
      <c r="H413" s="36">
        <f>SUMIFS(СВЦЭМ!$L$34:$L$777,СВЦЭМ!$A$34:$A$777,$A413,СВЦЭМ!$B$33:$B$776,H$389)+'СЕТ СН'!$F$13</f>
        <v>0</v>
      </c>
      <c r="I413" s="36">
        <f>SUMIFS(СВЦЭМ!$L$34:$L$777,СВЦЭМ!$A$34:$A$777,$A413,СВЦЭМ!$B$33:$B$776,I$389)+'СЕТ СН'!$F$13</f>
        <v>0</v>
      </c>
      <c r="J413" s="36">
        <f>SUMIFS(СВЦЭМ!$L$34:$L$777,СВЦЭМ!$A$34:$A$777,$A413,СВЦЭМ!$B$33:$B$776,J$389)+'СЕТ СН'!$F$13</f>
        <v>0</v>
      </c>
      <c r="K413" s="36">
        <f>SUMIFS(СВЦЭМ!$L$34:$L$777,СВЦЭМ!$A$34:$A$777,$A413,СВЦЭМ!$B$33:$B$776,K$389)+'СЕТ СН'!$F$13</f>
        <v>0</v>
      </c>
      <c r="L413" s="36">
        <f>SUMIFS(СВЦЭМ!$L$34:$L$777,СВЦЭМ!$A$34:$A$777,$A413,СВЦЭМ!$B$33:$B$776,L$389)+'СЕТ СН'!$F$13</f>
        <v>0</v>
      </c>
      <c r="M413" s="36">
        <f>SUMIFS(СВЦЭМ!$L$34:$L$777,СВЦЭМ!$A$34:$A$777,$A413,СВЦЭМ!$B$33:$B$776,M$389)+'СЕТ СН'!$F$13</f>
        <v>0</v>
      </c>
      <c r="N413" s="36">
        <f>SUMIFS(СВЦЭМ!$L$34:$L$777,СВЦЭМ!$A$34:$A$777,$A413,СВЦЭМ!$B$33:$B$776,N$389)+'СЕТ СН'!$F$13</f>
        <v>0</v>
      </c>
      <c r="O413" s="36">
        <f>SUMIFS(СВЦЭМ!$L$34:$L$777,СВЦЭМ!$A$34:$A$777,$A413,СВЦЭМ!$B$33:$B$776,O$389)+'СЕТ СН'!$F$13</f>
        <v>0</v>
      </c>
      <c r="P413" s="36">
        <f>SUMIFS(СВЦЭМ!$L$34:$L$777,СВЦЭМ!$A$34:$A$777,$A413,СВЦЭМ!$B$33:$B$776,P$389)+'СЕТ СН'!$F$13</f>
        <v>0</v>
      </c>
      <c r="Q413" s="36">
        <f>SUMIFS(СВЦЭМ!$L$34:$L$777,СВЦЭМ!$A$34:$A$777,$A413,СВЦЭМ!$B$33:$B$776,Q$389)+'СЕТ СН'!$F$13</f>
        <v>0</v>
      </c>
      <c r="R413" s="36">
        <f>SUMIFS(СВЦЭМ!$L$34:$L$777,СВЦЭМ!$A$34:$A$777,$A413,СВЦЭМ!$B$33:$B$776,R$389)+'СЕТ СН'!$F$13</f>
        <v>0</v>
      </c>
      <c r="S413" s="36">
        <f>SUMIFS(СВЦЭМ!$L$34:$L$777,СВЦЭМ!$A$34:$A$777,$A413,СВЦЭМ!$B$33:$B$776,S$389)+'СЕТ СН'!$F$13</f>
        <v>0</v>
      </c>
      <c r="T413" s="36">
        <f>SUMIFS(СВЦЭМ!$L$34:$L$777,СВЦЭМ!$A$34:$A$777,$A413,СВЦЭМ!$B$33:$B$776,T$389)+'СЕТ СН'!$F$13</f>
        <v>0</v>
      </c>
      <c r="U413" s="36">
        <f>SUMIFS(СВЦЭМ!$L$34:$L$777,СВЦЭМ!$A$34:$A$777,$A413,СВЦЭМ!$B$33:$B$776,U$389)+'СЕТ СН'!$F$13</f>
        <v>0</v>
      </c>
      <c r="V413" s="36">
        <f>SUMIFS(СВЦЭМ!$L$34:$L$777,СВЦЭМ!$A$34:$A$777,$A413,СВЦЭМ!$B$33:$B$776,V$389)+'СЕТ СН'!$F$13</f>
        <v>0</v>
      </c>
      <c r="W413" s="36">
        <f>SUMIFS(СВЦЭМ!$L$34:$L$777,СВЦЭМ!$A$34:$A$777,$A413,СВЦЭМ!$B$33:$B$776,W$389)+'СЕТ СН'!$F$13</f>
        <v>0</v>
      </c>
      <c r="X413" s="36">
        <f>SUMIFS(СВЦЭМ!$L$34:$L$777,СВЦЭМ!$A$34:$A$777,$A413,СВЦЭМ!$B$33:$B$776,X$389)+'СЕТ СН'!$F$13</f>
        <v>0</v>
      </c>
      <c r="Y413" s="36">
        <f>SUMIFS(СВЦЭМ!$L$34:$L$777,СВЦЭМ!$A$34:$A$777,$A413,СВЦЭМ!$B$33:$B$776,Y$389)+'СЕТ СН'!$F$13</f>
        <v>0</v>
      </c>
    </row>
    <row r="414" spans="1:25" ht="15.75" hidden="1" x14ac:dyDescent="0.2">
      <c r="A414" s="35">
        <f t="shared" si="11"/>
        <v>43886</v>
      </c>
      <c r="B414" s="36">
        <f>SUMIFS(СВЦЭМ!$L$34:$L$777,СВЦЭМ!$A$34:$A$777,$A414,СВЦЭМ!$B$33:$B$776,B$389)+'СЕТ СН'!$F$13</f>
        <v>0</v>
      </c>
      <c r="C414" s="36">
        <f>SUMIFS(СВЦЭМ!$L$34:$L$777,СВЦЭМ!$A$34:$A$777,$A414,СВЦЭМ!$B$33:$B$776,C$389)+'СЕТ СН'!$F$13</f>
        <v>0</v>
      </c>
      <c r="D414" s="36">
        <f>SUMIFS(СВЦЭМ!$L$34:$L$777,СВЦЭМ!$A$34:$A$777,$A414,СВЦЭМ!$B$33:$B$776,D$389)+'СЕТ СН'!$F$13</f>
        <v>0</v>
      </c>
      <c r="E414" s="36">
        <f>SUMIFS(СВЦЭМ!$L$34:$L$777,СВЦЭМ!$A$34:$A$777,$A414,СВЦЭМ!$B$33:$B$776,E$389)+'СЕТ СН'!$F$13</f>
        <v>0</v>
      </c>
      <c r="F414" s="36">
        <f>SUMIFS(СВЦЭМ!$L$34:$L$777,СВЦЭМ!$A$34:$A$777,$A414,СВЦЭМ!$B$33:$B$776,F$389)+'СЕТ СН'!$F$13</f>
        <v>0</v>
      </c>
      <c r="G414" s="36">
        <f>SUMIFS(СВЦЭМ!$L$34:$L$777,СВЦЭМ!$A$34:$A$777,$A414,СВЦЭМ!$B$33:$B$776,G$389)+'СЕТ СН'!$F$13</f>
        <v>0</v>
      </c>
      <c r="H414" s="36">
        <f>SUMIFS(СВЦЭМ!$L$34:$L$777,СВЦЭМ!$A$34:$A$777,$A414,СВЦЭМ!$B$33:$B$776,H$389)+'СЕТ СН'!$F$13</f>
        <v>0</v>
      </c>
      <c r="I414" s="36">
        <f>SUMIFS(СВЦЭМ!$L$34:$L$777,СВЦЭМ!$A$34:$A$777,$A414,СВЦЭМ!$B$33:$B$776,I$389)+'СЕТ СН'!$F$13</f>
        <v>0</v>
      </c>
      <c r="J414" s="36">
        <f>SUMIFS(СВЦЭМ!$L$34:$L$777,СВЦЭМ!$A$34:$A$777,$A414,СВЦЭМ!$B$33:$B$776,J$389)+'СЕТ СН'!$F$13</f>
        <v>0</v>
      </c>
      <c r="K414" s="36">
        <f>SUMIFS(СВЦЭМ!$L$34:$L$777,СВЦЭМ!$A$34:$A$777,$A414,СВЦЭМ!$B$33:$B$776,K$389)+'СЕТ СН'!$F$13</f>
        <v>0</v>
      </c>
      <c r="L414" s="36">
        <f>SUMIFS(СВЦЭМ!$L$34:$L$777,СВЦЭМ!$A$34:$A$777,$A414,СВЦЭМ!$B$33:$B$776,L$389)+'СЕТ СН'!$F$13</f>
        <v>0</v>
      </c>
      <c r="M414" s="36">
        <f>SUMIFS(СВЦЭМ!$L$34:$L$777,СВЦЭМ!$A$34:$A$777,$A414,СВЦЭМ!$B$33:$B$776,M$389)+'СЕТ СН'!$F$13</f>
        <v>0</v>
      </c>
      <c r="N414" s="36">
        <f>SUMIFS(СВЦЭМ!$L$34:$L$777,СВЦЭМ!$A$34:$A$777,$A414,СВЦЭМ!$B$33:$B$776,N$389)+'СЕТ СН'!$F$13</f>
        <v>0</v>
      </c>
      <c r="O414" s="36">
        <f>SUMIFS(СВЦЭМ!$L$34:$L$777,СВЦЭМ!$A$34:$A$777,$A414,СВЦЭМ!$B$33:$B$776,O$389)+'СЕТ СН'!$F$13</f>
        <v>0</v>
      </c>
      <c r="P414" s="36">
        <f>SUMIFS(СВЦЭМ!$L$34:$L$777,СВЦЭМ!$A$34:$A$777,$A414,СВЦЭМ!$B$33:$B$776,P$389)+'СЕТ СН'!$F$13</f>
        <v>0</v>
      </c>
      <c r="Q414" s="36">
        <f>SUMIFS(СВЦЭМ!$L$34:$L$777,СВЦЭМ!$A$34:$A$777,$A414,СВЦЭМ!$B$33:$B$776,Q$389)+'СЕТ СН'!$F$13</f>
        <v>0</v>
      </c>
      <c r="R414" s="36">
        <f>SUMIFS(СВЦЭМ!$L$34:$L$777,СВЦЭМ!$A$34:$A$777,$A414,СВЦЭМ!$B$33:$B$776,R$389)+'СЕТ СН'!$F$13</f>
        <v>0</v>
      </c>
      <c r="S414" s="36">
        <f>SUMIFS(СВЦЭМ!$L$34:$L$777,СВЦЭМ!$A$34:$A$777,$A414,СВЦЭМ!$B$33:$B$776,S$389)+'СЕТ СН'!$F$13</f>
        <v>0</v>
      </c>
      <c r="T414" s="36">
        <f>SUMIFS(СВЦЭМ!$L$34:$L$777,СВЦЭМ!$A$34:$A$777,$A414,СВЦЭМ!$B$33:$B$776,T$389)+'СЕТ СН'!$F$13</f>
        <v>0</v>
      </c>
      <c r="U414" s="36">
        <f>SUMIFS(СВЦЭМ!$L$34:$L$777,СВЦЭМ!$A$34:$A$777,$A414,СВЦЭМ!$B$33:$B$776,U$389)+'СЕТ СН'!$F$13</f>
        <v>0</v>
      </c>
      <c r="V414" s="36">
        <f>SUMIFS(СВЦЭМ!$L$34:$L$777,СВЦЭМ!$A$34:$A$777,$A414,СВЦЭМ!$B$33:$B$776,V$389)+'СЕТ СН'!$F$13</f>
        <v>0</v>
      </c>
      <c r="W414" s="36">
        <f>SUMIFS(СВЦЭМ!$L$34:$L$777,СВЦЭМ!$A$34:$A$777,$A414,СВЦЭМ!$B$33:$B$776,W$389)+'СЕТ СН'!$F$13</f>
        <v>0</v>
      </c>
      <c r="X414" s="36">
        <f>SUMIFS(СВЦЭМ!$L$34:$L$777,СВЦЭМ!$A$34:$A$777,$A414,СВЦЭМ!$B$33:$B$776,X$389)+'СЕТ СН'!$F$13</f>
        <v>0</v>
      </c>
      <c r="Y414" s="36">
        <f>SUMIFS(СВЦЭМ!$L$34:$L$777,СВЦЭМ!$A$34:$A$777,$A414,СВЦЭМ!$B$33:$B$776,Y$389)+'СЕТ СН'!$F$13</f>
        <v>0</v>
      </c>
    </row>
    <row r="415" spans="1:25" ht="15.75" hidden="1" x14ac:dyDescent="0.2">
      <c r="A415" s="35">
        <f t="shared" si="11"/>
        <v>43887</v>
      </c>
      <c r="B415" s="36">
        <f>SUMIFS(СВЦЭМ!$L$34:$L$777,СВЦЭМ!$A$34:$A$777,$A415,СВЦЭМ!$B$33:$B$776,B$389)+'СЕТ СН'!$F$13</f>
        <v>0</v>
      </c>
      <c r="C415" s="36">
        <f>SUMIFS(СВЦЭМ!$L$34:$L$777,СВЦЭМ!$A$34:$A$777,$A415,СВЦЭМ!$B$33:$B$776,C$389)+'СЕТ СН'!$F$13</f>
        <v>0</v>
      </c>
      <c r="D415" s="36">
        <f>SUMIFS(СВЦЭМ!$L$34:$L$777,СВЦЭМ!$A$34:$A$777,$A415,СВЦЭМ!$B$33:$B$776,D$389)+'СЕТ СН'!$F$13</f>
        <v>0</v>
      </c>
      <c r="E415" s="36">
        <f>SUMIFS(СВЦЭМ!$L$34:$L$777,СВЦЭМ!$A$34:$A$777,$A415,СВЦЭМ!$B$33:$B$776,E$389)+'СЕТ СН'!$F$13</f>
        <v>0</v>
      </c>
      <c r="F415" s="36">
        <f>SUMIFS(СВЦЭМ!$L$34:$L$777,СВЦЭМ!$A$34:$A$777,$A415,СВЦЭМ!$B$33:$B$776,F$389)+'СЕТ СН'!$F$13</f>
        <v>0</v>
      </c>
      <c r="G415" s="36">
        <f>SUMIFS(СВЦЭМ!$L$34:$L$777,СВЦЭМ!$A$34:$A$777,$A415,СВЦЭМ!$B$33:$B$776,G$389)+'СЕТ СН'!$F$13</f>
        <v>0</v>
      </c>
      <c r="H415" s="36">
        <f>SUMIFS(СВЦЭМ!$L$34:$L$777,СВЦЭМ!$A$34:$A$777,$A415,СВЦЭМ!$B$33:$B$776,H$389)+'СЕТ СН'!$F$13</f>
        <v>0</v>
      </c>
      <c r="I415" s="36">
        <f>SUMIFS(СВЦЭМ!$L$34:$L$777,СВЦЭМ!$A$34:$A$777,$A415,СВЦЭМ!$B$33:$B$776,I$389)+'СЕТ СН'!$F$13</f>
        <v>0</v>
      </c>
      <c r="J415" s="36">
        <f>SUMIFS(СВЦЭМ!$L$34:$L$777,СВЦЭМ!$A$34:$A$777,$A415,СВЦЭМ!$B$33:$B$776,J$389)+'СЕТ СН'!$F$13</f>
        <v>0</v>
      </c>
      <c r="K415" s="36">
        <f>SUMIFS(СВЦЭМ!$L$34:$L$777,СВЦЭМ!$A$34:$A$777,$A415,СВЦЭМ!$B$33:$B$776,K$389)+'СЕТ СН'!$F$13</f>
        <v>0</v>
      </c>
      <c r="L415" s="36">
        <f>SUMIFS(СВЦЭМ!$L$34:$L$777,СВЦЭМ!$A$34:$A$777,$A415,СВЦЭМ!$B$33:$B$776,L$389)+'СЕТ СН'!$F$13</f>
        <v>0</v>
      </c>
      <c r="M415" s="36">
        <f>SUMIFS(СВЦЭМ!$L$34:$L$777,СВЦЭМ!$A$34:$A$777,$A415,СВЦЭМ!$B$33:$B$776,M$389)+'СЕТ СН'!$F$13</f>
        <v>0</v>
      </c>
      <c r="N415" s="36">
        <f>SUMIFS(СВЦЭМ!$L$34:$L$777,СВЦЭМ!$A$34:$A$777,$A415,СВЦЭМ!$B$33:$B$776,N$389)+'СЕТ СН'!$F$13</f>
        <v>0</v>
      </c>
      <c r="O415" s="36">
        <f>SUMIFS(СВЦЭМ!$L$34:$L$777,СВЦЭМ!$A$34:$A$777,$A415,СВЦЭМ!$B$33:$B$776,O$389)+'СЕТ СН'!$F$13</f>
        <v>0</v>
      </c>
      <c r="P415" s="36">
        <f>SUMIFS(СВЦЭМ!$L$34:$L$777,СВЦЭМ!$A$34:$A$777,$A415,СВЦЭМ!$B$33:$B$776,P$389)+'СЕТ СН'!$F$13</f>
        <v>0</v>
      </c>
      <c r="Q415" s="36">
        <f>SUMIFS(СВЦЭМ!$L$34:$L$777,СВЦЭМ!$A$34:$A$777,$A415,СВЦЭМ!$B$33:$B$776,Q$389)+'СЕТ СН'!$F$13</f>
        <v>0</v>
      </c>
      <c r="R415" s="36">
        <f>SUMIFS(СВЦЭМ!$L$34:$L$777,СВЦЭМ!$A$34:$A$777,$A415,СВЦЭМ!$B$33:$B$776,R$389)+'СЕТ СН'!$F$13</f>
        <v>0</v>
      </c>
      <c r="S415" s="36">
        <f>SUMIFS(СВЦЭМ!$L$34:$L$777,СВЦЭМ!$A$34:$A$777,$A415,СВЦЭМ!$B$33:$B$776,S$389)+'СЕТ СН'!$F$13</f>
        <v>0</v>
      </c>
      <c r="T415" s="36">
        <f>SUMIFS(СВЦЭМ!$L$34:$L$777,СВЦЭМ!$A$34:$A$777,$A415,СВЦЭМ!$B$33:$B$776,T$389)+'СЕТ СН'!$F$13</f>
        <v>0</v>
      </c>
      <c r="U415" s="36">
        <f>SUMIFS(СВЦЭМ!$L$34:$L$777,СВЦЭМ!$A$34:$A$777,$A415,СВЦЭМ!$B$33:$B$776,U$389)+'СЕТ СН'!$F$13</f>
        <v>0</v>
      </c>
      <c r="V415" s="36">
        <f>SUMIFS(СВЦЭМ!$L$34:$L$777,СВЦЭМ!$A$34:$A$777,$A415,СВЦЭМ!$B$33:$B$776,V$389)+'СЕТ СН'!$F$13</f>
        <v>0</v>
      </c>
      <c r="W415" s="36">
        <f>SUMIFS(СВЦЭМ!$L$34:$L$777,СВЦЭМ!$A$34:$A$777,$A415,СВЦЭМ!$B$33:$B$776,W$389)+'СЕТ СН'!$F$13</f>
        <v>0</v>
      </c>
      <c r="X415" s="36">
        <f>SUMIFS(СВЦЭМ!$L$34:$L$777,СВЦЭМ!$A$34:$A$777,$A415,СВЦЭМ!$B$33:$B$776,X$389)+'СЕТ СН'!$F$13</f>
        <v>0</v>
      </c>
      <c r="Y415" s="36">
        <f>SUMIFS(СВЦЭМ!$L$34:$L$777,СВЦЭМ!$A$34:$A$777,$A415,СВЦЭМ!$B$33:$B$776,Y$389)+'СЕТ СН'!$F$13</f>
        <v>0</v>
      </c>
    </row>
    <row r="416" spans="1:25" ht="15.75" hidden="1" x14ac:dyDescent="0.2">
      <c r="A416" s="35">
        <f t="shared" si="11"/>
        <v>43888</v>
      </c>
      <c r="B416" s="36">
        <f>SUMIFS(СВЦЭМ!$L$34:$L$777,СВЦЭМ!$A$34:$A$777,$A416,СВЦЭМ!$B$33:$B$776,B$389)+'СЕТ СН'!$F$13</f>
        <v>0</v>
      </c>
      <c r="C416" s="36">
        <f>SUMIFS(СВЦЭМ!$L$34:$L$777,СВЦЭМ!$A$34:$A$777,$A416,СВЦЭМ!$B$33:$B$776,C$389)+'СЕТ СН'!$F$13</f>
        <v>0</v>
      </c>
      <c r="D416" s="36">
        <f>SUMIFS(СВЦЭМ!$L$34:$L$777,СВЦЭМ!$A$34:$A$777,$A416,СВЦЭМ!$B$33:$B$776,D$389)+'СЕТ СН'!$F$13</f>
        <v>0</v>
      </c>
      <c r="E416" s="36">
        <f>SUMIFS(СВЦЭМ!$L$34:$L$777,СВЦЭМ!$A$34:$A$777,$A416,СВЦЭМ!$B$33:$B$776,E$389)+'СЕТ СН'!$F$13</f>
        <v>0</v>
      </c>
      <c r="F416" s="36">
        <f>SUMIFS(СВЦЭМ!$L$34:$L$777,СВЦЭМ!$A$34:$A$777,$A416,СВЦЭМ!$B$33:$B$776,F$389)+'СЕТ СН'!$F$13</f>
        <v>0</v>
      </c>
      <c r="G416" s="36">
        <f>SUMIFS(СВЦЭМ!$L$34:$L$777,СВЦЭМ!$A$34:$A$777,$A416,СВЦЭМ!$B$33:$B$776,G$389)+'СЕТ СН'!$F$13</f>
        <v>0</v>
      </c>
      <c r="H416" s="36">
        <f>SUMIFS(СВЦЭМ!$L$34:$L$777,СВЦЭМ!$A$34:$A$777,$A416,СВЦЭМ!$B$33:$B$776,H$389)+'СЕТ СН'!$F$13</f>
        <v>0</v>
      </c>
      <c r="I416" s="36">
        <f>SUMIFS(СВЦЭМ!$L$34:$L$777,СВЦЭМ!$A$34:$A$777,$A416,СВЦЭМ!$B$33:$B$776,I$389)+'СЕТ СН'!$F$13</f>
        <v>0</v>
      </c>
      <c r="J416" s="36">
        <f>SUMIFS(СВЦЭМ!$L$34:$L$777,СВЦЭМ!$A$34:$A$777,$A416,СВЦЭМ!$B$33:$B$776,J$389)+'СЕТ СН'!$F$13</f>
        <v>0</v>
      </c>
      <c r="K416" s="36">
        <f>SUMIFS(СВЦЭМ!$L$34:$L$777,СВЦЭМ!$A$34:$A$777,$A416,СВЦЭМ!$B$33:$B$776,K$389)+'СЕТ СН'!$F$13</f>
        <v>0</v>
      </c>
      <c r="L416" s="36">
        <f>SUMIFS(СВЦЭМ!$L$34:$L$777,СВЦЭМ!$A$34:$A$777,$A416,СВЦЭМ!$B$33:$B$776,L$389)+'СЕТ СН'!$F$13</f>
        <v>0</v>
      </c>
      <c r="M416" s="36">
        <f>SUMIFS(СВЦЭМ!$L$34:$L$777,СВЦЭМ!$A$34:$A$777,$A416,СВЦЭМ!$B$33:$B$776,M$389)+'СЕТ СН'!$F$13</f>
        <v>0</v>
      </c>
      <c r="N416" s="36">
        <f>SUMIFS(СВЦЭМ!$L$34:$L$777,СВЦЭМ!$A$34:$A$777,$A416,СВЦЭМ!$B$33:$B$776,N$389)+'СЕТ СН'!$F$13</f>
        <v>0</v>
      </c>
      <c r="O416" s="36">
        <f>SUMIFS(СВЦЭМ!$L$34:$L$777,СВЦЭМ!$A$34:$A$777,$A416,СВЦЭМ!$B$33:$B$776,O$389)+'СЕТ СН'!$F$13</f>
        <v>0</v>
      </c>
      <c r="P416" s="36">
        <f>SUMIFS(СВЦЭМ!$L$34:$L$777,СВЦЭМ!$A$34:$A$777,$A416,СВЦЭМ!$B$33:$B$776,P$389)+'СЕТ СН'!$F$13</f>
        <v>0</v>
      </c>
      <c r="Q416" s="36">
        <f>SUMIFS(СВЦЭМ!$L$34:$L$777,СВЦЭМ!$A$34:$A$777,$A416,СВЦЭМ!$B$33:$B$776,Q$389)+'СЕТ СН'!$F$13</f>
        <v>0</v>
      </c>
      <c r="R416" s="36">
        <f>SUMIFS(СВЦЭМ!$L$34:$L$777,СВЦЭМ!$A$34:$A$777,$A416,СВЦЭМ!$B$33:$B$776,R$389)+'СЕТ СН'!$F$13</f>
        <v>0</v>
      </c>
      <c r="S416" s="36">
        <f>SUMIFS(СВЦЭМ!$L$34:$L$777,СВЦЭМ!$A$34:$A$777,$A416,СВЦЭМ!$B$33:$B$776,S$389)+'СЕТ СН'!$F$13</f>
        <v>0</v>
      </c>
      <c r="T416" s="36">
        <f>SUMIFS(СВЦЭМ!$L$34:$L$777,СВЦЭМ!$A$34:$A$777,$A416,СВЦЭМ!$B$33:$B$776,T$389)+'СЕТ СН'!$F$13</f>
        <v>0</v>
      </c>
      <c r="U416" s="36">
        <f>SUMIFS(СВЦЭМ!$L$34:$L$777,СВЦЭМ!$A$34:$A$777,$A416,СВЦЭМ!$B$33:$B$776,U$389)+'СЕТ СН'!$F$13</f>
        <v>0</v>
      </c>
      <c r="V416" s="36">
        <f>SUMIFS(СВЦЭМ!$L$34:$L$777,СВЦЭМ!$A$34:$A$777,$A416,СВЦЭМ!$B$33:$B$776,V$389)+'СЕТ СН'!$F$13</f>
        <v>0</v>
      </c>
      <c r="W416" s="36">
        <f>SUMIFS(СВЦЭМ!$L$34:$L$777,СВЦЭМ!$A$34:$A$777,$A416,СВЦЭМ!$B$33:$B$776,W$389)+'СЕТ СН'!$F$13</f>
        <v>0</v>
      </c>
      <c r="X416" s="36">
        <f>SUMIFS(СВЦЭМ!$L$34:$L$777,СВЦЭМ!$A$34:$A$777,$A416,СВЦЭМ!$B$33:$B$776,X$389)+'СЕТ СН'!$F$13</f>
        <v>0</v>
      </c>
      <c r="Y416" s="36">
        <f>SUMIFS(СВЦЭМ!$L$34:$L$777,СВЦЭМ!$A$34:$A$777,$A416,СВЦЭМ!$B$33:$B$776,Y$389)+'СЕТ СН'!$F$13</f>
        <v>0</v>
      </c>
    </row>
    <row r="417" spans="1:26" ht="15.75" hidden="1" x14ac:dyDescent="0.2">
      <c r="A417" s="35">
        <f t="shared" si="11"/>
        <v>43889</v>
      </c>
      <c r="B417" s="36">
        <f>SUMIFS(СВЦЭМ!$L$34:$L$777,СВЦЭМ!$A$34:$A$777,$A417,СВЦЭМ!$B$33:$B$776,B$389)+'СЕТ СН'!$F$13</f>
        <v>0</v>
      </c>
      <c r="C417" s="36">
        <f>SUMIFS(СВЦЭМ!$L$34:$L$777,СВЦЭМ!$A$34:$A$777,$A417,СВЦЭМ!$B$33:$B$776,C$389)+'СЕТ СН'!$F$13</f>
        <v>0</v>
      </c>
      <c r="D417" s="36">
        <f>SUMIFS(СВЦЭМ!$L$34:$L$777,СВЦЭМ!$A$34:$A$777,$A417,СВЦЭМ!$B$33:$B$776,D$389)+'СЕТ СН'!$F$13</f>
        <v>0</v>
      </c>
      <c r="E417" s="36">
        <f>SUMIFS(СВЦЭМ!$L$34:$L$777,СВЦЭМ!$A$34:$A$777,$A417,СВЦЭМ!$B$33:$B$776,E$389)+'СЕТ СН'!$F$13</f>
        <v>0</v>
      </c>
      <c r="F417" s="36">
        <f>SUMIFS(СВЦЭМ!$L$34:$L$777,СВЦЭМ!$A$34:$A$777,$A417,СВЦЭМ!$B$33:$B$776,F$389)+'СЕТ СН'!$F$13</f>
        <v>0</v>
      </c>
      <c r="G417" s="36">
        <f>SUMIFS(СВЦЭМ!$L$34:$L$777,СВЦЭМ!$A$34:$A$777,$A417,СВЦЭМ!$B$33:$B$776,G$389)+'СЕТ СН'!$F$13</f>
        <v>0</v>
      </c>
      <c r="H417" s="36">
        <f>SUMIFS(СВЦЭМ!$L$34:$L$777,СВЦЭМ!$A$34:$A$777,$A417,СВЦЭМ!$B$33:$B$776,H$389)+'СЕТ СН'!$F$13</f>
        <v>0</v>
      </c>
      <c r="I417" s="36">
        <f>SUMIFS(СВЦЭМ!$L$34:$L$777,СВЦЭМ!$A$34:$A$777,$A417,СВЦЭМ!$B$33:$B$776,I$389)+'СЕТ СН'!$F$13</f>
        <v>0</v>
      </c>
      <c r="J417" s="36">
        <f>SUMIFS(СВЦЭМ!$L$34:$L$777,СВЦЭМ!$A$34:$A$777,$A417,СВЦЭМ!$B$33:$B$776,J$389)+'СЕТ СН'!$F$13</f>
        <v>0</v>
      </c>
      <c r="K417" s="36">
        <f>SUMIFS(СВЦЭМ!$L$34:$L$777,СВЦЭМ!$A$34:$A$777,$A417,СВЦЭМ!$B$33:$B$776,K$389)+'СЕТ СН'!$F$13</f>
        <v>0</v>
      </c>
      <c r="L417" s="36">
        <f>SUMIFS(СВЦЭМ!$L$34:$L$777,СВЦЭМ!$A$34:$A$777,$A417,СВЦЭМ!$B$33:$B$776,L$389)+'СЕТ СН'!$F$13</f>
        <v>0</v>
      </c>
      <c r="M417" s="36">
        <f>SUMIFS(СВЦЭМ!$L$34:$L$777,СВЦЭМ!$A$34:$A$777,$A417,СВЦЭМ!$B$33:$B$776,M$389)+'СЕТ СН'!$F$13</f>
        <v>0</v>
      </c>
      <c r="N417" s="36">
        <f>SUMIFS(СВЦЭМ!$L$34:$L$777,СВЦЭМ!$A$34:$A$777,$A417,СВЦЭМ!$B$33:$B$776,N$389)+'СЕТ СН'!$F$13</f>
        <v>0</v>
      </c>
      <c r="O417" s="36">
        <f>SUMIFS(СВЦЭМ!$L$34:$L$777,СВЦЭМ!$A$34:$A$777,$A417,СВЦЭМ!$B$33:$B$776,O$389)+'СЕТ СН'!$F$13</f>
        <v>0</v>
      </c>
      <c r="P417" s="36">
        <f>SUMIFS(СВЦЭМ!$L$34:$L$777,СВЦЭМ!$A$34:$A$777,$A417,СВЦЭМ!$B$33:$B$776,P$389)+'СЕТ СН'!$F$13</f>
        <v>0</v>
      </c>
      <c r="Q417" s="36">
        <f>SUMIFS(СВЦЭМ!$L$34:$L$777,СВЦЭМ!$A$34:$A$777,$A417,СВЦЭМ!$B$33:$B$776,Q$389)+'СЕТ СН'!$F$13</f>
        <v>0</v>
      </c>
      <c r="R417" s="36">
        <f>SUMIFS(СВЦЭМ!$L$34:$L$777,СВЦЭМ!$A$34:$A$777,$A417,СВЦЭМ!$B$33:$B$776,R$389)+'СЕТ СН'!$F$13</f>
        <v>0</v>
      </c>
      <c r="S417" s="36">
        <f>SUMIFS(СВЦЭМ!$L$34:$L$777,СВЦЭМ!$A$34:$A$777,$A417,СВЦЭМ!$B$33:$B$776,S$389)+'СЕТ СН'!$F$13</f>
        <v>0</v>
      </c>
      <c r="T417" s="36">
        <f>SUMIFS(СВЦЭМ!$L$34:$L$777,СВЦЭМ!$A$34:$A$777,$A417,СВЦЭМ!$B$33:$B$776,T$389)+'СЕТ СН'!$F$13</f>
        <v>0</v>
      </c>
      <c r="U417" s="36">
        <f>SUMIFS(СВЦЭМ!$L$34:$L$777,СВЦЭМ!$A$34:$A$777,$A417,СВЦЭМ!$B$33:$B$776,U$389)+'СЕТ СН'!$F$13</f>
        <v>0</v>
      </c>
      <c r="V417" s="36">
        <f>SUMIFS(СВЦЭМ!$L$34:$L$777,СВЦЭМ!$A$34:$A$777,$A417,СВЦЭМ!$B$33:$B$776,V$389)+'СЕТ СН'!$F$13</f>
        <v>0</v>
      </c>
      <c r="W417" s="36">
        <f>SUMIFS(СВЦЭМ!$L$34:$L$777,СВЦЭМ!$A$34:$A$777,$A417,СВЦЭМ!$B$33:$B$776,W$389)+'СЕТ СН'!$F$13</f>
        <v>0</v>
      </c>
      <c r="X417" s="36">
        <f>SUMIFS(СВЦЭМ!$L$34:$L$777,СВЦЭМ!$A$34:$A$777,$A417,СВЦЭМ!$B$33:$B$776,X$389)+'СЕТ СН'!$F$13</f>
        <v>0</v>
      </c>
      <c r="Y417" s="36">
        <f>SUMIFS(СВЦЭМ!$L$34:$L$777,СВЦЭМ!$A$34:$A$777,$A417,СВЦЭМ!$B$33:$B$776,Y$389)+'СЕТ СН'!$F$13</f>
        <v>0</v>
      </c>
    </row>
    <row r="418" spans="1:26" ht="15.75" hidden="1" x14ac:dyDescent="0.2">
      <c r="A418" s="35">
        <f t="shared" si="11"/>
        <v>43890</v>
      </c>
      <c r="B418" s="36">
        <f>SUMIFS(СВЦЭМ!$L$34:$L$777,СВЦЭМ!$A$34:$A$777,$A418,СВЦЭМ!$B$33:$B$776,B$389)+'СЕТ СН'!$F$13</f>
        <v>0</v>
      </c>
      <c r="C418" s="36">
        <f>SUMIFS(СВЦЭМ!$L$34:$L$777,СВЦЭМ!$A$34:$A$777,$A418,СВЦЭМ!$B$33:$B$776,C$389)+'СЕТ СН'!$F$13</f>
        <v>0</v>
      </c>
      <c r="D418" s="36">
        <f>SUMIFS(СВЦЭМ!$L$34:$L$777,СВЦЭМ!$A$34:$A$777,$A418,СВЦЭМ!$B$33:$B$776,D$389)+'СЕТ СН'!$F$13</f>
        <v>0</v>
      </c>
      <c r="E418" s="36">
        <f>SUMIFS(СВЦЭМ!$L$34:$L$777,СВЦЭМ!$A$34:$A$777,$A418,СВЦЭМ!$B$33:$B$776,E$389)+'СЕТ СН'!$F$13</f>
        <v>0</v>
      </c>
      <c r="F418" s="36">
        <f>SUMIFS(СВЦЭМ!$L$34:$L$777,СВЦЭМ!$A$34:$A$777,$A418,СВЦЭМ!$B$33:$B$776,F$389)+'СЕТ СН'!$F$13</f>
        <v>0</v>
      </c>
      <c r="G418" s="36">
        <f>SUMIFS(СВЦЭМ!$L$34:$L$777,СВЦЭМ!$A$34:$A$777,$A418,СВЦЭМ!$B$33:$B$776,G$389)+'СЕТ СН'!$F$13</f>
        <v>0</v>
      </c>
      <c r="H418" s="36">
        <f>SUMIFS(СВЦЭМ!$L$34:$L$777,СВЦЭМ!$A$34:$A$777,$A418,СВЦЭМ!$B$33:$B$776,H$389)+'СЕТ СН'!$F$13</f>
        <v>0</v>
      </c>
      <c r="I418" s="36">
        <f>SUMIFS(СВЦЭМ!$L$34:$L$777,СВЦЭМ!$A$34:$A$777,$A418,СВЦЭМ!$B$33:$B$776,I$389)+'СЕТ СН'!$F$13</f>
        <v>0</v>
      </c>
      <c r="J418" s="36">
        <f>SUMIFS(СВЦЭМ!$L$34:$L$777,СВЦЭМ!$A$34:$A$777,$A418,СВЦЭМ!$B$33:$B$776,J$389)+'СЕТ СН'!$F$13</f>
        <v>0</v>
      </c>
      <c r="K418" s="36">
        <f>SUMIFS(СВЦЭМ!$L$34:$L$777,СВЦЭМ!$A$34:$A$777,$A418,СВЦЭМ!$B$33:$B$776,K$389)+'СЕТ СН'!$F$13</f>
        <v>0</v>
      </c>
      <c r="L418" s="36">
        <f>SUMIFS(СВЦЭМ!$L$34:$L$777,СВЦЭМ!$A$34:$A$777,$A418,СВЦЭМ!$B$33:$B$776,L$389)+'СЕТ СН'!$F$13</f>
        <v>0</v>
      </c>
      <c r="M418" s="36">
        <f>SUMIFS(СВЦЭМ!$L$34:$L$777,СВЦЭМ!$A$34:$A$777,$A418,СВЦЭМ!$B$33:$B$776,M$389)+'СЕТ СН'!$F$13</f>
        <v>0</v>
      </c>
      <c r="N418" s="36">
        <f>SUMIFS(СВЦЭМ!$L$34:$L$777,СВЦЭМ!$A$34:$A$777,$A418,СВЦЭМ!$B$33:$B$776,N$389)+'СЕТ СН'!$F$13</f>
        <v>0</v>
      </c>
      <c r="O418" s="36">
        <f>SUMIFS(СВЦЭМ!$L$34:$L$777,СВЦЭМ!$A$34:$A$777,$A418,СВЦЭМ!$B$33:$B$776,O$389)+'СЕТ СН'!$F$13</f>
        <v>0</v>
      </c>
      <c r="P418" s="36">
        <f>SUMIFS(СВЦЭМ!$L$34:$L$777,СВЦЭМ!$A$34:$A$777,$A418,СВЦЭМ!$B$33:$B$776,P$389)+'СЕТ СН'!$F$13</f>
        <v>0</v>
      </c>
      <c r="Q418" s="36">
        <f>SUMIFS(СВЦЭМ!$L$34:$L$777,СВЦЭМ!$A$34:$A$777,$A418,СВЦЭМ!$B$33:$B$776,Q$389)+'СЕТ СН'!$F$13</f>
        <v>0</v>
      </c>
      <c r="R418" s="36">
        <f>SUMIFS(СВЦЭМ!$L$34:$L$777,СВЦЭМ!$A$34:$A$777,$A418,СВЦЭМ!$B$33:$B$776,R$389)+'СЕТ СН'!$F$13</f>
        <v>0</v>
      </c>
      <c r="S418" s="36">
        <f>SUMIFS(СВЦЭМ!$L$34:$L$777,СВЦЭМ!$A$34:$A$777,$A418,СВЦЭМ!$B$33:$B$776,S$389)+'СЕТ СН'!$F$13</f>
        <v>0</v>
      </c>
      <c r="T418" s="36">
        <f>SUMIFS(СВЦЭМ!$L$34:$L$777,СВЦЭМ!$A$34:$A$777,$A418,СВЦЭМ!$B$33:$B$776,T$389)+'СЕТ СН'!$F$13</f>
        <v>0</v>
      </c>
      <c r="U418" s="36">
        <f>SUMIFS(СВЦЭМ!$L$34:$L$777,СВЦЭМ!$A$34:$A$777,$A418,СВЦЭМ!$B$33:$B$776,U$389)+'СЕТ СН'!$F$13</f>
        <v>0</v>
      </c>
      <c r="V418" s="36">
        <f>SUMIFS(СВЦЭМ!$L$34:$L$777,СВЦЭМ!$A$34:$A$777,$A418,СВЦЭМ!$B$33:$B$776,V$389)+'СЕТ СН'!$F$13</f>
        <v>0</v>
      </c>
      <c r="W418" s="36">
        <f>SUMIFS(СВЦЭМ!$L$34:$L$777,СВЦЭМ!$A$34:$A$777,$A418,СВЦЭМ!$B$33:$B$776,W$389)+'СЕТ СН'!$F$13</f>
        <v>0</v>
      </c>
      <c r="X418" s="36">
        <f>SUMIFS(СВЦЭМ!$L$34:$L$777,СВЦЭМ!$A$34:$A$777,$A418,СВЦЭМ!$B$33:$B$776,X$389)+'СЕТ СН'!$F$13</f>
        <v>0</v>
      </c>
      <c r="Y418" s="36">
        <f>SUMIFS(СВЦЭМ!$L$34:$L$777,СВЦЭМ!$A$34:$A$777,$A418,СВЦЭМ!$B$33:$B$776,Y$389)+'СЕТ СН'!$F$13</f>
        <v>0</v>
      </c>
    </row>
    <row r="419" spans="1:26" ht="15.75" hidden="1" x14ac:dyDescent="0.2">
      <c r="A419" s="35">
        <f t="shared" si="11"/>
        <v>43891</v>
      </c>
      <c r="B419" s="36">
        <f>SUMIFS(СВЦЭМ!$L$34:$L$777,СВЦЭМ!$A$34:$A$777,$A419,СВЦЭМ!$B$33:$B$776,B$389)+'СЕТ СН'!$F$13</f>
        <v>0</v>
      </c>
      <c r="C419" s="36">
        <f>SUMIFS(СВЦЭМ!$L$34:$L$777,СВЦЭМ!$A$34:$A$777,$A419,СВЦЭМ!$B$33:$B$776,C$389)+'СЕТ СН'!$F$13</f>
        <v>0</v>
      </c>
      <c r="D419" s="36">
        <f>SUMIFS(СВЦЭМ!$L$34:$L$777,СВЦЭМ!$A$34:$A$777,$A419,СВЦЭМ!$B$33:$B$776,D$389)+'СЕТ СН'!$F$13</f>
        <v>0</v>
      </c>
      <c r="E419" s="36">
        <f>SUMIFS(СВЦЭМ!$L$34:$L$777,СВЦЭМ!$A$34:$A$777,$A419,СВЦЭМ!$B$33:$B$776,E$389)+'СЕТ СН'!$F$13</f>
        <v>0</v>
      </c>
      <c r="F419" s="36">
        <f>SUMIFS(СВЦЭМ!$L$34:$L$777,СВЦЭМ!$A$34:$A$777,$A419,СВЦЭМ!$B$33:$B$776,F$389)+'СЕТ СН'!$F$13</f>
        <v>0</v>
      </c>
      <c r="G419" s="36">
        <f>SUMIFS(СВЦЭМ!$L$34:$L$777,СВЦЭМ!$A$34:$A$777,$A419,СВЦЭМ!$B$33:$B$776,G$389)+'СЕТ СН'!$F$13</f>
        <v>0</v>
      </c>
      <c r="H419" s="36">
        <f>SUMIFS(СВЦЭМ!$L$34:$L$777,СВЦЭМ!$A$34:$A$777,$A419,СВЦЭМ!$B$33:$B$776,H$389)+'СЕТ СН'!$F$13</f>
        <v>0</v>
      </c>
      <c r="I419" s="36">
        <f>SUMIFS(СВЦЭМ!$L$34:$L$777,СВЦЭМ!$A$34:$A$777,$A419,СВЦЭМ!$B$33:$B$776,I$389)+'СЕТ СН'!$F$13</f>
        <v>0</v>
      </c>
      <c r="J419" s="36">
        <f>SUMIFS(СВЦЭМ!$L$34:$L$777,СВЦЭМ!$A$34:$A$777,$A419,СВЦЭМ!$B$33:$B$776,J$389)+'СЕТ СН'!$F$13</f>
        <v>0</v>
      </c>
      <c r="K419" s="36">
        <f>SUMIFS(СВЦЭМ!$L$34:$L$777,СВЦЭМ!$A$34:$A$777,$A419,СВЦЭМ!$B$33:$B$776,K$389)+'СЕТ СН'!$F$13</f>
        <v>0</v>
      </c>
      <c r="L419" s="36">
        <f>SUMIFS(СВЦЭМ!$L$34:$L$777,СВЦЭМ!$A$34:$A$777,$A419,СВЦЭМ!$B$33:$B$776,L$389)+'СЕТ СН'!$F$13</f>
        <v>0</v>
      </c>
      <c r="M419" s="36">
        <f>SUMIFS(СВЦЭМ!$L$34:$L$777,СВЦЭМ!$A$34:$A$777,$A419,СВЦЭМ!$B$33:$B$776,M$389)+'СЕТ СН'!$F$13</f>
        <v>0</v>
      </c>
      <c r="N419" s="36">
        <f>SUMIFS(СВЦЭМ!$L$34:$L$777,СВЦЭМ!$A$34:$A$777,$A419,СВЦЭМ!$B$33:$B$776,N$389)+'СЕТ СН'!$F$13</f>
        <v>0</v>
      </c>
      <c r="O419" s="36">
        <f>SUMIFS(СВЦЭМ!$L$34:$L$777,СВЦЭМ!$A$34:$A$777,$A419,СВЦЭМ!$B$33:$B$776,O$389)+'СЕТ СН'!$F$13</f>
        <v>0</v>
      </c>
      <c r="P419" s="36">
        <f>SUMIFS(СВЦЭМ!$L$34:$L$777,СВЦЭМ!$A$34:$A$777,$A419,СВЦЭМ!$B$33:$B$776,P$389)+'СЕТ СН'!$F$13</f>
        <v>0</v>
      </c>
      <c r="Q419" s="36">
        <f>SUMIFS(СВЦЭМ!$L$34:$L$777,СВЦЭМ!$A$34:$A$777,$A419,СВЦЭМ!$B$33:$B$776,Q$389)+'СЕТ СН'!$F$13</f>
        <v>0</v>
      </c>
      <c r="R419" s="36">
        <f>SUMIFS(СВЦЭМ!$L$34:$L$777,СВЦЭМ!$A$34:$A$777,$A419,СВЦЭМ!$B$33:$B$776,R$389)+'СЕТ СН'!$F$13</f>
        <v>0</v>
      </c>
      <c r="S419" s="36">
        <f>SUMIFS(СВЦЭМ!$L$34:$L$777,СВЦЭМ!$A$34:$A$777,$A419,СВЦЭМ!$B$33:$B$776,S$389)+'СЕТ СН'!$F$13</f>
        <v>0</v>
      </c>
      <c r="T419" s="36">
        <f>SUMIFS(СВЦЭМ!$L$34:$L$777,СВЦЭМ!$A$34:$A$777,$A419,СВЦЭМ!$B$33:$B$776,T$389)+'СЕТ СН'!$F$13</f>
        <v>0</v>
      </c>
      <c r="U419" s="36">
        <f>SUMIFS(СВЦЭМ!$L$34:$L$777,СВЦЭМ!$A$34:$A$777,$A419,СВЦЭМ!$B$33:$B$776,U$389)+'СЕТ СН'!$F$13</f>
        <v>0</v>
      </c>
      <c r="V419" s="36">
        <f>SUMIFS(СВЦЭМ!$L$34:$L$777,СВЦЭМ!$A$34:$A$777,$A419,СВЦЭМ!$B$33:$B$776,V$389)+'СЕТ СН'!$F$13</f>
        <v>0</v>
      </c>
      <c r="W419" s="36">
        <f>SUMIFS(СВЦЭМ!$L$34:$L$777,СВЦЭМ!$A$34:$A$777,$A419,СВЦЭМ!$B$33:$B$776,W$389)+'СЕТ СН'!$F$13</f>
        <v>0</v>
      </c>
      <c r="X419" s="36">
        <f>SUMIFS(СВЦЭМ!$L$34:$L$777,СВЦЭМ!$A$34:$A$777,$A419,СВЦЭМ!$B$33:$B$776,X$389)+'СЕТ СН'!$F$13</f>
        <v>0</v>
      </c>
      <c r="Y419" s="36">
        <f>SUMIFS(СВЦЭМ!$L$34:$L$777,СВЦЭМ!$A$34:$A$777,$A419,СВЦЭМ!$B$33:$B$776,Y$389)+'СЕТ СН'!$F$13</f>
        <v>0</v>
      </c>
    </row>
    <row r="420" spans="1:26" ht="15.75" hidden="1" x14ac:dyDescent="0.2">
      <c r="A420" s="35">
        <f t="shared" si="11"/>
        <v>43892</v>
      </c>
      <c r="B420" s="36">
        <f>SUMIFS(СВЦЭМ!$L$34:$L$777,СВЦЭМ!$A$34:$A$777,$A420,СВЦЭМ!$B$33:$B$776,B$389)+'СЕТ СН'!$F$13</f>
        <v>0</v>
      </c>
      <c r="C420" s="36">
        <f>SUMIFS(СВЦЭМ!$L$34:$L$777,СВЦЭМ!$A$34:$A$777,$A420,СВЦЭМ!$B$33:$B$776,C$389)+'СЕТ СН'!$F$13</f>
        <v>0</v>
      </c>
      <c r="D420" s="36">
        <f>SUMIFS(СВЦЭМ!$L$34:$L$777,СВЦЭМ!$A$34:$A$777,$A420,СВЦЭМ!$B$33:$B$776,D$389)+'СЕТ СН'!$F$13</f>
        <v>0</v>
      </c>
      <c r="E420" s="36">
        <f>SUMIFS(СВЦЭМ!$L$34:$L$777,СВЦЭМ!$A$34:$A$777,$A420,СВЦЭМ!$B$33:$B$776,E$389)+'СЕТ СН'!$F$13</f>
        <v>0</v>
      </c>
      <c r="F420" s="36">
        <f>SUMIFS(СВЦЭМ!$L$34:$L$777,СВЦЭМ!$A$34:$A$777,$A420,СВЦЭМ!$B$33:$B$776,F$389)+'СЕТ СН'!$F$13</f>
        <v>0</v>
      </c>
      <c r="G420" s="36">
        <f>SUMIFS(СВЦЭМ!$L$34:$L$777,СВЦЭМ!$A$34:$A$777,$A420,СВЦЭМ!$B$33:$B$776,G$389)+'СЕТ СН'!$F$13</f>
        <v>0</v>
      </c>
      <c r="H420" s="36">
        <f>SUMIFS(СВЦЭМ!$L$34:$L$777,СВЦЭМ!$A$34:$A$777,$A420,СВЦЭМ!$B$33:$B$776,H$389)+'СЕТ СН'!$F$13</f>
        <v>0</v>
      </c>
      <c r="I420" s="36">
        <f>SUMIFS(СВЦЭМ!$L$34:$L$777,СВЦЭМ!$A$34:$A$777,$A420,СВЦЭМ!$B$33:$B$776,I$389)+'СЕТ СН'!$F$13</f>
        <v>0</v>
      </c>
      <c r="J420" s="36">
        <f>SUMIFS(СВЦЭМ!$L$34:$L$777,СВЦЭМ!$A$34:$A$777,$A420,СВЦЭМ!$B$33:$B$776,J$389)+'СЕТ СН'!$F$13</f>
        <v>0</v>
      </c>
      <c r="K420" s="36">
        <f>SUMIFS(СВЦЭМ!$L$34:$L$777,СВЦЭМ!$A$34:$A$777,$A420,СВЦЭМ!$B$33:$B$776,K$389)+'СЕТ СН'!$F$13</f>
        <v>0</v>
      </c>
      <c r="L420" s="36">
        <f>SUMIFS(СВЦЭМ!$L$34:$L$777,СВЦЭМ!$A$34:$A$777,$A420,СВЦЭМ!$B$33:$B$776,L$389)+'СЕТ СН'!$F$13</f>
        <v>0</v>
      </c>
      <c r="M420" s="36">
        <f>SUMIFS(СВЦЭМ!$L$34:$L$777,СВЦЭМ!$A$34:$A$777,$A420,СВЦЭМ!$B$33:$B$776,M$389)+'СЕТ СН'!$F$13</f>
        <v>0</v>
      </c>
      <c r="N420" s="36">
        <f>SUMIFS(СВЦЭМ!$L$34:$L$777,СВЦЭМ!$A$34:$A$777,$A420,СВЦЭМ!$B$33:$B$776,N$389)+'СЕТ СН'!$F$13</f>
        <v>0</v>
      </c>
      <c r="O420" s="36">
        <f>SUMIFS(СВЦЭМ!$L$34:$L$777,СВЦЭМ!$A$34:$A$777,$A420,СВЦЭМ!$B$33:$B$776,O$389)+'СЕТ СН'!$F$13</f>
        <v>0</v>
      </c>
      <c r="P420" s="36">
        <f>SUMIFS(СВЦЭМ!$L$34:$L$777,СВЦЭМ!$A$34:$A$777,$A420,СВЦЭМ!$B$33:$B$776,P$389)+'СЕТ СН'!$F$13</f>
        <v>0</v>
      </c>
      <c r="Q420" s="36">
        <f>SUMIFS(СВЦЭМ!$L$34:$L$777,СВЦЭМ!$A$34:$A$777,$A420,СВЦЭМ!$B$33:$B$776,Q$389)+'СЕТ СН'!$F$13</f>
        <v>0</v>
      </c>
      <c r="R420" s="36">
        <f>SUMIFS(СВЦЭМ!$L$34:$L$777,СВЦЭМ!$A$34:$A$777,$A420,СВЦЭМ!$B$33:$B$776,R$389)+'СЕТ СН'!$F$13</f>
        <v>0</v>
      </c>
      <c r="S420" s="36">
        <f>SUMIFS(СВЦЭМ!$L$34:$L$777,СВЦЭМ!$A$34:$A$777,$A420,СВЦЭМ!$B$33:$B$776,S$389)+'СЕТ СН'!$F$13</f>
        <v>0</v>
      </c>
      <c r="T420" s="36">
        <f>SUMIFS(СВЦЭМ!$L$34:$L$777,СВЦЭМ!$A$34:$A$777,$A420,СВЦЭМ!$B$33:$B$776,T$389)+'СЕТ СН'!$F$13</f>
        <v>0</v>
      </c>
      <c r="U420" s="36">
        <f>SUMIFS(СВЦЭМ!$L$34:$L$777,СВЦЭМ!$A$34:$A$777,$A420,СВЦЭМ!$B$33:$B$776,U$389)+'СЕТ СН'!$F$13</f>
        <v>0</v>
      </c>
      <c r="V420" s="36">
        <f>SUMIFS(СВЦЭМ!$L$34:$L$777,СВЦЭМ!$A$34:$A$777,$A420,СВЦЭМ!$B$33:$B$776,V$389)+'СЕТ СН'!$F$13</f>
        <v>0</v>
      </c>
      <c r="W420" s="36">
        <f>SUMIFS(СВЦЭМ!$L$34:$L$777,СВЦЭМ!$A$34:$A$777,$A420,СВЦЭМ!$B$33:$B$776,W$389)+'СЕТ СН'!$F$13</f>
        <v>0</v>
      </c>
      <c r="X420" s="36">
        <f>SUMIFS(СВЦЭМ!$L$34:$L$777,СВЦЭМ!$A$34:$A$777,$A420,СВЦЭМ!$B$33:$B$776,X$389)+'СЕТ СН'!$F$13</f>
        <v>0</v>
      </c>
      <c r="Y420" s="36">
        <f>SUMIFS(СВЦЭМ!$L$34:$L$777,СВЦЭМ!$A$34:$A$777,$A420,СВЦЭМ!$B$33:$B$776,Y$389)+'СЕТ СН'!$F$13</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0" t="s">
        <v>94</v>
      </c>
      <c r="B423" s="150"/>
      <c r="C423" s="150"/>
      <c r="D423" s="150"/>
      <c r="E423" s="150"/>
      <c r="F423" s="150"/>
      <c r="G423" s="150"/>
      <c r="H423" s="150"/>
      <c r="I423" s="150"/>
      <c r="J423" s="150"/>
      <c r="K423" s="150"/>
      <c r="L423" s="151">
        <f>СВЦЭМ!$D$18+'СЕТ СН'!$F$14</f>
        <v>20.798282799999999</v>
      </c>
      <c r="M423" s="152"/>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19" t="s">
        <v>77</v>
      </c>
      <c r="B425" s="119"/>
      <c r="C425" s="119"/>
      <c r="D425" s="119"/>
      <c r="E425" s="119"/>
      <c r="F425" s="119"/>
      <c r="G425" s="119"/>
      <c r="H425" s="119"/>
      <c r="I425" s="119"/>
      <c r="J425" s="119"/>
      <c r="K425" s="119"/>
      <c r="L425" s="119"/>
      <c r="M425" s="119"/>
      <c r="N425" s="120" t="s">
        <v>29</v>
      </c>
      <c r="O425" s="120"/>
      <c r="P425" s="120"/>
      <c r="Q425" s="120"/>
      <c r="R425" s="120"/>
      <c r="S425" s="120"/>
      <c r="T425" s="120"/>
      <c r="U425" s="120"/>
      <c r="V425" s="47"/>
      <c r="W425" s="47"/>
      <c r="X425" s="47"/>
      <c r="Y425" s="47"/>
    </row>
    <row r="426" spans="1:26" ht="15.75" x14ac:dyDescent="0.25">
      <c r="A426" s="119"/>
      <c r="B426" s="119"/>
      <c r="C426" s="119"/>
      <c r="D426" s="119"/>
      <c r="E426" s="119"/>
      <c r="F426" s="119"/>
      <c r="G426" s="119"/>
      <c r="H426" s="119"/>
      <c r="I426" s="119"/>
      <c r="J426" s="119"/>
      <c r="K426" s="119"/>
      <c r="L426" s="119"/>
      <c r="M426" s="119"/>
      <c r="N426" s="121" t="s">
        <v>0</v>
      </c>
      <c r="O426" s="121"/>
      <c r="P426" s="121" t="s">
        <v>1</v>
      </c>
      <c r="Q426" s="121"/>
      <c r="R426" s="121" t="s">
        <v>2</v>
      </c>
      <c r="S426" s="121"/>
      <c r="T426" s="121" t="s">
        <v>3</v>
      </c>
      <c r="U426" s="121"/>
    </row>
    <row r="427" spans="1:26" ht="15.75" x14ac:dyDescent="0.25">
      <c r="A427" s="119"/>
      <c r="B427" s="119"/>
      <c r="C427" s="119"/>
      <c r="D427" s="119"/>
      <c r="E427" s="119"/>
      <c r="F427" s="119"/>
      <c r="G427" s="119"/>
      <c r="H427" s="119"/>
      <c r="I427" s="119"/>
      <c r="J427" s="119"/>
      <c r="K427" s="119"/>
      <c r="L427" s="119"/>
      <c r="M427" s="119"/>
      <c r="N427" s="122">
        <f>СВЦЭМ!$D$12+'СЕТ СН'!$F$10-'СЕТ СН'!$F$22</f>
        <v>610683.94719993975</v>
      </c>
      <c r="O427" s="123"/>
      <c r="P427" s="122">
        <f>СВЦЭМ!$D$12+'СЕТ СН'!$F$10-'СЕТ СН'!$G$22</f>
        <v>610683.94719993975</v>
      </c>
      <c r="Q427" s="123"/>
      <c r="R427" s="122">
        <f>СВЦЭМ!$D$12+'СЕТ СН'!$F$10-'СЕТ СН'!$H$22</f>
        <v>610683.94719993975</v>
      </c>
      <c r="S427" s="123"/>
      <c r="T427" s="122">
        <f>СВЦЭМ!$D$12+'СЕТ СН'!$F$10-'СЕТ СН'!$I$22</f>
        <v>610683.94719993975</v>
      </c>
      <c r="U427" s="123"/>
    </row>
    <row r="428" spans="1:26" ht="30" customHeight="1" x14ac:dyDescent="0.25"/>
    <row r="429" spans="1:26" ht="30" customHeight="1" x14ac:dyDescent="0.25"/>
    <row r="430" spans="1:26" ht="30" customHeight="1" x14ac:dyDescent="0.25"/>
    <row r="431" spans="1:26" ht="30" customHeight="1" x14ac:dyDescent="0.25"/>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sheetData>
  <sheetProtection algorithmName="SHA-512" hashValue="7HGXv3yyXGLvArWJB/3eMu4RNcB4rOW4x6BBsgKiirE4roDb/7uemCf2a7ADea2r/crpDrfOmFNSrixKKLt4cQ==" saltValue="oi28XvOZgrQbvGSaynU26g==" spinCount="100000" sheet="1" objects="1" scenarios="1" formatCells="0" formatColumns="0" formatRows="0" insertColumns="0" insertRows="0" insertHyperlinks="0" deleteColumns="0" deleteRows="0" sort="0" autoFilter="0" pivotTables="0"/>
  <mergeCells count="39">
    <mergeCell ref="A425:M427"/>
    <mergeCell ref="N425:U425"/>
    <mergeCell ref="N426:O426"/>
    <mergeCell ref="P426:Q426"/>
    <mergeCell ref="R426:S426"/>
    <mergeCell ref="T426:U426"/>
    <mergeCell ref="A423:K423"/>
    <mergeCell ref="L423:M423"/>
    <mergeCell ref="A178:A180"/>
    <mergeCell ref="B178:Y179"/>
    <mergeCell ref="N427:O427"/>
    <mergeCell ref="P427:Q427"/>
    <mergeCell ref="R427:S427"/>
    <mergeCell ref="T427:U427"/>
    <mergeCell ref="A317:A319"/>
    <mergeCell ref="B317:Y318"/>
    <mergeCell ref="A211:A213"/>
    <mergeCell ref="B211:Y212"/>
    <mergeCell ref="A246:A248"/>
    <mergeCell ref="B246:Y247"/>
    <mergeCell ref="A282:A284"/>
    <mergeCell ref="B282:Y283"/>
    <mergeCell ref="A1:Y1"/>
    <mergeCell ref="A3:Y3"/>
    <mergeCell ref="A4:Y4"/>
    <mergeCell ref="A9:A11"/>
    <mergeCell ref="B9:Y10"/>
    <mergeCell ref="B43:Y44"/>
    <mergeCell ref="A352:A354"/>
    <mergeCell ref="B352:Y353"/>
    <mergeCell ref="A387:A389"/>
    <mergeCell ref="B387:Y388"/>
    <mergeCell ref="A43:A45"/>
    <mergeCell ref="B77:Y78"/>
    <mergeCell ref="B111:Y112"/>
    <mergeCell ref="A77:A79"/>
    <mergeCell ref="A111:A113"/>
    <mergeCell ref="A145:A147"/>
    <mergeCell ref="B145:Y146"/>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26"/>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5"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феврале 2020г.</v>
      </c>
      <c r="B1" s="135"/>
      <c r="C1" s="135"/>
      <c r="D1" s="135"/>
      <c r="E1" s="135"/>
      <c r="F1" s="135"/>
      <c r="G1" s="135"/>
      <c r="H1" s="135"/>
      <c r="I1" s="135"/>
      <c r="J1" s="135"/>
      <c r="K1" s="135"/>
      <c r="L1" s="135"/>
      <c r="M1" s="135"/>
      <c r="N1" s="135"/>
      <c r="O1" s="135"/>
      <c r="P1" s="135"/>
      <c r="Q1" s="135"/>
      <c r="R1" s="135"/>
      <c r="S1" s="135"/>
      <c r="T1" s="135"/>
      <c r="U1" s="135"/>
      <c r="V1" s="135"/>
      <c r="W1" s="135"/>
      <c r="X1" s="135"/>
      <c r="Y1" s="135"/>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6" t="s">
        <v>42</v>
      </c>
      <c r="B3" s="136"/>
      <c r="C3" s="136"/>
      <c r="D3" s="136"/>
      <c r="E3" s="136"/>
      <c r="F3" s="136"/>
      <c r="G3" s="136"/>
      <c r="H3" s="136"/>
      <c r="I3" s="136"/>
      <c r="J3" s="136"/>
      <c r="K3" s="136"/>
      <c r="L3" s="136"/>
      <c r="M3" s="136"/>
      <c r="N3" s="136"/>
      <c r="O3" s="136"/>
      <c r="P3" s="136"/>
      <c r="Q3" s="136"/>
      <c r="R3" s="136"/>
      <c r="S3" s="136"/>
      <c r="T3" s="136"/>
      <c r="U3" s="136"/>
      <c r="V3" s="136"/>
      <c r="W3" s="136"/>
      <c r="X3" s="136"/>
      <c r="Y3" s="136"/>
    </row>
    <row r="4" spans="1:27" ht="32.25" customHeight="1" x14ac:dyDescent="0.2">
      <c r="A4" s="136" t="s">
        <v>84</v>
      </c>
      <c r="B4" s="136"/>
      <c r="C4" s="136"/>
      <c r="D4" s="136"/>
      <c r="E4" s="136"/>
      <c r="F4" s="136"/>
      <c r="G4" s="136"/>
      <c r="H4" s="136"/>
      <c r="I4" s="136"/>
      <c r="J4" s="136"/>
      <c r="K4" s="136"/>
      <c r="L4" s="136"/>
      <c r="M4" s="136"/>
      <c r="N4" s="136"/>
      <c r="O4" s="136"/>
      <c r="P4" s="136"/>
      <c r="Q4" s="136"/>
      <c r="R4" s="136"/>
      <c r="S4" s="136"/>
      <c r="T4" s="136"/>
      <c r="U4" s="136"/>
      <c r="V4" s="136"/>
      <c r="W4" s="136"/>
      <c r="X4" s="136"/>
      <c r="Y4" s="13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0" t="s">
        <v>7</v>
      </c>
      <c r="B9" s="124" t="s">
        <v>72</v>
      </c>
      <c r="C9" s="125"/>
      <c r="D9" s="125"/>
      <c r="E9" s="125"/>
      <c r="F9" s="125"/>
      <c r="G9" s="125"/>
      <c r="H9" s="125"/>
      <c r="I9" s="125"/>
      <c r="J9" s="125"/>
      <c r="K9" s="125"/>
      <c r="L9" s="125"/>
      <c r="M9" s="125"/>
      <c r="N9" s="125"/>
      <c r="O9" s="125"/>
      <c r="P9" s="125"/>
      <c r="Q9" s="125"/>
      <c r="R9" s="125"/>
      <c r="S9" s="125"/>
      <c r="T9" s="125"/>
      <c r="U9" s="125"/>
      <c r="V9" s="125"/>
      <c r="W9" s="125"/>
      <c r="X9" s="125"/>
      <c r="Y9" s="126"/>
    </row>
    <row r="10" spans="1:27" ht="12.75" customHeight="1" x14ac:dyDescent="0.2">
      <c r="A10" s="131"/>
      <c r="B10" s="127"/>
      <c r="C10" s="128"/>
      <c r="D10" s="128"/>
      <c r="E10" s="128"/>
      <c r="F10" s="128"/>
      <c r="G10" s="128"/>
      <c r="H10" s="128"/>
      <c r="I10" s="128"/>
      <c r="J10" s="128"/>
      <c r="K10" s="128"/>
      <c r="L10" s="128"/>
      <c r="M10" s="128"/>
      <c r="N10" s="128"/>
      <c r="O10" s="128"/>
      <c r="P10" s="128"/>
      <c r="Q10" s="128"/>
      <c r="R10" s="128"/>
      <c r="S10" s="128"/>
      <c r="T10" s="128"/>
      <c r="U10" s="128"/>
      <c r="V10" s="128"/>
      <c r="W10" s="128"/>
      <c r="X10" s="128"/>
      <c r="Y10" s="129"/>
    </row>
    <row r="11" spans="1:27" ht="12.75" customHeight="1" x14ac:dyDescent="0.2">
      <c r="A11" s="132"/>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01.02.2020</v>
      </c>
      <c r="B12" s="36">
        <f>SUMIFS(СВЦЭМ!$D$33:$D$776,СВЦЭМ!$A$33:$A$776,$A12,СВЦЭМ!$B$33:$B$776,B$11)+'СЕТ СН'!$F$11+СВЦЭМ!$D$10+'СЕТ СН'!$F$6-'СЕТ СН'!$F$23</f>
        <v>970.03953524999997</v>
      </c>
      <c r="C12" s="36">
        <f>SUMIFS(СВЦЭМ!$D$33:$D$776,СВЦЭМ!$A$33:$A$776,$A12,СВЦЭМ!$B$33:$B$776,C$11)+'СЕТ СН'!$F$11+СВЦЭМ!$D$10+'СЕТ СН'!$F$6-'СЕТ СН'!$F$23</f>
        <v>1002.3098099</v>
      </c>
      <c r="D12" s="36">
        <f>SUMIFS(СВЦЭМ!$D$33:$D$776,СВЦЭМ!$A$33:$A$776,$A12,СВЦЭМ!$B$33:$B$776,D$11)+'СЕТ СН'!$F$11+СВЦЭМ!$D$10+'СЕТ СН'!$F$6-'СЕТ СН'!$F$23</f>
        <v>1032.1992885300001</v>
      </c>
      <c r="E12" s="36">
        <f>SUMIFS(СВЦЭМ!$D$33:$D$776,СВЦЭМ!$A$33:$A$776,$A12,СВЦЭМ!$B$33:$B$776,E$11)+'СЕТ СН'!$F$11+СВЦЭМ!$D$10+'СЕТ СН'!$F$6-'СЕТ СН'!$F$23</f>
        <v>1027.5801852900001</v>
      </c>
      <c r="F12" s="36">
        <f>SUMIFS(СВЦЭМ!$D$33:$D$776,СВЦЭМ!$A$33:$A$776,$A12,СВЦЭМ!$B$33:$B$776,F$11)+'СЕТ СН'!$F$11+СВЦЭМ!$D$10+'СЕТ СН'!$F$6-'СЕТ СН'!$F$23</f>
        <v>1015.53878796</v>
      </c>
      <c r="G12" s="36">
        <f>SUMIFS(СВЦЭМ!$D$33:$D$776,СВЦЭМ!$A$33:$A$776,$A12,СВЦЭМ!$B$33:$B$776,G$11)+'СЕТ СН'!$F$11+СВЦЭМ!$D$10+'СЕТ СН'!$F$6-'СЕТ СН'!$F$23</f>
        <v>998.86309711000001</v>
      </c>
      <c r="H12" s="36">
        <f>SUMIFS(СВЦЭМ!$D$33:$D$776,СВЦЭМ!$A$33:$A$776,$A12,СВЦЭМ!$B$33:$B$776,H$11)+'СЕТ СН'!$F$11+СВЦЭМ!$D$10+'СЕТ СН'!$F$6-'СЕТ СН'!$F$23</f>
        <v>973.04259657</v>
      </c>
      <c r="I12" s="36">
        <f>SUMIFS(СВЦЭМ!$D$33:$D$776,СВЦЭМ!$A$33:$A$776,$A12,СВЦЭМ!$B$33:$B$776,I$11)+'СЕТ СН'!$F$11+СВЦЭМ!$D$10+'СЕТ СН'!$F$6-'СЕТ СН'!$F$23</f>
        <v>946.35098961000006</v>
      </c>
      <c r="J12" s="36">
        <f>SUMIFS(СВЦЭМ!$D$33:$D$776,СВЦЭМ!$A$33:$A$776,$A12,СВЦЭМ!$B$33:$B$776,J$11)+'СЕТ СН'!$F$11+СВЦЭМ!$D$10+'СЕТ СН'!$F$6-'СЕТ СН'!$F$23</f>
        <v>926.21027708999998</v>
      </c>
      <c r="K12" s="36">
        <f>SUMIFS(СВЦЭМ!$D$33:$D$776,СВЦЭМ!$A$33:$A$776,$A12,СВЦЭМ!$B$33:$B$776,K$11)+'СЕТ СН'!$F$11+СВЦЭМ!$D$10+'СЕТ СН'!$F$6-'СЕТ СН'!$F$23</f>
        <v>894.00501528000007</v>
      </c>
      <c r="L12" s="36">
        <f>SUMIFS(СВЦЭМ!$D$33:$D$776,СВЦЭМ!$A$33:$A$776,$A12,СВЦЭМ!$B$33:$B$776,L$11)+'СЕТ СН'!$F$11+СВЦЭМ!$D$10+'СЕТ СН'!$F$6-'СЕТ СН'!$F$23</f>
        <v>887.49228512000002</v>
      </c>
      <c r="M12" s="36">
        <f>SUMIFS(СВЦЭМ!$D$33:$D$776,СВЦЭМ!$A$33:$A$776,$A12,СВЦЭМ!$B$33:$B$776,M$11)+'СЕТ СН'!$F$11+СВЦЭМ!$D$10+'СЕТ СН'!$F$6-'СЕТ СН'!$F$23</f>
        <v>894.48783162000007</v>
      </c>
      <c r="N12" s="36">
        <f>SUMIFS(СВЦЭМ!$D$33:$D$776,СВЦЭМ!$A$33:$A$776,$A12,СВЦЭМ!$B$33:$B$776,N$11)+'СЕТ СН'!$F$11+СВЦЭМ!$D$10+'СЕТ СН'!$F$6-'СЕТ СН'!$F$23</f>
        <v>907.78392838000002</v>
      </c>
      <c r="O12" s="36">
        <f>SUMIFS(СВЦЭМ!$D$33:$D$776,СВЦЭМ!$A$33:$A$776,$A12,СВЦЭМ!$B$33:$B$776,O$11)+'СЕТ СН'!$F$11+СВЦЭМ!$D$10+'СЕТ СН'!$F$6-'СЕТ СН'!$F$23</f>
        <v>933.88313233999997</v>
      </c>
      <c r="P12" s="36">
        <f>SUMIFS(СВЦЭМ!$D$33:$D$776,СВЦЭМ!$A$33:$A$776,$A12,СВЦЭМ!$B$33:$B$776,P$11)+'СЕТ СН'!$F$11+СВЦЭМ!$D$10+'СЕТ СН'!$F$6-'СЕТ СН'!$F$23</f>
        <v>944.97242449999999</v>
      </c>
      <c r="Q12" s="36">
        <f>SUMIFS(СВЦЭМ!$D$33:$D$776,СВЦЭМ!$A$33:$A$776,$A12,СВЦЭМ!$B$33:$B$776,Q$11)+'СЕТ СН'!$F$11+СВЦЭМ!$D$10+'СЕТ СН'!$F$6-'СЕТ СН'!$F$23</f>
        <v>950.11429085999998</v>
      </c>
      <c r="R12" s="36">
        <f>SUMIFS(СВЦЭМ!$D$33:$D$776,СВЦЭМ!$A$33:$A$776,$A12,СВЦЭМ!$B$33:$B$776,R$11)+'СЕТ СН'!$F$11+СВЦЭМ!$D$10+'СЕТ СН'!$F$6-'СЕТ СН'!$F$23</f>
        <v>947.60530676999997</v>
      </c>
      <c r="S12" s="36">
        <f>SUMIFS(СВЦЭМ!$D$33:$D$776,СВЦЭМ!$A$33:$A$776,$A12,СВЦЭМ!$B$33:$B$776,S$11)+'СЕТ СН'!$F$11+СВЦЭМ!$D$10+'СЕТ СН'!$F$6-'СЕТ СН'!$F$23</f>
        <v>936.98010261000002</v>
      </c>
      <c r="T12" s="36">
        <f>SUMIFS(СВЦЭМ!$D$33:$D$776,СВЦЭМ!$A$33:$A$776,$A12,СВЦЭМ!$B$33:$B$776,T$11)+'СЕТ СН'!$F$11+СВЦЭМ!$D$10+'СЕТ СН'!$F$6-'СЕТ СН'!$F$23</f>
        <v>902.53906835999999</v>
      </c>
      <c r="U12" s="36">
        <f>SUMIFS(СВЦЭМ!$D$33:$D$776,СВЦЭМ!$A$33:$A$776,$A12,СВЦЭМ!$B$33:$B$776,U$11)+'СЕТ СН'!$F$11+СВЦЭМ!$D$10+'СЕТ СН'!$F$6-'СЕТ СН'!$F$23</f>
        <v>905.84789618000002</v>
      </c>
      <c r="V12" s="36">
        <f>SUMIFS(СВЦЭМ!$D$33:$D$776,СВЦЭМ!$A$33:$A$776,$A12,СВЦЭМ!$B$33:$B$776,V$11)+'СЕТ СН'!$F$11+СВЦЭМ!$D$10+'СЕТ СН'!$F$6-'СЕТ СН'!$F$23</f>
        <v>914.49567417000003</v>
      </c>
      <c r="W12" s="36">
        <f>SUMIFS(СВЦЭМ!$D$33:$D$776,СВЦЭМ!$A$33:$A$776,$A12,СВЦЭМ!$B$33:$B$776,W$11)+'СЕТ СН'!$F$11+СВЦЭМ!$D$10+'СЕТ СН'!$F$6-'СЕТ СН'!$F$23</f>
        <v>927.64274254999998</v>
      </c>
      <c r="X12" s="36">
        <f>SUMIFS(СВЦЭМ!$D$33:$D$776,СВЦЭМ!$A$33:$A$776,$A12,СВЦЭМ!$B$33:$B$776,X$11)+'СЕТ СН'!$F$11+СВЦЭМ!$D$10+'СЕТ СН'!$F$6-'СЕТ СН'!$F$23</f>
        <v>944.79595388999996</v>
      </c>
      <c r="Y12" s="36">
        <f>SUMIFS(СВЦЭМ!$D$33:$D$776,СВЦЭМ!$A$33:$A$776,$A12,СВЦЭМ!$B$33:$B$776,Y$11)+'СЕТ СН'!$F$11+СВЦЭМ!$D$10+'СЕТ СН'!$F$6-'СЕТ СН'!$F$23</f>
        <v>962.34059344000002</v>
      </c>
      <c r="AA12" s="45"/>
    </row>
    <row r="13" spans="1:27" ht="15.75" x14ac:dyDescent="0.2">
      <c r="A13" s="35">
        <f>A12+1</f>
        <v>43863</v>
      </c>
      <c r="B13" s="36">
        <f>SUMIFS(СВЦЭМ!$D$33:$D$776,СВЦЭМ!$A$33:$A$776,$A13,СВЦЭМ!$B$33:$B$776,B$11)+'СЕТ СН'!$F$11+СВЦЭМ!$D$10+'СЕТ СН'!$F$6-'СЕТ СН'!$F$23</f>
        <v>965.47784389000003</v>
      </c>
      <c r="C13" s="36">
        <f>SUMIFS(СВЦЭМ!$D$33:$D$776,СВЦЭМ!$A$33:$A$776,$A13,СВЦЭМ!$B$33:$B$776,C$11)+'СЕТ СН'!$F$11+СВЦЭМ!$D$10+'СЕТ СН'!$F$6-'СЕТ СН'!$F$23</f>
        <v>992.37506093000002</v>
      </c>
      <c r="D13" s="36">
        <f>SUMIFS(СВЦЭМ!$D$33:$D$776,СВЦЭМ!$A$33:$A$776,$A13,СВЦЭМ!$B$33:$B$776,D$11)+'СЕТ СН'!$F$11+СВЦЭМ!$D$10+'СЕТ СН'!$F$6-'СЕТ СН'!$F$23</f>
        <v>1013.94117621</v>
      </c>
      <c r="E13" s="36">
        <f>SUMIFS(СВЦЭМ!$D$33:$D$776,СВЦЭМ!$A$33:$A$776,$A13,СВЦЭМ!$B$33:$B$776,E$11)+'СЕТ СН'!$F$11+СВЦЭМ!$D$10+'СЕТ СН'!$F$6-'СЕТ СН'!$F$23</f>
        <v>1027.03343825</v>
      </c>
      <c r="F13" s="36">
        <f>SUMIFS(СВЦЭМ!$D$33:$D$776,СВЦЭМ!$A$33:$A$776,$A13,СВЦЭМ!$B$33:$B$776,F$11)+'СЕТ СН'!$F$11+СВЦЭМ!$D$10+'СЕТ СН'!$F$6-'СЕТ СН'!$F$23</f>
        <v>1021.09425565</v>
      </c>
      <c r="G13" s="36">
        <f>SUMIFS(СВЦЭМ!$D$33:$D$776,СВЦЭМ!$A$33:$A$776,$A13,СВЦЭМ!$B$33:$B$776,G$11)+'СЕТ СН'!$F$11+СВЦЭМ!$D$10+'СЕТ СН'!$F$6-'СЕТ СН'!$F$23</f>
        <v>1012.66624733</v>
      </c>
      <c r="H13" s="36">
        <f>SUMIFS(СВЦЭМ!$D$33:$D$776,СВЦЭМ!$A$33:$A$776,$A13,СВЦЭМ!$B$33:$B$776,H$11)+'СЕТ СН'!$F$11+СВЦЭМ!$D$10+'СЕТ СН'!$F$6-'СЕТ СН'!$F$23</f>
        <v>992.12733012000001</v>
      </c>
      <c r="I13" s="36">
        <f>SUMIFS(СВЦЭМ!$D$33:$D$776,СВЦЭМ!$A$33:$A$776,$A13,СВЦЭМ!$B$33:$B$776,I$11)+'СЕТ СН'!$F$11+СВЦЭМ!$D$10+'СЕТ СН'!$F$6-'СЕТ СН'!$F$23</f>
        <v>967.28997950999997</v>
      </c>
      <c r="J13" s="36">
        <f>SUMIFS(СВЦЭМ!$D$33:$D$776,СВЦЭМ!$A$33:$A$776,$A13,СВЦЭМ!$B$33:$B$776,J$11)+'СЕТ СН'!$F$11+СВЦЭМ!$D$10+'СЕТ СН'!$F$6-'СЕТ СН'!$F$23</f>
        <v>941.13643632000003</v>
      </c>
      <c r="K13" s="36">
        <f>SUMIFS(СВЦЭМ!$D$33:$D$776,СВЦЭМ!$A$33:$A$776,$A13,СВЦЭМ!$B$33:$B$776,K$11)+'СЕТ СН'!$F$11+СВЦЭМ!$D$10+'СЕТ СН'!$F$6-'СЕТ СН'!$F$23</f>
        <v>909.33944944999996</v>
      </c>
      <c r="L13" s="36">
        <f>SUMIFS(СВЦЭМ!$D$33:$D$776,СВЦЭМ!$A$33:$A$776,$A13,СВЦЭМ!$B$33:$B$776,L$11)+'СЕТ СН'!$F$11+СВЦЭМ!$D$10+'СЕТ СН'!$F$6-'СЕТ СН'!$F$23</f>
        <v>894.79912178000006</v>
      </c>
      <c r="M13" s="36">
        <f>SUMIFS(СВЦЭМ!$D$33:$D$776,СВЦЭМ!$A$33:$A$776,$A13,СВЦЭМ!$B$33:$B$776,M$11)+'СЕТ СН'!$F$11+СВЦЭМ!$D$10+'СЕТ СН'!$F$6-'СЕТ СН'!$F$23</f>
        <v>895.08658177999996</v>
      </c>
      <c r="N13" s="36">
        <f>SUMIFS(СВЦЭМ!$D$33:$D$776,СВЦЭМ!$A$33:$A$776,$A13,СВЦЭМ!$B$33:$B$776,N$11)+'СЕТ СН'!$F$11+СВЦЭМ!$D$10+'СЕТ СН'!$F$6-'СЕТ СН'!$F$23</f>
        <v>904.57858906000001</v>
      </c>
      <c r="O13" s="36">
        <f>SUMIFS(СВЦЭМ!$D$33:$D$776,СВЦЭМ!$A$33:$A$776,$A13,СВЦЭМ!$B$33:$B$776,O$11)+'СЕТ СН'!$F$11+СВЦЭМ!$D$10+'СЕТ СН'!$F$6-'СЕТ СН'!$F$23</f>
        <v>924.19245122000007</v>
      </c>
      <c r="P13" s="36">
        <f>SUMIFS(СВЦЭМ!$D$33:$D$776,СВЦЭМ!$A$33:$A$776,$A13,СВЦЭМ!$B$33:$B$776,P$11)+'СЕТ СН'!$F$11+СВЦЭМ!$D$10+'СЕТ СН'!$F$6-'СЕТ СН'!$F$23</f>
        <v>935.54573928000002</v>
      </c>
      <c r="Q13" s="36">
        <f>SUMIFS(СВЦЭМ!$D$33:$D$776,СВЦЭМ!$A$33:$A$776,$A13,СВЦЭМ!$B$33:$B$776,Q$11)+'СЕТ СН'!$F$11+СВЦЭМ!$D$10+'СЕТ СН'!$F$6-'СЕТ СН'!$F$23</f>
        <v>949.04057173000001</v>
      </c>
      <c r="R13" s="36">
        <f>SUMIFS(СВЦЭМ!$D$33:$D$776,СВЦЭМ!$A$33:$A$776,$A13,СВЦЭМ!$B$33:$B$776,R$11)+'СЕТ СН'!$F$11+СВЦЭМ!$D$10+'СЕТ СН'!$F$6-'СЕТ СН'!$F$23</f>
        <v>940.04684119000001</v>
      </c>
      <c r="S13" s="36">
        <f>SUMIFS(СВЦЭМ!$D$33:$D$776,СВЦЭМ!$A$33:$A$776,$A13,СВЦЭМ!$B$33:$B$776,S$11)+'СЕТ СН'!$F$11+СВЦЭМ!$D$10+'СЕТ СН'!$F$6-'СЕТ СН'!$F$23</f>
        <v>929.20137610999996</v>
      </c>
      <c r="T13" s="36">
        <f>SUMIFS(СВЦЭМ!$D$33:$D$776,СВЦЭМ!$A$33:$A$776,$A13,СВЦЭМ!$B$33:$B$776,T$11)+'СЕТ СН'!$F$11+СВЦЭМ!$D$10+'СЕТ СН'!$F$6-'СЕТ СН'!$F$23</f>
        <v>910.81587863000004</v>
      </c>
      <c r="U13" s="36">
        <f>SUMIFS(СВЦЭМ!$D$33:$D$776,СВЦЭМ!$A$33:$A$776,$A13,СВЦЭМ!$B$33:$B$776,U$11)+'СЕТ СН'!$F$11+СВЦЭМ!$D$10+'СЕТ СН'!$F$6-'СЕТ СН'!$F$23</f>
        <v>903.31602988999998</v>
      </c>
      <c r="V13" s="36">
        <f>SUMIFS(СВЦЭМ!$D$33:$D$776,СВЦЭМ!$A$33:$A$776,$A13,СВЦЭМ!$B$33:$B$776,V$11)+'СЕТ СН'!$F$11+СВЦЭМ!$D$10+'СЕТ СН'!$F$6-'СЕТ СН'!$F$23</f>
        <v>896.90566544000001</v>
      </c>
      <c r="W13" s="36">
        <f>SUMIFS(СВЦЭМ!$D$33:$D$776,СВЦЭМ!$A$33:$A$776,$A13,СВЦЭМ!$B$33:$B$776,W$11)+'СЕТ СН'!$F$11+СВЦЭМ!$D$10+'СЕТ СН'!$F$6-'СЕТ СН'!$F$23</f>
        <v>907.19435933</v>
      </c>
      <c r="X13" s="36">
        <f>SUMIFS(СВЦЭМ!$D$33:$D$776,СВЦЭМ!$A$33:$A$776,$A13,СВЦЭМ!$B$33:$B$776,X$11)+'СЕТ СН'!$F$11+СВЦЭМ!$D$10+'СЕТ СН'!$F$6-'СЕТ СН'!$F$23</f>
        <v>915.58326103000002</v>
      </c>
      <c r="Y13" s="36">
        <f>SUMIFS(СВЦЭМ!$D$33:$D$776,СВЦЭМ!$A$33:$A$776,$A13,СВЦЭМ!$B$33:$B$776,Y$11)+'СЕТ СН'!$F$11+СВЦЭМ!$D$10+'СЕТ СН'!$F$6-'СЕТ СН'!$F$23</f>
        <v>929.51297941999997</v>
      </c>
    </row>
    <row r="14" spans="1:27" ht="15.75" x14ac:dyDescent="0.2">
      <c r="A14" s="35">
        <f t="shared" ref="A14:A40" si="0">A13+1</f>
        <v>43864</v>
      </c>
      <c r="B14" s="36">
        <f>SUMIFS(СВЦЭМ!$D$33:$D$776,СВЦЭМ!$A$33:$A$776,$A14,СВЦЭМ!$B$33:$B$776,B$11)+'СЕТ СН'!$F$11+СВЦЭМ!$D$10+'СЕТ СН'!$F$6-'СЕТ СН'!$F$23</f>
        <v>961.48244003000002</v>
      </c>
      <c r="C14" s="36">
        <f>SUMIFS(СВЦЭМ!$D$33:$D$776,СВЦЭМ!$A$33:$A$776,$A14,СВЦЭМ!$B$33:$B$776,C$11)+'СЕТ СН'!$F$11+СВЦЭМ!$D$10+'СЕТ СН'!$F$6-'СЕТ СН'!$F$23</f>
        <v>974.11469652000005</v>
      </c>
      <c r="D14" s="36">
        <f>SUMIFS(СВЦЭМ!$D$33:$D$776,СВЦЭМ!$A$33:$A$776,$A14,СВЦЭМ!$B$33:$B$776,D$11)+'СЕТ СН'!$F$11+СВЦЭМ!$D$10+'СЕТ СН'!$F$6-'СЕТ СН'!$F$23</f>
        <v>982.31881575</v>
      </c>
      <c r="E14" s="36">
        <f>SUMIFS(СВЦЭМ!$D$33:$D$776,СВЦЭМ!$A$33:$A$776,$A14,СВЦЭМ!$B$33:$B$776,E$11)+'СЕТ СН'!$F$11+СВЦЭМ!$D$10+'СЕТ СН'!$F$6-'СЕТ СН'!$F$23</f>
        <v>983.80574337999997</v>
      </c>
      <c r="F14" s="36">
        <f>SUMIFS(СВЦЭМ!$D$33:$D$776,СВЦЭМ!$A$33:$A$776,$A14,СВЦЭМ!$B$33:$B$776,F$11)+'СЕТ СН'!$F$11+СВЦЭМ!$D$10+'СЕТ СН'!$F$6-'СЕТ СН'!$F$23</f>
        <v>980.91811186000007</v>
      </c>
      <c r="G14" s="36">
        <f>SUMIFS(СВЦЭМ!$D$33:$D$776,СВЦЭМ!$A$33:$A$776,$A14,СВЦЭМ!$B$33:$B$776,G$11)+'СЕТ СН'!$F$11+СВЦЭМ!$D$10+'СЕТ СН'!$F$6-'СЕТ СН'!$F$23</f>
        <v>979.18997057000001</v>
      </c>
      <c r="H14" s="36">
        <f>SUMIFS(СВЦЭМ!$D$33:$D$776,СВЦЭМ!$A$33:$A$776,$A14,СВЦЭМ!$B$33:$B$776,H$11)+'СЕТ СН'!$F$11+СВЦЭМ!$D$10+'СЕТ СН'!$F$6-'СЕТ СН'!$F$23</f>
        <v>944.04157953000004</v>
      </c>
      <c r="I14" s="36">
        <f>SUMIFS(СВЦЭМ!$D$33:$D$776,СВЦЭМ!$A$33:$A$776,$A14,СВЦЭМ!$B$33:$B$776,I$11)+'СЕТ СН'!$F$11+СВЦЭМ!$D$10+'СЕТ СН'!$F$6-'СЕТ СН'!$F$23</f>
        <v>926.75089029000003</v>
      </c>
      <c r="J14" s="36">
        <f>SUMIFS(СВЦЭМ!$D$33:$D$776,СВЦЭМ!$A$33:$A$776,$A14,СВЦЭМ!$B$33:$B$776,J$11)+'СЕТ СН'!$F$11+СВЦЭМ!$D$10+'СЕТ СН'!$F$6-'СЕТ СН'!$F$23</f>
        <v>915.75138437999999</v>
      </c>
      <c r="K14" s="36">
        <f>SUMIFS(СВЦЭМ!$D$33:$D$776,СВЦЭМ!$A$33:$A$776,$A14,СВЦЭМ!$B$33:$B$776,K$11)+'СЕТ СН'!$F$11+СВЦЭМ!$D$10+'СЕТ СН'!$F$6-'СЕТ СН'!$F$23</f>
        <v>925.74575597</v>
      </c>
      <c r="L14" s="36">
        <f>SUMIFS(СВЦЭМ!$D$33:$D$776,СВЦЭМ!$A$33:$A$776,$A14,СВЦЭМ!$B$33:$B$776,L$11)+'СЕТ СН'!$F$11+СВЦЭМ!$D$10+'СЕТ СН'!$F$6-'СЕТ СН'!$F$23</f>
        <v>925.86416501999997</v>
      </c>
      <c r="M14" s="36">
        <f>SUMIFS(СВЦЭМ!$D$33:$D$776,СВЦЭМ!$A$33:$A$776,$A14,СВЦЭМ!$B$33:$B$776,M$11)+'СЕТ СН'!$F$11+СВЦЭМ!$D$10+'СЕТ СН'!$F$6-'СЕТ СН'!$F$23</f>
        <v>926.08387309</v>
      </c>
      <c r="N14" s="36">
        <f>SUMIFS(СВЦЭМ!$D$33:$D$776,СВЦЭМ!$A$33:$A$776,$A14,СВЦЭМ!$B$33:$B$776,N$11)+'СЕТ СН'!$F$11+СВЦЭМ!$D$10+'СЕТ СН'!$F$6-'СЕТ СН'!$F$23</f>
        <v>955.79596530000003</v>
      </c>
      <c r="O14" s="36">
        <f>SUMIFS(СВЦЭМ!$D$33:$D$776,СВЦЭМ!$A$33:$A$776,$A14,СВЦЭМ!$B$33:$B$776,O$11)+'СЕТ СН'!$F$11+СВЦЭМ!$D$10+'СЕТ СН'!$F$6-'СЕТ СН'!$F$23</f>
        <v>976.87899346999995</v>
      </c>
      <c r="P14" s="36">
        <f>SUMIFS(СВЦЭМ!$D$33:$D$776,СВЦЭМ!$A$33:$A$776,$A14,СВЦЭМ!$B$33:$B$776,P$11)+'СЕТ СН'!$F$11+СВЦЭМ!$D$10+'СЕТ СН'!$F$6-'СЕТ СН'!$F$23</f>
        <v>982.27016273000004</v>
      </c>
      <c r="Q14" s="36">
        <f>SUMIFS(СВЦЭМ!$D$33:$D$776,СВЦЭМ!$A$33:$A$776,$A14,СВЦЭМ!$B$33:$B$776,Q$11)+'СЕТ СН'!$F$11+СВЦЭМ!$D$10+'СЕТ СН'!$F$6-'СЕТ СН'!$F$23</f>
        <v>992.08798234000005</v>
      </c>
      <c r="R14" s="36">
        <f>SUMIFS(СВЦЭМ!$D$33:$D$776,СВЦЭМ!$A$33:$A$776,$A14,СВЦЭМ!$B$33:$B$776,R$11)+'СЕТ СН'!$F$11+СВЦЭМ!$D$10+'СЕТ СН'!$F$6-'СЕТ СН'!$F$23</f>
        <v>988.05116512000006</v>
      </c>
      <c r="S14" s="36">
        <f>SUMIFS(СВЦЭМ!$D$33:$D$776,СВЦЭМ!$A$33:$A$776,$A14,СВЦЭМ!$B$33:$B$776,S$11)+'СЕТ СН'!$F$11+СВЦЭМ!$D$10+'СЕТ СН'!$F$6-'СЕТ СН'!$F$23</f>
        <v>977.63488228000006</v>
      </c>
      <c r="T14" s="36">
        <f>SUMIFS(СВЦЭМ!$D$33:$D$776,СВЦЭМ!$A$33:$A$776,$A14,СВЦЭМ!$B$33:$B$776,T$11)+'СЕТ СН'!$F$11+СВЦЭМ!$D$10+'СЕТ СН'!$F$6-'СЕТ СН'!$F$23</f>
        <v>943.57583605000002</v>
      </c>
      <c r="U14" s="36">
        <f>SUMIFS(СВЦЭМ!$D$33:$D$776,СВЦЭМ!$A$33:$A$776,$A14,СВЦЭМ!$B$33:$B$776,U$11)+'СЕТ СН'!$F$11+СВЦЭМ!$D$10+'СЕТ СН'!$F$6-'СЕТ СН'!$F$23</f>
        <v>934.48625174000006</v>
      </c>
      <c r="V14" s="36">
        <f>SUMIFS(СВЦЭМ!$D$33:$D$776,СВЦЭМ!$A$33:$A$776,$A14,СВЦЭМ!$B$33:$B$776,V$11)+'СЕТ СН'!$F$11+СВЦЭМ!$D$10+'СЕТ СН'!$F$6-'СЕТ СН'!$F$23</f>
        <v>940.21100363000005</v>
      </c>
      <c r="W14" s="36">
        <f>SUMIFS(СВЦЭМ!$D$33:$D$776,СВЦЭМ!$A$33:$A$776,$A14,СВЦЭМ!$B$33:$B$776,W$11)+'СЕТ СН'!$F$11+СВЦЭМ!$D$10+'СЕТ СН'!$F$6-'СЕТ СН'!$F$23</f>
        <v>926.36778189000006</v>
      </c>
      <c r="X14" s="36">
        <f>SUMIFS(СВЦЭМ!$D$33:$D$776,СВЦЭМ!$A$33:$A$776,$A14,СВЦЭМ!$B$33:$B$776,X$11)+'СЕТ СН'!$F$11+СВЦЭМ!$D$10+'СЕТ СН'!$F$6-'СЕТ СН'!$F$23</f>
        <v>931.40422287000001</v>
      </c>
      <c r="Y14" s="36">
        <f>SUMIFS(СВЦЭМ!$D$33:$D$776,СВЦЭМ!$A$33:$A$776,$A14,СВЦЭМ!$B$33:$B$776,Y$11)+'СЕТ СН'!$F$11+СВЦЭМ!$D$10+'СЕТ СН'!$F$6-'СЕТ СН'!$F$23</f>
        <v>942.95548632999999</v>
      </c>
    </row>
    <row r="15" spans="1:27" ht="15.75" x14ac:dyDescent="0.2">
      <c r="A15" s="35">
        <f t="shared" si="0"/>
        <v>43865</v>
      </c>
      <c r="B15" s="36">
        <f>SUMIFS(СВЦЭМ!$D$33:$D$776,СВЦЭМ!$A$33:$A$776,$A15,СВЦЭМ!$B$33:$B$776,B$11)+'СЕТ СН'!$F$11+СВЦЭМ!$D$10+'СЕТ СН'!$F$6-'СЕТ СН'!$F$23</f>
        <v>942.56880091000005</v>
      </c>
      <c r="C15" s="36">
        <f>SUMIFS(СВЦЭМ!$D$33:$D$776,СВЦЭМ!$A$33:$A$776,$A15,СВЦЭМ!$B$33:$B$776,C$11)+'СЕТ СН'!$F$11+СВЦЭМ!$D$10+'СЕТ СН'!$F$6-'СЕТ СН'!$F$23</f>
        <v>953.75606395</v>
      </c>
      <c r="D15" s="36">
        <f>SUMIFS(СВЦЭМ!$D$33:$D$776,СВЦЭМ!$A$33:$A$776,$A15,СВЦЭМ!$B$33:$B$776,D$11)+'СЕТ СН'!$F$11+СВЦЭМ!$D$10+'СЕТ СН'!$F$6-'СЕТ СН'!$F$23</f>
        <v>966.40402754000002</v>
      </c>
      <c r="E15" s="36">
        <f>SUMIFS(СВЦЭМ!$D$33:$D$776,СВЦЭМ!$A$33:$A$776,$A15,СВЦЭМ!$B$33:$B$776,E$11)+'СЕТ СН'!$F$11+СВЦЭМ!$D$10+'СЕТ СН'!$F$6-'СЕТ СН'!$F$23</f>
        <v>964.78293180000003</v>
      </c>
      <c r="F15" s="36">
        <f>SUMIFS(СВЦЭМ!$D$33:$D$776,СВЦЭМ!$A$33:$A$776,$A15,СВЦЭМ!$B$33:$B$776,F$11)+'СЕТ СН'!$F$11+СВЦЭМ!$D$10+'СЕТ СН'!$F$6-'СЕТ СН'!$F$23</f>
        <v>955.65771909</v>
      </c>
      <c r="G15" s="36">
        <f>SUMIFS(СВЦЭМ!$D$33:$D$776,СВЦЭМ!$A$33:$A$776,$A15,СВЦЭМ!$B$33:$B$776,G$11)+'СЕТ СН'!$F$11+СВЦЭМ!$D$10+'СЕТ СН'!$F$6-'СЕТ СН'!$F$23</f>
        <v>936.26130309999996</v>
      </c>
      <c r="H15" s="36">
        <f>SUMIFS(СВЦЭМ!$D$33:$D$776,СВЦЭМ!$A$33:$A$776,$A15,СВЦЭМ!$B$33:$B$776,H$11)+'СЕТ СН'!$F$11+СВЦЭМ!$D$10+'СЕТ СН'!$F$6-'СЕТ СН'!$F$23</f>
        <v>918.63940685</v>
      </c>
      <c r="I15" s="36">
        <f>SUMIFS(СВЦЭМ!$D$33:$D$776,СВЦЭМ!$A$33:$A$776,$A15,СВЦЭМ!$B$33:$B$776,I$11)+'СЕТ СН'!$F$11+СВЦЭМ!$D$10+'СЕТ СН'!$F$6-'СЕТ СН'!$F$23</f>
        <v>892.44114109999998</v>
      </c>
      <c r="J15" s="36">
        <f>SUMIFS(СВЦЭМ!$D$33:$D$776,СВЦЭМ!$A$33:$A$776,$A15,СВЦЭМ!$B$33:$B$776,J$11)+'СЕТ СН'!$F$11+СВЦЭМ!$D$10+'СЕТ СН'!$F$6-'СЕТ СН'!$F$23</f>
        <v>874.31781653999997</v>
      </c>
      <c r="K15" s="36">
        <f>SUMIFS(СВЦЭМ!$D$33:$D$776,СВЦЭМ!$A$33:$A$776,$A15,СВЦЭМ!$B$33:$B$776,K$11)+'СЕТ СН'!$F$11+СВЦЭМ!$D$10+'СЕТ СН'!$F$6-'СЕТ СН'!$F$23</f>
        <v>864.78425815000003</v>
      </c>
      <c r="L15" s="36">
        <f>SUMIFS(СВЦЭМ!$D$33:$D$776,СВЦЭМ!$A$33:$A$776,$A15,СВЦЭМ!$B$33:$B$776,L$11)+'СЕТ СН'!$F$11+СВЦЭМ!$D$10+'СЕТ СН'!$F$6-'СЕТ СН'!$F$23</f>
        <v>884.12888565000003</v>
      </c>
      <c r="M15" s="36">
        <f>SUMIFS(СВЦЭМ!$D$33:$D$776,СВЦЭМ!$A$33:$A$776,$A15,СВЦЭМ!$B$33:$B$776,M$11)+'СЕТ СН'!$F$11+СВЦЭМ!$D$10+'СЕТ СН'!$F$6-'СЕТ СН'!$F$23</f>
        <v>939.51438875999997</v>
      </c>
      <c r="N15" s="36">
        <f>SUMIFS(СВЦЭМ!$D$33:$D$776,СВЦЭМ!$A$33:$A$776,$A15,СВЦЭМ!$B$33:$B$776,N$11)+'СЕТ СН'!$F$11+СВЦЭМ!$D$10+'СЕТ СН'!$F$6-'СЕТ СН'!$F$23</f>
        <v>984.54909115999999</v>
      </c>
      <c r="O15" s="36">
        <f>SUMIFS(СВЦЭМ!$D$33:$D$776,СВЦЭМ!$A$33:$A$776,$A15,СВЦЭМ!$B$33:$B$776,O$11)+'СЕТ СН'!$F$11+СВЦЭМ!$D$10+'СЕТ СН'!$F$6-'СЕТ СН'!$F$23</f>
        <v>1001.38709696</v>
      </c>
      <c r="P15" s="36">
        <f>SUMIFS(СВЦЭМ!$D$33:$D$776,СВЦЭМ!$A$33:$A$776,$A15,СВЦЭМ!$B$33:$B$776,P$11)+'СЕТ СН'!$F$11+СВЦЭМ!$D$10+'СЕТ СН'!$F$6-'СЕТ СН'!$F$23</f>
        <v>1005.69474015</v>
      </c>
      <c r="Q15" s="36">
        <f>SUMIFS(СВЦЭМ!$D$33:$D$776,СВЦЭМ!$A$33:$A$776,$A15,СВЦЭМ!$B$33:$B$776,Q$11)+'СЕТ СН'!$F$11+СВЦЭМ!$D$10+'СЕТ СН'!$F$6-'СЕТ СН'!$F$23</f>
        <v>1009.71634851</v>
      </c>
      <c r="R15" s="36">
        <f>SUMIFS(СВЦЭМ!$D$33:$D$776,СВЦЭМ!$A$33:$A$776,$A15,СВЦЭМ!$B$33:$B$776,R$11)+'СЕТ СН'!$F$11+СВЦЭМ!$D$10+'СЕТ СН'!$F$6-'СЕТ СН'!$F$23</f>
        <v>1009.0573065900001</v>
      </c>
      <c r="S15" s="36">
        <f>SUMIFS(СВЦЭМ!$D$33:$D$776,СВЦЭМ!$A$33:$A$776,$A15,СВЦЭМ!$B$33:$B$776,S$11)+'СЕТ СН'!$F$11+СВЦЭМ!$D$10+'СЕТ СН'!$F$6-'СЕТ СН'!$F$23</f>
        <v>998.02114802000006</v>
      </c>
      <c r="T15" s="36">
        <f>SUMIFS(СВЦЭМ!$D$33:$D$776,СВЦЭМ!$A$33:$A$776,$A15,СВЦЭМ!$B$33:$B$776,T$11)+'СЕТ СН'!$F$11+СВЦЭМ!$D$10+'СЕТ СН'!$F$6-'СЕТ СН'!$F$23</f>
        <v>973.25463769999999</v>
      </c>
      <c r="U15" s="36">
        <f>SUMIFS(СВЦЭМ!$D$33:$D$776,СВЦЭМ!$A$33:$A$776,$A15,СВЦЭМ!$B$33:$B$776,U$11)+'СЕТ СН'!$F$11+СВЦЭМ!$D$10+'СЕТ СН'!$F$6-'СЕТ СН'!$F$23</f>
        <v>960.43490098999996</v>
      </c>
      <c r="V15" s="36">
        <f>SUMIFS(СВЦЭМ!$D$33:$D$776,СВЦЭМ!$A$33:$A$776,$A15,СВЦЭМ!$B$33:$B$776,V$11)+'СЕТ СН'!$F$11+СВЦЭМ!$D$10+'СЕТ СН'!$F$6-'СЕТ СН'!$F$23</f>
        <v>966.24973769999997</v>
      </c>
      <c r="W15" s="36">
        <f>SUMIFS(СВЦЭМ!$D$33:$D$776,СВЦЭМ!$A$33:$A$776,$A15,СВЦЭМ!$B$33:$B$776,W$11)+'СЕТ СН'!$F$11+СВЦЭМ!$D$10+'СЕТ СН'!$F$6-'СЕТ СН'!$F$23</f>
        <v>969.26167344999999</v>
      </c>
      <c r="X15" s="36">
        <f>SUMIFS(СВЦЭМ!$D$33:$D$776,СВЦЭМ!$A$33:$A$776,$A15,СВЦЭМ!$B$33:$B$776,X$11)+'СЕТ СН'!$F$11+СВЦЭМ!$D$10+'СЕТ СН'!$F$6-'СЕТ СН'!$F$23</f>
        <v>975.28529033999996</v>
      </c>
      <c r="Y15" s="36">
        <f>SUMIFS(СВЦЭМ!$D$33:$D$776,СВЦЭМ!$A$33:$A$776,$A15,СВЦЭМ!$B$33:$B$776,Y$11)+'СЕТ СН'!$F$11+СВЦЭМ!$D$10+'СЕТ СН'!$F$6-'СЕТ СН'!$F$23</f>
        <v>996.16124378000006</v>
      </c>
    </row>
    <row r="16" spans="1:27" ht="15.75" x14ac:dyDescent="0.2">
      <c r="A16" s="35">
        <f t="shared" si="0"/>
        <v>43866</v>
      </c>
      <c r="B16" s="36">
        <f>SUMIFS(СВЦЭМ!$D$33:$D$776,СВЦЭМ!$A$33:$A$776,$A16,СВЦЭМ!$B$33:$B$776,B$11)+'СЕТ СН'!$F$11+СВЦЭМ!$D$10+'СЕТ СН'!$F$6-'СЕТ СН'!$F$23</f>
        <v>994.35672661000001</v>
      </c>
      <c r="C16" s="36">
        <f>SUMIFS(СВЦЭМ!$D$33:$D$776,СВЦЭМ!$A$33:$A$776,$A16,СВЦЭМ!$B$33:$B$776,C$11)+'СЕТ СН'!$F$11+СВЦЭМ!$D$10+'СЕТ СН'!$F$6-'СЕТ СН'!$F$23</f>
        <v>1020.35753688</v>
      </c>
      <c r="D16" s="36">
        <f>SUMIFS(СВЦЭМ!$D$33:$D$776,СВЦЭМ!$A$33:$A$776,$A16,СВЦЭМ!$B$33:$B$776,D$11)+'СЕТ СН'!$F$11+СВЦЭМ!$D$10+'СЕТ СН'!$F$6-'СЕТ СН'!$F$23</f>
        <v>1034.25736413</v>
      </c>
      <c r="E16" s="36">
        <f>SUMIFS(СВЦЭМ!$D$33:$D$776,СВЦЭМ!$A$33:$A$776,$A16,СВЦЭМ!$B$33:$B$776,E$11)+'СЕТ СН'!$F$11+СВЦЭМ!$D$10+'СЕТ СН'!$F$6-'СЕТ СН'!$F$23</f>
        <v>1032.6846873300001</v>
      </c>
      <c r="F16" s="36">
        <f>SUMIFS(СВЦЭМ!$D$33:$D$776,СВЦЭМ!$A$33:$A$776,$A16,СВЦЭМ!$B$33:$B$776,F$11)+'СЕТ СН'!$F$11+СВЦЭМ!$D$10+'СЕТ СН'!$F$6-'СЕТ СН'!$F$23</f>
        <v>1023.2315402300001</v>
      </c>
      <c r="G16" s="36">
        <f>SUMIFS(СВЦЭМ!$D$33:$D$776,СВЦЭМ!$A$33:$A$776,$A16,СВЦЭМ!$B$33:$B$776,G$11)+'СЕТ СН'!$F$11+СВЦЭМ!$D$10+'СЕТ СН'!$F$6-'СЕТ СН'!$F$23</f>
        <v>1004.97720478</v>
      </c>
      <c r="H16" s="36">
        <f>SUMIFS(СВЦЭМ!$D$33:$D$776,СВЦЭМ!$A$33:$A$776,$A16,СВЦЭМ!$B$33:$B$776,H$11)+'СЕТ СН'!$F$11+СВЦЭМ!$D$10+'СЕТ СН'!$F$6-'СЕТ СН'!$F$23</f>
        <v>971.78862148999997</v>
      </c>
      <c r="I16" s="36">
        <f>SUMIFS(СВЦЭМ!$D$33:$D$776,СВЦЭМ!$A$33:$A$776,$A16,СВЦЭМ!$B$33:$B$776,I$11)+'СЕТ СН'!$F$11+СВЦЭМ!$D$10+'СЕТ СН'!$F$6-'СЕТ СН'!$F$23</f>
        <v>937.30190616000004</v>
      </c>
      <c r="J16" s="36">
        <f>SUMIFS(СВЦЭМ!$D$33:$D$776,СВЦЭМ!$A$33:$A$776,$A16,СВЦЭМ!$B$33:$B$776,J$11)+'СЕТ СН'!$F$11+СВЦЭМ!$D$10+'СЕТ СН'!$F$6-'СЕТ СН'!$F$23</f>
        <v>903.61077399999999</v>
      </c>
      <c r="K16" s="36">
        <f>SUMIFS(СВЦЭМ!$D$33:$D$776,СВЦЭМ!$A$33:$A$776,$A16,СВЦЭМ!$B$33:$B$776,K$11)+'СЕТ СН'!$F$11+СВЦЭМ!$D$10+'СЕТ СН'!$F$6-'СЕТ СН'!$F$23</f>
        <v>896.63743367999996</v>
      </c>
      <c r="L16" s="36">
        <f>SUMIFS(СВЦЭМ!$D$33:$D$776,СВЦЭМ!$A$33:$A$776,$A16,СВЦЭМ!$B$33:$B$776,L$11)+'СЕТ СН'!$F$11+СВЦЭМ!$D$10+'СЕТ СН'!$F$6-'СЕТ СН'!$F$23</f>
        <v>891.26451735000001</v>
      </c>
      <c r="M16" s="36">
        <f>SUMIFS(СВЦЭМ!$D$33:$D$776,СВЦЭМ!$A$33:$A$776,$A16,СВЦЭМ!$B$33:$B$776,M$11)+'СЕТ СН'!$F$11+СВЦЭМ!$D$10+'СЕТ СН'!$F$6-'СЕТ СН'!$F$23</f>
        <v>900.37560804999998</v>
      </c>
      <c r="N16" s="36">
        <f>SUMIFS(СВЦЭМ!$D$33:$D$776,СВЦЭМ!$A$33:$A$776,$A16,СВЦЭМ!$B$33:$B$776,N$11)+'СЕТ СН'!$F$11+СВЦЭМ!$D$10+'СЕТ СН'!$F$6-'СЕТ СН'!$F$23</f>
        <v>920.92607356999997</v>
      </c>
      <c r="O16" s="36">
        <f>SUMIFS(СВЦЭМ!$D$33:$D$776,СВЦЭМ!$A$33:$A$776,$A16,СВЦЭМ!$B$33:$B$776,O$11)+'СЕТ СН'!$F$11+СВЦЭМ!$D$10+'СЕТ СН'!$F$6-'СЕТ СН'!$F$23</f>
        <v>954.14088681999999</v>
      </c>
      <c r="P16" s="36">
        <f>SUMIFS(СВЦЭМ!$D$33:$D$776,СВЦЭМ!$A$33:$A$776,$A16,СВЦЭМ!$B$33:$B$776,P$11)+'СЕТ СН'!$F$11+СВЦЭМ!$D$10+'СЕТ СН'!$F$6-'СЕТ СН'!$F$23</f>
        <v>971.01144026999998</v>
      </c>
      <c r="Q16" s="36">
        <f>SUMIFS(СВЦЭМ!$D$33:$D$776,СВЦЭМ!$A$33:$A$776,$A16,СВЦЭМ!$B$33:$B$776,Q$11)+'СЕТ СН'!$F$11+СВЦЭМ!$D$10+'СЕТ СН'!$F$6-'СЕТ СН'!$F$23</f>
        <v>977.14694659999998</v>
      </c>
      <c r="R16" s="36">
        <f>SUMIFS(СВЦЭМ!$D$33:$D$776,СВЦЭМ!$A$33:$A$776,$A16,СВЦЭМ!$B$33:$B$776,R$11)+'СЕТ СН'!$F$11+СВЦЭМ!$D$10+'СЕТ СН'!$F$6-'СЕТ СН'!$F$23</f>
        <v>971.54645561999996</v>
      </c>
      <c r="S16" s="36">
        <f>SUMIFS(СВЦЭМ!$D$33:$D$776,СВЦЭМ!$A$33:$A$776,$A16,СВЦЭМ!$B$33:$B$776,S$11)+'СЕТ СН'!$F$11+СВЦЭМ!$D$10+'СЕТ СН'!$F$6-'СЕТ СН'!$F$23</f>
        <v>947.82050512000001</v>
      </c>
      <c r="T16" s="36">
        <f>SUMIFS(СВЦЭМ!$D$33:$D$776,СВЦЭМ!$A$33:$A$776,$A16,СВЦЭМ!$B$33:$B$776,T$11)+'СЕТ СН'!$F$11+СВЦЭМ!$D$10+'СЕТ СН'!$F$6-'СЕТ СН'!$F$23</f>
        <v>920.35521606999998</v>
      </c>
      <c r="U16" s="36">
        <f>SUMIFS(СВЦЭМ!$D$33:$D$776,СВЦЭМ!$A$33:$A$776,$A16,СВЦЭМ!$B$33:$B$776,U$11)+'СЕТ СН'!$F$11+СВЦЭМ!$D$10+'СЕТ СН'!$F$6-'СЕТ СН'!$F$23</f>
        <v>917.61500148000005</v>
      </c>
      <c r="V16" s="36">
        <f>SUMIFS(СВЦЭМ!$D$33:$D$776,СВЦЭМ!$A$33:$A$776,$A16,СВЦЭМ!$B$33:$B$776,V$11)+'СЕТ СН'!$F$11+СВЦЭМ!$D$10+'СЕТ СН'!$F$6-'СЕТ СН'!$F$23</f>
        <v>923.88865911000005</v>
      </c>
      <c r="W16" s="36">
        <f>SUMIFS(СВЦЭМ!$D$33:$D$776,СВЦЭМ!$A$33:$A$776,$A16,СВЦЭМ!$B$33:$B$776,W$11)+'СЕТ СН'!$F$11+СВЦЭМ!$D$10+'СЕТ СН'!$F$6-'СЕТ СН'!$F$23</f>
        <v>936.18498747000001</v>
      </c>
      <c r="X16" s="36">
        <f>SUMIFS(СВЦЭМ!$D$33:$D$776,СВЦЭМ!$A$33:$A$776,$A16,СВЦЭМ!$B$33:$B$776,X$11)+'СЕТ СН'!$F$11+СВЦЭМ!$D$10+'СЕТ СН'!$F$6-'СЕТ СН'!$F$23</f>
        <v>951.65763141000002</v>
      </c>
      <c r="Y16" s="36">
        <f>SUMIFS(СВЦЭМ!$D$33:$D$776,СВЦЭМ!$A$33:$A$776,$A16,СВЦЭМ!$B$33:$B$776,Y$11)+'СЕТ СН'!$F$11+СВЦЭМ!$D$10+'СЕТ СН'!$F$6-'СЕТ СН'!$F$23</f>
        <v>980.21297961000005</v>
      </c>
    </row>
    <row r="17" spans="1:25" ht="15.75" x14ac:dyDescent="0.2">
      <c r="A17" s="35">
        <f t="shared" si="0"/>
        <v>43867</v>
      </c>
      <c r="B17" s="36">
        <f>SUMIFS(СВЦЭМ!$D$33:$D$776,СВЦЭМ!$A$33:$A$776,$A17,СВЦЭМ!$B$33:$B$776,B$11)+'СЕТ СН'!$F$11+СВЦЭМ!$D$10+'СЕТ СН'!$F$6-'СЕТ СН'!$F$23</f>
        <v>979.66115301000002</v>
      </c>
      <c r="C17" s="36">
        <f>SUMIFS(СВЦЭМ!$D$33:$D$776,СВЦЭМ!$A$33:$A$776,$A17,СВЦЭМ!$B$33:$B$776,C$11)+'СЕТ СН'!$F$11+СВЦЭМ!$D$10+'СЕТ СН'!$F$6-'СЕТ СН'!$F$23</f>
        <v>1010.2744646900001</v>
      </c>
      <c r="D17" s="36">
        <f>SUMIFS(СВЦЭМ!$D$33:$D$776,СВЦЭМ!$A$33:$A$776,$A17,СВЦЭМ!$B$33:$B$776,D$11)+'СЕТ СН'!$F$11+СВЦЭМ!$D$10+'СЕТ СН'!$F$6-'СЕТ СН'!$F$23</f>
        <v>1018.51350516</v>
      </c>
      <c r="E17" s="36">
        <f>SUMIFS(СВЦЭМ!$D$33:$D$776,СВЦЭМ!$A$33:$A$776,$A17,СВЦЭМ!$B$33:$B$776,E$11)+'СЕТ СН'!$F$11+СВЦЭМ!$D$10+'СЕТ СН'!$F$6-'СЕТ СН'!$F$23</f>
        <v>1023.1904580300001</v>
      </c>
      <c r="F17" s="36">
        <f>SUMIFS(СВЦЭМ!$D$33:$D$776,СВЦЭМ!$A$33:$A$776,$A17,СВЦЭМ!$B$33:$B$776,F$11)+'СЕТ СН'!$F$11+СВЦЭМ!$D$10+'СЕТ СН'!$F$6-'СЕТ СН'!$F$23</f>
        <v>1020.4002053200001</v>
      </c>
      <c r="G17" s="36">
        <f>SUMIFS(СВЦЭМ!$D$33:$D$776,СВЦЭМ!$A$33:$A$776,$A17,СВЦЭМ!$B$33:$B$776,G$11)+'СЕТ СН'!$F$11+СВЦЭМ!$D$10+'СЕТ СН'!$F$6-'СЕТ СН'!$F$23</f>
        <v>1013.37030921</v>
      </c>
      <c r="H17" s="36">
        <f>SUMIFS(СВЦЭМ!$D$33:$D$776,СВЦЭМ!$A$33:$A$776,$A17,СВЦЭМ!$B$33:$B$776,H$11)+'СЕТ СН'!$F$11+СВЦЭМ!$D$10+'СЕТ СН'!$F$6-'СЕТ СН'!$F$23</f>
        <v>980.29940759999999</v>
      </c>
      <c r="I17" s="36">
        <f>SUMIFS(СВЦЭМ!$D$33:$D$776,СВЦЭМ!$A$33:$A$776,$A17,СВЦЭМ!$B$33:$B$776,I$11)+'СЕТ СН'!$F$11+СВЦЭМ!$D$10+'СЕТ СН'!$F$6-'СЕТ СН'!$F$23</f>
        <v>938.38348573999997</v>
      </c>
      <c r="J17" s="36">
        <f>SUMIFS(СВЦЭМ!$D$33:$D$776,СВЦЭМ!$A$33:$A$776,$A17,СВЦЭМ!$B$33:$B$776,J$11)+'СЕТ СН'!$F$11+СВЦЭМ!$D$10+'СЕТ СН'!$F$6-'СЕТ СН'!$F$23</f>
        <v>914.22622432000003</v>
      </c>
      <c r="K17" s="36">
        <f>SUMIFS(СВЦЭМ!$D$33:$D$776,СВЦЭМ!$A$33:$A$776,$A17,СВЦЭМ!$B$33:$B$776,K$11)+'СЕТ СН'!$F$11+СВЦЭМ!$D$10+'СЕТ СН'!$F$6-'СЕТ СН'!$F$23</f>
        <v>884.67228689000001</v>
      </c>
      <c r="L17" s="36">
        <f>SUMIFS(СВЦЭМ!$D$33:$D$776,СВЦЭМ!$A$33:$A$776,$A17,СВЦЭМ!$B$33:$B$776,L$11)+'СЕТ СН'!$F$11+СВЦЭМ!$D$10+'СЕТ СН'!$F$6-'СЕТ СН'!$F$23</f>
        <v>898.02548301000002</v>
      </c>
      <c r="M17" s="36">
        <f>SUMIFS(СВЦЭМ!$D$33:$D$776,СВЦЭМ!$A$33:$A$776,$A17,СВЦЭМ!$B$33:$B$776,M$11)+'СЕТ СН'!$F$11+СВЦЭМ!$D$10+'СЕТ СН'!$F$6-'СЕТ СН'!$F$23</f>
        <v>918.42716323000002</v>
      </c>
      <c r="N17" s="36">
        <f>SUMIFS(СВЦЭМ!$D$33:$D$776,СВЦЭМ!$A$33:$A$776,$A17,СВЦЭМ!$B$33:$B$776,N$11)+'СЕТ СН'!$F$11+СВЦЭМ!$D$10+'СЕТ СН'!$F$6-'СЕТ СН'!$F$23</f>
        <v>935.17922372999999</v>
      </c>
      <c r="O17" s="36">
        <f>SUMIFS(СВЦЭМ!$D$33:$D$776,СВЦЭМ!$A$33:$A$776,$A17,СВЦЭМ!$B$33:$B$776,O$11)+'СЕТ СН'!$F$11+СВЦЭМ!$D$10+'СЕТ СН'!$F$6-'СЕТ СН'!$F$23</f>
        <v>954.05381985999998</v>
      </c>
      <c r="P17" s="36">
        <f>SUMIFS(СВЦЭМ!$D$33:$D$776,СВЦЭМ!$A$33:$A$776,$A17,СВЦЭМ!$B$33:$B$776,P$11)+'СЕТ СН'!$F$11+СВЦЭМ!$D$10+'СЕТ СН'!$F$6-'СЕТ СН'!$F$23</f>
        <v>968.64068121000003</v>
      </c>
      <c r="Q17" s="36">
        <f>SUMIFS(СВЦЭМ!$D$33:$D$776,СВЦЭМ!$A$33:$A$776,$A17,СВЦЭМ!$B$33:$B$776,Q$11)+'СЕТ СН'!$F$11+СВЦЭМ!$D$10+'СЕТ СН'!$F$6-'СЕТ СН'!$F$23</f>
        <v>978.10560912000005</v>
      </c>
      <c r="R17" s="36">
        <f>SUMIFS(СВЦЭМ!$D$33:$D$776,СВЦЭМ!$A$33:$A$776,$A17,СВЦЭМ!$B$33:$B$776,R$11)+'СЕТ СН'!$F$11+СВЦЭМ!$D$10+'СЕТ СН'!$F$6-'СЕТ СН'!$F$23</f>
        <v>970.48177152000005</v>
      </c>
      <c r="S17" s="36">
        <f>SUMIFS(СВЦЭМ!$D$33:$D$776,СВЦЭМ!$A$33:$A$776,$A17,СВЦЭМ!$B$33:$B$776,S$11)+'СЕТ СН'!$F$11+СВЦЭМ!$D$10+'СЕТ СН'!$F$6-'СЕТ СН'!$F$23</f>
        <v>947.97948534</v>
      </c>
      <c r="T17" s="36">
        <f>SUMIFS(СВЦЭМ!$D$33:$D$776,СВЦЭМ!$A$33:$A$776,$A17,СВЦЭМ!$B$33:$B$776,T$11)+'СЕТ СН'!$F$11+СВЦЭМ!$D$10+'СЕТ СН'!$F$6-'СЕТ СН'!$F$23</f>
        <v>918.02264421000007</v>
      </c>
      <c r="U17" s="36">
        <f>SUMIFS(СВЦЭМ!$D$33:$D$776,СВЦЭМ!$A$33:$A$776,$A17,СВЦЭМ!$B$33:$B$776,U$11)+'СЕТ СН'!$F$11+СВЦЭМ!$D$10+'СЕТ СН'!$F$6-'СЕТ СН'!$F$23</f>
        <v>911.32637391000003</v>
      </c>
      <c r="V17" s="36">
        <f>SUMIFS(СВЦЭМ!$D$33:$D$776,СВЦЭМ!$A$33:$A$776,$A17,СВЦЭМ!$B$33:$B$776,V$11)+'СЕТ СН'!$F$11+СВЦЭМ!$D$10+'СЕТ СН'!$F$6-'СЕТ СН'!$F$23</f>
        <v>903.16504646999999</v>
      </c>
      <c r="W17" s="36">
        <f>SUMIFS(СВЦЭМ!$D$33:$D$776,СВЦЭМ!$A$33:$A$776,$A17,СВЦЭМ!$B$33:$B$776,W$11)+'СЕТ СН'!$F$11+СВЦЭМ!$D$10+'СЕТ СН'!$F$6-'СЕТ СН'!$F$23</f>
        <v>920.90772377999997</v>
      </c>
      <c r="X17" s="36">
        <f>SUMIFS(СВЦЭМ!$D$33:$D$776,СВЦЭМ!$A$33:$A$776,$A17,СВЦЭМ!$B$33:$B$776,X$11)+'СЕТ СН'!$F$11+СВЦЭМ!$D$10+'СЕТ СН'!$F$6-'СЕТ СН'!$F$23</f>
        <v>939.18661896000003</v>
      </c>
      <c r="Y17" s="36">
        <f>SUMIFS(СВЦЭМ!$D$33:$D$776,СВЦЭМ!$A$33:$A$776,$A17,СВЦЭМ!$B$33:$B$776,Y$11)+'СЕТ СН'!$F$11+СВЦЭМ!$D$10+'СЕТ СН'!$F$6-'СЕТ СН'!$F$23</f>
        <v>969.28198584000006</v>
      </c>
    </row>
    <row r="18" spans="1:25" ht="15.75" x14ac:dyDescent="0.2">
      <c r="A18" s="35">
        <f t="shared" si="0"/>
        <v>43868</v>
      </c>
      <c r="B18" s="36">
        <f>SUMIFS(СВЦЭМ!$D$33:$D$776,СВЦЭМ!$A$33:$A$776,$A18,СВЦЭМ!$B$33:$B$776,B$11)+'СЕТ СН'!$F$11+СВЦЭМ!$D$10+'СЕТ СН'!$F$6-'СЕТ СН'!$F$23</f>
        <v>1051.4025206900001</v>
      </c>
      <c r="C18" s="36">
        <f>SUMIFS(СВЦЭМ!$D$33:$D$776,СВЦЭМ!$A$33:$A$776,$A18,СВЦЭМ!$B$33:$B$776,C$11)+'СЕТ СН'!$F$11+СВЦЭМ!$D$10+'СЕТ СН'!$F$6-'СЕТ СН'!$F$23</f>
        <v>1062.3543777100001</v>
      </c>
      <c r="D18" s="36">
        <f>SUMIFS(СВЦЭМ!$D$33:$D$776,СВЦЭМ!$A$33:$A$776,$A18,СВЦЭМ!$B$33:$B$776,D$11)+'СЕТ СН'!$F$11+СВЦЭМ!$D$10+'СЕТ СН'!$F$6-'СЕТ СН'!$F$23</f>
        <v>1071.3056479900001</v>
      </c>
      <c r="E18" s="36">
        <f>SUMIFS(СВЦЭМ!$D$33:$D$776,СВЦЭМ!$A$33:$A$776,$A18,СВЦЭМ!$B$33:$B$776,E$11)+'СЕТ СН'!$F$11+СВЦЭМ!$D$10+'СЕТ СН'!$F$6-'СЕТ СН'!$F$23</f>
        <v>1067.3241835000001</v>
      </c>
      <c r="F18" s="36">
        <f>SUMIFS(СВЦЭМ!$D$33:$D$776,СВЦЭМ!$A$33:$A$776,$A18,СВЦЭМ!$B$33:$B$776,F$11)+'СЕТ СН'!$F$11+СВЦЭМ!$D$10+'СЕТ СН'!$F$6-'СЕТ СН'!$F$23</f>
        <v>1055.6775670100001</v>
      </c>
      <c r="G18" s="36">
        <f>SUMIFS(СВЦЭМ!$D$33:$D$776,СВЦЭМ!$A$33:$A$776,$A18,СВЦЭМ!$B$33:$B$776,G$11)+'СЕТ СН'!$F$11+СВЦЭМ!$D$10+'СЕТ СН'!$F$6-'СЕТ СН'!$F$23</f>
        <v>1043.6559212300001</v>
      </c>
      <c r="H18" s="36">
        <f>SUMIFS(СВЦЭМ!$D$33:$D$776,СВЦЭМ!$A$33:$A$776,$A18,СВЦЭМ!$B$33:$B$776,H$11)+'СЕТ СН'!$F$11+СВЦЭМ!$D$10+'СЕТ СН'!$F$6-'СЕТ СН'!$F$23</f>
        <v>1009.1072877</v>
      </c>
      <c r="I18" s="36">
        <f>SUMIFS(СВЦЭМ!$D$33:$D$776,СВЦЭМ!$A$33:$A$776,$A18,СВЦЭМ!$B$33:$B$776,I$11)+'СЕТ СН'!$F$11+СВЦЭМ!$D$10+'СЕТ СН'!$F$6-'СЕТ СН'!$F$23</f>
        <v>971.94884737999996</v>
      </c>
      <c r="J18" s="36">
        <f>SUMIFS(СВЦЭМ!$D$33:$D$776,СВЦЭМ!$A$33:$A$776,$A18,СВЦЭМ!$B$33:$B$776,J$11)+'СЕТ СН'!$F$11+СВЦЭМ!$D$10+'СЕТ СН'!$F$6-'СЕТ СН'!$F$23</f>
        <v>938.42985947</v>
      </c>
      <c r="K18" s="36">
        <f>SUMIFS(СВЦЭМ!$D$33:$D$776,СВЦЭМ!$A$33:$A$776,$A18,СВЦЭМ!$B$33:$B$776,K$11)+'СЕТ СН'!$F$11+СВЦЭМ!$D$10+'СЕТ СН'!$F$6-'СЕТ СН'!$F$23</f>
        <v>941.12533197000005</v>
      </c>
      <c r="L18" s="36">
        <f>SUMIFS(СВЦЭМ!$D$33:$D$776,СВЦЭМ!$A$33:$A$776,$A18,СВЦЭМ!$B$33:$B$776,L$11)+'СЕТ СН'!$F$11+СВЦЭМ!$D$10+'СЕТ СН'!$F$6-'СЕТ СН'!$F$23</f>
        <v>946.09364318999997</v>
      </c>
      <c r="M18" s="36">
        <f>SUMIFS(СВЦЭМ!$D$33:$D$776,СВЦЭМ!$A$33:$A$776,$A18,СВЦЭМ!$B$33:$B$776,M$11)+'СЕТ СН'!$F$11+СВЦЭМ!$D$10+'СЕТ СН'!$F$6-'СЕТ СН'!$F$23</f>
        <v>938.33492494000006</v>
      </c>
      <c r="N18" s="36">
        <f>SUMIFS(СВЦЭМ!$D$33:$D$776,СВЦЭМ!$A$33:$A$776,$A18,СВЦЭМ!$B$33:$B$776,N$11)+'СЕТ СН'!$F$11+СВЦЭМ!$D$10+'СЕТ СН'!$F$6-'СЕТ СН'!$F$23</f>
        <v>949.95430185999999</v>
      </c>
      <c r="O18" s="36">
        <f>SUMIFS(СВЦЭМ!$D$33:$D$776,СВЦЭМ!$A$33:$A$776,$A18,СВЦЭМ!$B$33:$B$776,O$11)+'СЕТ СН'!$F$11+СВЦЭМ!$D$10+'СЕТ СН'!$F$6-'СЕТ СН'!$F$23</f>
        <v>963.21003624000002</v>
      </c>
      <c r="P18" s="36">
        <f>SUMIFS(СВЦЭМ!$D$33:$D$776,СВЦЭМ!$A$33:$A$776,$A18,СВЦЭМ!$B$33:$B$776,P$11)+'СЕТ СН'!$F$11+СВЦЭМ!$D$10+'СЕТ СН'!$F$6-'СЕТ СН'!$F$23</f>
        <v>977.36500503000002</v>
      </c>
      <c r="Q18" s="36">
        <f>SUMIFS(СВЦЭМ!$D$33:$D$776,СВЦЭМ!$A$33:$A$776,$A18,СВЦЭМ!$B$33:$B$776,Q$11)+'СЕТ СН'!$F$11+СВЦЭМ!$D$10+'СЕТ СН'!$F$6-'СЕТ СН'!$F$23</f>
        <v>983.95209265000005</v>
      </c>
      <c r="R18" s="36">
        <f>SUMIFS(СВЦЭМ!$D$33:$D$776,СВЦЭМ!$A$33:$A$776,$A18,СВЦЭМ!$B$33:$B$776,R$11)+'СЕТ СН'!$F$11+СВЦЭМ!$D$10+'СЕТ СН'!$F$6-'СЕТ СН'!$F$23</f>
        <v>974.78548562000003</v>
      </c>
      <c r="S18" s="36">
        <f>SUMIFS(СВЦЭМ!$D$33:$D$776,СВЦЭМ!$A$33:$A$776,$A18,СВЦЭМ!$B$33:$B$776,S$11)+'СЕТ СН'!$F$11+СВЦЭМ!$D$10+'СЕТ СН'!$F$6-'СЕТ СН'!$F$23</f>
        <v>939.72110758999997</v>
      </c>
      <c r="T18" s="36">
        <f>SUMIFS(СВЦЭМ!$D$33:$D$776,СВЦЭМ!$A$33:$A$776,$A18,СВЦЭМ!$B$33:$B$776,T$11)+'СЕТ СН'!$F$11+СВЦЭМ!$D$10+'СЕТ СН'!$F$6-'СЕТ СН'!$F$23</f>
        <v>896.99966444999995</v>
      </c>
      <c r="U18" s="36">
        <f>SUMIFS(СВЦЭМ!$D$33:$D$776,СВЦЭМ!$A$33:$A$776,$A18,СВЦЭМ!$B$33:$B$776,U$11)+'СЕТ СН'!$F$11+СВЦЭМ!$D$10+'СЕТ СН'!$F$6-'СЕТ СН'!$F$23</f>
        <v>899.77483015999996</v>
      </c>
      <c r="V18" s="36">
        <f>SUMIFS(СВЦЭМ!$D$33:$D$776,СВЦЭМ!$A$33:$A$776,$A18,СВЦЭМ!$B$33:$B$776,V$11)+'СЕТ СН'!$F$11+СВЦЭМ!$D$10+'СЕТ СН'!$F$6-'СЕТ СН'!$F$23</f>
        <v>919.51365081000006</v>
      </c>
      <c r="W18" s="36">
        <f>SUMIFS(СВЦЭМ!$D$33:$D$776,СВЦЭМ!$A$33:$A$776,$A18,СВЦЭМ!$B$33:$B$776,W$11)+'СЕТ СН'!$F$11+СВЦЭМ!$D$10+'СЕТ СН'!$F$6-'СЕТ СН'!$F$23</f>
        <v>939.37874310999996</v>
      </c>
      <c r="X18" s="36">
        <f>SUMIFS(СВЦЭМ!$D$33:$D$776,СВЦЭМ!$A$33:$A$776,$A18,СВЦЭМ!$B$33:$B$776,X$11)+'СЕТ СН'!$F$11+СВЦЭМ!$D$10+'СЕТ СН'!$F$6-'СЕТ СН'!$F$23</f>
        <v>947.77948634999996</v>
      </c>
      <c r="Y18" s="36">
        <f>SUMIFS(СВЦЭМ!$D$33:$D$776,СВЦЭМ!$A$33:$A$776,$A18,СВЦЭМ!$B$33:$B$776,Y$11)+'СЕТ СН'!$F$11+СВЦЭМ!$D$10+'СЕТ СН'!$F$6-'СЕТ СН'!$F$23</f>
        <v>964.53254874000004</v>
      </c>
    </row>
    <row r="19" spans="1:25" ht="15.75" x14ac:dyDescent="0.2">
      <c r="A19" s="35">
        <f t="shared" si="0"/>
        <v>43869</v>
      </c>
      <c r="B19" s="36">
        <f>SUMIFS(СВЦЭМ!$D$33:$D$776,СВЦЭМ!$A$33:$A$776,$A19,СВЦЭМ!$B$33:$B$776,B$11)+'СЕТ СН'!$F$11+СВЦЭМ!$D$10+'СЕТ СН'!$F$6-'СЕТ СН'!$F$23</f>
        <v>1003.13002666</v>
      </c>
      <c r="C19" s="36">
        <f>SUMIFS(СВЦЭМ!$D$33:$D$776,СВЦЭМ!$A$33:$A$776,$A19,СВЦЭМ!$B$33:$B$776,C$11)+'СЕТ СН'!$F$11+СВЦЭМ!$D$10+'СЕТ СН'!$F$6-'СЕТ СН'!$F$23</f>
        <v>1035.97465328</v>
      </c>
      <c r="D19" s="36">
        <f>SUMIFS(СВЦЭМ!$D$33:$D$776,СВЦЭМ!$A$33:$A$776,$A19,СВЦЭМ!$B$33:$B$776,D$11)+'СЕТ СН'!$F$11+СВЦЭМ!$D$10+'СЕТ СН'!$F$6-'СЕТ СН'!$F$23</f>
        <v>1053.32150312</v>
      </c>
      <c r="E19" s="36">
        <f>SUMIFS(СВЦЭМ!$D$33:$D$776,СВЦЭМ!$A$33:$A$776,$A19,СВЦЭМ!$B$33:$B$776,E$11)+'СЕТ СН'!$F$11+СВЦЭМ!$D$10+'СЕТ СН'!$F$6-'СЕТ СН'!$F$23</f>
        <v>1054.4204459300001</v>
      </c>
      <c r="F19" s="36">
        <f>SUMIFS(СВЦЭМ!$D$33:$D$776,СВЦЭМ!$A$33:$A$776,$A19,СВЦЭМ!$B$33:$B$776,F$11)+'СЕТ СН'!$F$11+СВЦЭМ!$D$10+'СЕТ СН'!$F$6-'СЕТ СН'!$F$23</f>
        <v>1048.8948536</v>
      </c>
      <c r="G19" s="36">
        <f>SUMIFS(СВЦЭМ!$D$33:$D$776,СВЦЭМ!$A$33:$A$776,$A19,СВЦЭМ!$B$33:$B$776,G$11)+'СЕТ СН'!$F$11+СВЦЭМ!$D$10+'СЕТ СН'!$F$6-'СЕТ СН'!$F$23</f>
        <v>1042.77530514</v>
      </c>
      <c r="H19" s="36">
        <f>SUMIFS(СВЦЭМ!$D$33:$D$776,СВЦЭМ!$A$33:$A$776,$A19,СВЦЭМ!$B$33:$B$776,H$11)+'СЕТ СН'!$F$11+СВЦЭМ!$D$10+'СЕТ СН'!$F$6-'СЕТ СН'!$F$23</f>
        <v>1028.14318725</v>
      </c>
      <c r="I19" s="36">
        <f>SUMIFS(СВЦЭМ!$D$33:$D$776,СВЦЭМ!$A$33:$A$776,$A19,СВЦЭМ!$B$33:$B$776,I$11)+'СЕТ СН'!$F$11+СВЦЭМ!$D$10+'СЕТ СН'!$F$6-'СЕТ СН'!$F$23</f>
        <v>1006.97966733</v>
      </c>
      <c r="J19" s="36">
        <f>SUMIFS(СВЦЭМ!$D$33:$D$776,СВЦЭМ!$A$33:$A$776,$A19,СВЦЭМ!$B$33:$B$776,J$11)+'СЕТ СН'!$F$11+СВЦЭМ!$D$10+'СЕТ СН'!$F$6-'СЕТ СН'!$F$23</f>
        <v>983.38719859000003</v>
      </c>
      <c r="K19" s="36">
        <f>SUMIFS(СВЦЭМ!$D$33:$D$776,СВЦЭМ!$A$33:$A$776,$A19,СВЦЭМ!$B$33:$B$776,K$11)+'СЕТ СН'!$F$11+СВЦЭМ!$D$10+'СЕТ СН'!$F$6-'СЕТ СН'!$F$23</f>
        <v>965.54963205000001</v>
      </c>
      <c r="L19" s="36">
        <f>SUMIFS(СВЦЭМ!$D$33:$D$776,СВЦЭМ!$A$33:$A$776,$A19,СВЦЭМ!$B$33:$B$776,L$11)+'СЕТ СН'!$F$11+СВЦЭМ!$D$10+'СЕТ СН'!$F$6-'СЕТ СН'!$F$23</f>
        <v>930.56499604999999</v>
      </c>
      <c r="M19" s="36">
        <f>SUMIFS(СВЦЭМ!$D$33:$D$776,СВЦЭМ!$A$33:$A$776,$A19,СВЦЭМ!$B$33:$B$776,M$11)+'СЕТ СН'!$F$11+СВЦЭМ!$D$10+'СЕТ СН'!$F$6-'СЕТ СН'!$F$23</f>
        <v>917.43782156999998</v>
      </c>
      <c r="N19" s="36">
        <f>SUMIFS(СВЦЭМ!$D$33:$D$776,СВЦЭМ!$A$33:$A$776,$A19,СВЦЭМ!$B$33:$B$776,N$11)+'СЕТ СН'!$F$11+СВЦЭМ!$D$10+'СЕТ СН'!$F$6-'СЕТ СН'!$F$23</f>
        <v>929.08445213000005</v>
      </c>
      <c r="O19" s="36">
        <f>SUMIFS(СВЦЭМ!$D$33:$D$776,СВЦЭМ!$A$33:$A$776,$A19,СВЦЭМ!$B$33:$B$776,O$11)+'СЕТ СН'!$F$11+СВЦЭМ!$D$10+'СЕТ СН'!$F$6-'СЕТ СН'!$F$23</f>
        <v>942.75536482999996</v>
      </c>
      <c r="P19" s="36">
        <f>SUMIFS(СВЦЭМ!$D$33:$D$776,СВЦЭМ!$A$33:$A$776,$A19,СВЦЭМ!$B$33:$B$776,P$11)+'СЕТ СН'!$F$11+СВЦЭМ!$D$10+'СЕТ СН'!$F$6-'СЕТ СН'!$F$23</f>
        <v>945.79785283000001</v>
      </c>
      <c r="Q19" s="36">
        <f>SUMIFS(СВЦЭМ!$D$33:$D$776,СВЦЭМ!$A$33:$A$776,$A19,СВЦЭМ!$B$33:$B$776,Q$11)+'СЕТ СН'!$F$11+СВЦЭМ!$D$10+'СЕТ СН'!$F$6-'СЕТ СН'!$F$23</f>
        <v>948.85439714999995</v>
      </c>
      <c r="R19" s="36">
        <f>SUMIFS(СВЦЭМ!$D$33:$D$776,СВЦЭМ!$A$33:$A$776,$A19,СВЦЭМ!$B$33:$B$776,R$11)+'СЕТ СН'!$F$11+СВЦЭМ!$D$10+'СЕТ СН'!$F$6-'СЕТ СН'!$F$23</f>
        <v>953.37356434000003</v>
      </c>
      <c r="S19" s="36">
        <f>SUMIFS(СВЦЭМ!$D$33:$D$776,СВЦЭМ!$A$33:$A$776,$A19,СВЦЭМ!$B$33:$B$776,S$11)+'СЕТ СН'!$F$11+СВЦЭМ!$D$10+'СЕТ СН'!$F$6-'СЕТ СН'!$F$23</f>
        <v>950.20735809999996</v>
      </c>
      <c r="T19" s="36">
        <f>SUMIFS(СВЦЭМ!$D$33:$D$776,СВЦЭМ!$A$33:$A$776,$A19,СВЦЭМ!$B$33:$B$776,T$11)+'СЕТ СН'!$F$11+СВЦЭМ!$D$10+'СЕТ СН'!$F$6-'СЕТ СН'!$F$23</f>
        <v>963.36525789999996</v>
      </c>
      <c r="U19" s="36">
        <f>SUMIFS(СВЦЭМ!$D$33:$D$776,СВЦЭМ!$A$33:$A$776,$A19,СВЦЭМ!$B$33:$B$776,U$11)+'СЕТ СН'!$F$11+СВЦЭМ!$D$10+'СЕТ СН'!$F$6-'СЕТ СН'!$F$23</f>
        <v>967.16185234</v>
      </c>
      <c r="V19" s="36">
        <f>SUMIFS(СВЦЭМ!$D$33:$D$776,СВЦЭМ!$A$33:$A$776,$A19,СВЦЭМ!$B$33:$B$776,V$11)+'СЕТ СН'!$F$11+СВЦЭМ!$D$10+'СЕТ СН'!$F$6-'СЕТ СН'!$F$23</f>
        <v>948.72024209000006</v>
      </c>
      <c r="W19" s="36">
        <f>SUMIFS(СВЦЭМ!$D$33:$D$776,СВЦЭМ!$A$33:$A$776,$A19,СВЦЭМ!$B$33:$B$776,W$11)+'СЕТ СН'!$F$11+СВЦЭМ!$D$10+'СЕТ СН'!$F$6-'СЕТ СН'!$F$23</f>
        <v>943.55485481000005</v>
      </c>
      <c r="X19" s="36">
        <f>SUMIFS(СВЦЭМ!$D$33:$D$776,СВЦЭМ!$A$33:$A$776,$A19,СВЦЭМ!$B$33:$B$776,X$11)+'СЕТ СН'!$F$11+СВЦЭМ!$D$10+'СЕТ СН'!$F$6-'СЕТ СН'!$F$23</f>
        <v>940.93608490999998</v>
      </c>
      <c r="Y19" s="36">
        <f>SUMIFS(СВЦЭМ!$D$33:$D$776,СВЦЭМ!$A$33:$A$776,$A19,СВЦЭМ!$B$33:$B$776,Y$11)+'СЕТ СН'!$F$11+СВЦЭМ!$D$10+'СЕТ СН'!$F$6-'СЕТ СН'!$F$23</f>
        <v>964.78172154000004</v>
      </c>
    </row>
    <row r="20" spans="1:25" ht="15.75" x14ac:dyDescent="0.2">
      <c r="A20" s="35">
        <f t="shared" si="0"/>
        <v>43870</v>
      </c>
      <c r="B20" s="36">
        <f>SUMIFS(СВЦЭМ!$D$33:$D$776,СВЦЭМ!$A$33:$A$776,$A20,СВЦЭМ!$B$33:$B$776,B$11)+'СЕТ СН'!$F$11+СВЦЭМ!$D$10+'СЕТ СН'!$F$6-'СЕТ СН'!$F$23</f>
        <v>1006.5887275</v>
      </c>
      <c r="C20" s="36">
        <f>SUMIFS(СВЦЭМ!$D$33:$D$776,СВЦЭМ!$A$33:$A$776,$A20,СВЦЭМ!$B$33:$B$776,C$11)+'СЕТ СН'!$F$11+СВЦЭМ!$D$10+'СЕТ СН'!$F$6-'СЕТ СН'!$F$23</f>
        <v>1025.9862915600002</v>
      </c>
      <c r="D20" s="36">
        <f>SUMIFS(СВЦЭМ!$D$33:$D$776,СВЦЭМ!$A$33:$A$776,$A20,СВЦЭМ!$B$33:$B$776,D$11)+'СЕТ СН'!$F$11+СВЦЭМ!$D$10+'СЕТ СН'!$F$6-'СЕТ СН'!$F$23</f>
        <v>1040.59369969</v>
      </c>
      <c r="E20" s="36">
        <f>SUMIFS(СВЦЭМ!$D$33:$D$776,СВЦЭМ!$A$33:$A$776,$A20,СВЦЭМ!$B$33:$B$776,E$11)+'СЕТ СН'!$F$11+СВЦЭМ!$D$10+'СЕТ СН'!$F$6-'СЕТ СН'!$F$23</f>
        <v>1046.71254378</v>
      </c>
      <c r="F20" s="36">
        <f>SUMIFS(СВЦЭМ!$D$33:$D$776,СВЦЭМ!$A$33:$A$776,$A20,СВЦЭМ!$B$33:$B$776,F$11)+'СЕТ СН'!$F$11+СВЦЭМ!$D$10+'СЕТ СН'!$F$6-'СЕТ СН'!$F$23</f>
        <v>1039.2630061300001</v>
      </c>
      <c r="G20" s="36">
        <f>SUMIFS(СВЦЭМ!$D$33:$D$776,СВЦЭМ!$A$33:$A$776,$A20,СВЦЭМ!$B$33:$B$776,G$11)+'СЕТ СН'!$F$11+СВЦЭМ!$D$10+'СЕТ СН'!$F$6-'СЕТ СН'!$F$23</f>
        <v>1027.69142216</v>
      </c>
      <c r="H20" s="36">
        <f>SUMIFS(СВЦЭМ!$D$33:$D$776,СВЦЭМ!$A$33:$A$776,$A20,СВЦЭМ!$B$33:$B$776,H$11)+'СЕТ СН'!$F$11+СВЦЭМ!$D$10+'СЕТ СН'!$F$6-'СЕТ СН'!$F$23</f>
        <v>1004.77838738</v>
      </c>
      <c r="I20" s="36">
        <f>SUMIFS(СВЦЭМ!$D$33:$D$776,СВЦЭМ!$A$33:$A$776,$A20,СВЦЭМ!$B$33:$B$776,I$11)+'СЕТ СН'!$F$11+СВЦЭМ!$D$10+'СЕТ СН'!$F$6-'СЕТ СН'!$F$23</f>
        <v>981.15235142000006</v>
      </c>
      <c r="J20" s="36">
        <f>SUMIFS(СВЦЭМ!$D$33:$D$776,СВЦЭМ!$A$33:$A$776,$A20,СВЦЭМ!$B$33:$B$776,J$11)+'СЕТ СН'!$F$11+СВЦЭМ!$D$10+'СЕТ СН'!$F$6-'СЕТ СН'!$F$23</f>
        <v>951.06256132999999</v>
      </c>
      <c r="K20" s="36">
        <f>SUMIFS(СВЦЭМ!$D$33:$D$776,СВЦЭМ!$A$33:$A$776,$A20,СВЦЭМ!$B$33:$B$776,K$11)+'СЕТ СН'!$F$11+СВЦЭМ!$D$10+'СЕТ СН'!$F$6-'СЕТ СН'!$F$23</f>
        <v>929.89329830999998</v>
      </c>
      <c r="L20" s="36">
        <f>SUMIFS(СВЦЭМ!$D$33:$D$776,СВЦЭМ!$A$33:$A$776,$A20,СВЦЭМ!$B$33:$B$776,L$11)+'СЕТ СН'!$F$11+СВЦЭМ!$D$10+'СЕТ СН'!$F$6-'СЕТ СН'!$F$23</f>
        <v>927.67870978999997</v>
      </c>
      <c r="M20" s="36">
        <f>SUMIFS(СВЦЭМ!$D$33:$D$776,СВЦЭМ!$A$33:$A$776,$A20,СВЦЭМ!$B$33:$B$776,M$11)+'СЕТ СН'!$F$11+СВЦЭМ!$D$10+'СЕТ СН'!$F$6-'СЕТ СН'!$F$23</f>
        <v>943.57543705000001</v>
      </c>
      <c r="N20" s="36">
        <f>SUMIFS(СВЦЭМ!$D$33:$D$776,СВЦЭМ!$A$33:$A$776,$A20,СВЦЭМ!$B$33:$B$776,N$11)+'СЕТ СН'!$F$11+СВЦЭМ!$D$10+'СЕТ СН'!$F$6-'СЕТ СН'!$F$23</f>
        <v>956.01992823</v>
      </c>
      <c r="O20" s="36">
        <f>SUMIFS(СВЦЭМ!$D$33:$D$776,СВЦЭМ!$A$33:$A$776,$A20,СВЦЭМ!$B$33:$B$776,O$11)+'СЕТ СН'!$F$11+СВЦЭМ!$D$10+'СЕТ СН'!$F$6-'СЕТ СН'!$F$23</f>
        <v>967.99674858000003</v>
      </c>
      <c r="P20" s="36">
        <f>SUMIFS(СВЦЭМ!$D$33:$D$776,СВЦЭМ!$A$33:$A$776,$A20,СВЦЭМ!$B$33:$B$776,P$11)+'СЕТ СН'!$F$11+СВЦЭМ!$D$10+'СЕТ СН'!$F$6-'СЕТ СН'!$F$23</f>
        <v>975.47328640000001</v>
      </c>
      <c r="Q20" s="36">
        <f>SUMIFS(СВЦЭМ!$D$33:$D$776,СВЦЭМ!$A$33:$A$776,$A20,СВЦЭМ!$B$33:$B$776,Q$11)+'СЕТ СН'!$F$11+СВЦЭМ!$D$10+'СЕТ СН'!$F$6-'СЕТ СН'!$F$23</f>
        <v>982.77957035999998</v>
      </c>
      <c r="R20" s="36">
        <f>SUMIFS(СВЦЭМ!$D$33:$D$776,СВЦЭМ!$A$33:$A$776,$A20,СВЦЭМ!$B$33:$B$776,R$11)+'СЕТ СН'!$F$11+СВЦЭМ!$D$10+'СЕТ СН'!$F$6-'СЕТ СН'!$F$23</f>
        <v>978.49490244000003</v>
      </c>
      <c r="S20" s="36">
        <f>SUMIFS(СВЦЭМ!$D$33:$D$776,СВЦЭМ!$A$33:$A$776,$A20,СВЦЭМ!$B$33:$B$776,S$11)+'СЕТ СН'!$F$11+СВЦЭМ!$D$10+'СЕТ СН'!$F$6-'СЕТ СН'!$F$23</f>
        <v>971.89431474000003</v>
      </c>
      <c r="T20" s="36">
        <f>SUMIFS(СВЦЭМ!$D$33:$D$776,СВЦЭМ!$A$33:$A$776,$A20,СВЦЭМ!$B$33:$B$776,T$11)+'СЕТ СН'!$F$11+СВЦЭМ!$D$10+'СЕТ СН'!$F$6-'СЕТ СН'!$F$23</f>
        <v>965.02504540000007</v>
      </c>
      <c r="U20" s="36">
        <f>SUMIFS(СВЦЭМ!$D$33:$D$776,СВЦЭМ!$A$33:$A$776,$A20,СВЦЭМ!$B$33:$B$776,U$11)+'СЕТ СН'!$F$11+СВЦЭМ!$D$10+'СЕТ СН'!$F$6-'СЕТ СН'!$F$23</f>
        <v>961.86404684000001</v>
      </c>
      <c r="V20" s="36">
        <f>SUMIFS(СВЦЭМ!$D$33:$D$776,СВЦЭМ!$A$33:$A$776,$A20,СВЦЭМ!$B$33:$B$776,V$11)+'СЕТ СН'!$F$11+СВЦЭМ!$D$10+'СЕТ СН'!$F$6-'СЕТ СН'!$F$23</f>
        <v>965.03592820000006</v>
      </c>
      <c r="W20" s="36">
        <f>SUMIFS(СВЦЭМ!$D$33:$D$776,СВЦЭМ!$A$33:$A$776,$A20,СВЦЭМ!$B$33:$B$776,W$11)+'СЕТ СН'!$F$11+СВЦЭМ!$D$10+'СЕТ СН'!$F$6-'СЕТ СН'!$F$23</f>
        <v>970.59839768999996</v>
      </c>
      <c r="X20" s="36">
        <f>SUMIFS(СВЦЭМ!$D$33:$D$776,СВЦЭМ!$A$33:$A$776,$A20,СВЦЭМ!$B$33:$B$776,X$11)+'СЕТ СН'!$F$11+СВЦЭМ!$D$10+'СЕТ СН'!$F$6-'СЕТ СН'!$F$23</f>
        <v>969.05200650999996</v>
      </c>
      <c r="Y20" s="36">
        <f>SUMIFS(СВЦЭМ!$D$33:$D$776,СВЦЭМ!$A$33:$A$776,$A20,СВЦЭМ!$B$33:$B$776,Y$11)+'СЕТ СН'!$F$11+СВЦЭМ!$D$10+'СЕТ СН'!$F$6-'СЕТ СН'!$F$23</f>
        <v>981.95170536000001</v>
      </c>
    </row>
    <row r="21" spans="1:25" ht="15.75" x14ac:dyDescent="0.2">
      <c r="A21" s="35">
        <f t="shared" si="0"/>
        <v>43871</v>
      </c>
      <c r="B21" s="36">
        <f>SUMIFS(СВЦЭМ!$D$33:$D$776,СВЦЭМ!$A$33:$A$776,$A21,СВЦЭМ!$B$33:$B$776,B$11)+'СЕТ СН'!$F$11+СВЦЭМ!$D$10+'СЕТ СН'!$F$6-'СЕТ СН'!$F$23</f>
        <v>1044.0783085800001</v>
      </c>
      <c r="C21" s="36">
        <f>SUMIFS(СВЦЭМ!$D$33:$D$776,СВЦЭМ!$A$33:$A$776,$A21,СВЦЭМ!$B$33:$B$776,C$11)+'СЕТ СН'!$F$11+СВЦЭМ!$D$10+'СЕТ СН'!$F$6-'СЕТ СН'!$F$23</f>
        <v>1067.4375333600001</v>
      </c>
      <c r="D21" s="36">
        <f>SUMIFS(СВЦЭМ!$D$33:$D$776,СВЦЭМ!$A$33:$A$776,$A21,СВЦЭМ!$B$33:$B$776,D$11)+'СЕТ СН'!$F$11+СВЦЭМ!$D$10+'СЕТ СН'!$F$6-'СЕТ СН'!$F$23</f>
        <v>1078.4962590600001</v>
      </c>
      <c r="E21" s="36">
        <f>SUMIFS(СВЦЭМ!$D$33:$D$776,СВЦЭМ!$A$33:$A$776,$A21,СВЦЭМ!$B$33:$B$776,E$11)+'СЕТ СН'!$F$11+СВЦЭМ!$D$10+'СЕТ СН'!$F$6-'СЕТ СН'!$F$23</f>
        <v>1083.04693808</v>
      </c>
      <c r="F21" s="36">
        <f>SUMIFS(СВЦЭМ!$D$33:$D$776,СВЦЭМ!$A$33:$A$776,$A21,СВЦЭМ!$B$33:$B$776,F$11)+'СЕТ СН'!$F$11+СВЦЭМ!$D$10+'СЕТ СН'!$F$6-'СЕТ СН'!$F$23</f>
        <v>1075.11605192</v>
      </c>
      <c r="G21" s="36">
        <f>SUMIFS(СВЦЭМ!$D$33:$D$776,СВЦЭМ!$A$33:$A$776,$A21,СВЦЭМ!$B$33:$B$776,G$11)+'СЕТ СН'!$F$11+СВЦЭМ!$D$10+'СЕТ СН'!$F$6-'СЕТ СН'!$F$23</f>
        <v>1055.4758653400002</v>
      </c>
      <c r="H21" s="36">
        <f>SUMIFS(СВЦЭМ!$D$33:$D$776,СВЦЭМ!$A$33:$A$776,$A21,СВЦЭМ!$B$33:$B$776,H$11)+'СЕТ СН'!$F$11+СВЦЭМ!$D$10+'СЕТ СН'!$F$6-'СЕТ СН'!$F$23</f>
        <v>1020.34953315</v>
      </c>
      <c r="I21" s="36">
        <f>SUMIFS(СВЦЭМ!$D$33:$D$776,СВЦЭМ!$A$33:$A$776,$A21,СВЦЭМ!$B$33:$B$776,I$11)+'СЕТ СН'!$F$11+СВЦЭМ!$D$10+'СЕТ СН'!$F$6-'СЕТ СН'!$F$23</f>
        <v>989.48326446999999</v>
      </c>
      <c r="J21" s="36">
        <f>SUMIFS(СВЦЭМ!$D$33:$D$776,СВЦЭМ!$A$33:$A$776,$A21,СВЦЭМ!$B$33:$B$776,J$11)+'СЕТ СН'!$F$11+СВЦЭМ!$D$10+'СЕТ СН'!$F$6-'СЕТ СН'!$F$23</f>
        <v>960.05544810000004</v>
      </c>
      <c r="K21" s="36">
        <f>SUMIFS(СВЦЭМ!$D$33:$D$776,СВЦЭМ!$A$33:$A$776,$A21,СВЦЭМ!$B$33:$B$776,K$11)+'СЕТ СН'!$F$11+СВЦЭМ!$D$10+'СЕТ СН'!$F$6-'СЕТ СН'!$F$23</f>
        <v>936.26562258000001</v>
      </c>
      <c r="L21" s="36">
        <f>SUMIFS(СВЦЭМ!$D$33:$D$776,СВЦЭМ!$A$33:$A$776,$A21,СВЦЭМ!$B$33:$B$776,L$11)+'СЕТ СН'!$F$11+СВЦЭМ!$D$10+'СЕТ СН'!$F$6-'СЕТ СН'!$F$23</f>
        <v>946.19732648000002</v>
      </c>
      <c r="M21" s="36">
        <f>SUMIFS(СВЦЭМ!$D$33:$D$776,СВЦЭМ!$A$33:$A$776,$A21,СВЦЭМ!$B$33:$B$776,M$11)+'СЕТ СН'!$F$11+СВЦЭМ!$D$10+'СЕТ СН'!$F$6-'СЕТ СН'!$F$23</f>
        <v>957.26684825000007</v>
      </c>
      <c r="N21" s="36">
        <f>SUMIFS(СВЦЭМ!$D$33:$D$776,СВЦЭМ!$A$33:$A$776,$A21,СВЦЭМ!$B$33:$B$776,N$11)+'СЕТ СН'!$F$11+СВЦЭМ!$D$10+'СЕТ СН'!$F$6-'СЕТ СН'!$F$23</f>
        <v>974.50453748000007</v>
      </c>
      <c r="O21" s="36">
        <f>SUMIFS(СВЦЭМ!$D$33:$D$776,СВЦЭМ!$A$33:$A$776,$A21,СВЦЭМ!$B$33:$B$776,O$11)+'СЕТ СН'!$F$11+СВЦЭМ!$D$10+'СЕТ СН'!$F$6-'СЕТ СН'!$F$23</f>
        <v>992.04694022000001</v>
      </c>
      <c r="P21" s="36">
        <f>SUMIFS(СВЦЭМ!$D$33:$D$776,СВЦЭМ!$A$33:$A$776,$A21,СВЦЭМ!$B$33:$B$776,P$11)+'СЕТ СН'!$F$11+СВЦЭМ!$D$10+'СЕТ СН'!$F$6-'СЕТ СН'!$F$23</f>
        <v>1001.44740273</v>
      </c>
      <c r="Q21" s="36">
        <f>SUMIFS(СВЦЭМ!$D$33:$D$776,СВЦЭМ!$A$33:$A$776,$A21,СВЦЭМ!$B$33:$B$776,Q$11)+'СЕТ СН'!$F$11+СВЦЭМ!$D$10+'СЕТ СН'!$F$6-'СЕТ СН'!$F$23</f>
        <v>1007.8444128</v>
      </c>
      <c r="R21" s="36">
        <f>SUMIFS(СВЦЭМ!$D$33:$D$776,СВЦЭМ!$A$33:$A$776,$A21,СВЦЭМ!$B$33:$B$776,R$11)+'СЕТ СН'!$F$11+СВЦЭМ!$D$10+'СЕТ СН'!$F$6-'СЕТ СН'!$F$23</f>
        <v>1009.75275932</v>
      </c>
      <c r="S21" s="36">
        <f>SUMIFS(СВЦЭМ!$D$33:$D$776,СВЦЭМ!$A$33:$A$776,$A21,СВЦЭМ!$B$33:$B$776,S$11)+'СЕТ СН'!$F$11+СВЦЭМ!$D$10+'СЕТ СН'!$F$6-'СЕТ СН'!$F$23</f>
        <v>998.35786709000001</v>
      </c>
      <c r="T21" s="36">
        <f>SUMIFS(СВЦЭМ!$D$33:$D$776,СВЦЭМ!$A$33:$A$776,$A21,СВЦЭМ!$B$33:$B$776,T$11)+'СЕТ СН'!$F$11+СВЦЭМ!$D$10+'СЕТ СН'!$F$6-'СЕТ СН'!$F$23</f>
        <v>968.48065875999998</v>
      </c>
      <c r="U21" s="36">
        <f>SUMIFS(СВЦЭМ!$D$33:$D$776,СВЦЭМ!$A$33:$A$776,$A21,СВЦЭМ!$B$33:$B$776,U$11)+'СЕТ СН'!$F$11+СВЦЭМ!$D$10+'СЕТ СН'!$F$6-'СЕТ СН'!$F$23</f>
        <v>966.23329483999999</v>
      </c>
      <c r="V21" s="36">
        <f>SUMIFS(СВЦЭМ!$D$33:$D$776,СВЦЭМ!$A$33:$A$776,$A21,СВЦЭМ!$B$33:$B$776,V$11)+'СЕТ СН'!$F$11+СВЦЭМ!$D$10+'СЕТ СН'!$F$6-'СЕТ СН'!$F$23</f>
        <v>973.97868187000006</v>
      </c>
      <c r="W21" s="36">
        <f>SUMIFS(СВЦЭМ!$D$33:$D$776,СВЦЭМ!$A$33:$A$776,$A21,СВЦЭМ!$B$33:$B$776,W$11)+'СЕТ СН'!$F$11+СВЦЭМ!$D$10+'СЕТ СН'!$F$6-'СЕТ СН'!$F$23</f>
        <v>986.30517885999996</v>
      </c>
      <c r="X21" s="36">
        <f>SUMIFS(СВЦЭМ!$D$33:$D$776,СВЦЭМ!$A$33:$A$776,$A21,СВЦЭМ!$B$33:$B$776,X$11)+'СЕТ СН'!$F$11+СВЦЭМ!$D$10+'СЕТ СН'!$F$6-'СЕТ СН'!$F$23</f>
        <v>1002.98340493</v>
      </c>
      <c r="Y21" s="36">
        <f>SUMIFS(СВЦЭМ!$D$33:$D$776,СВЦЭМ!$A$33:$A$776,$A21,СВЦЭМ!$B$33:$B$776,Y$11)+'СЕТ СН'!$F$11+СВЦЭМ!$D$10+'СЕТ СН'!$F$6-'СЕТ СН'!$F$23</f>
        <v>1014.63191211</v>
      </c>
    </row>
    <row r="22" spans="1:25" ht="15.75" x14ac:dyDescent="0.2">
      <c r="A22" s="35">
        <f t="shared" si="0"/>
        <v>43872</v>
      </c>
      <c r="B22" s="36">
        <f>SUMIFS(СВЦЭМ!$D$33:$D$776,СВЦЭМ!$A$33:$A$776,$A22,СВЦЭМ!$B$33:$B$776,B$11)+'СЕТ СН'!$F$11+СВЦЭМ!$D$10+'СЕТ СН'!$F$6-'СЕТ СН'!$F$23</f>
        <v>1007.48964511</v>
      </c>
      <c r="C22" s="36">
        <f>SUMIFS(СВЦЭМ!$D$33:$D$776,СВЦЭМ!$A$33:$A$776,$A22,СВЦЭМ!$B$33:$B$776,C$11)+'СЕТ СН'!$F$11+СВЦЭМ!$D$10+'СЕТ СН'!$F$6-'СЕТ СН'!$F$23</f>
        <v>1028.71135675</v>
      </c>
      <c r="D22" s="36">
        <f>SUMIFS(СВЦЭМ!$D$33:$D$776,СВЦЭМ!$A$33:$A$776,$A22,СВЦЭМ!$B$33:$B$776,D$11)+'СЕТ СН'!$F$11+СВЦЭМ!$D$10+'СЕТ СН'!$F$6-'СЕТ СН'!$F$23</f>
        <v>1038.62566292</v>
      </c>
      <c r="E22" s="36">
        <f>SUMIFS(СВЦЭМ!$D$33:$D$776,СВЦЭМ!$A$33:$A$776,$A22,СВЦЭМ!$B$33:$B$776,E$11)+'СЕТ СН'!$F$11+СВЦЭМ!$D$10+'СЕТ СН'!$F$6-'СЕТ СН'!$F$23</f>
        <v>1041.0193560100001</v>
      </c>
      <c r="F22" s="36">
        <f>SUMIFS(СВЦЭМ!$D$33:$D$776,СВЦЭМ!$A$33:$A$776,$A22,СВЦЭМ!$B$33:$B$776,F$11)+'СЕТ СН'!$F$11+СВЦЭМ!$D$10+'СЕТ СН'!$F$6-'СЕТ СН'!$F$23</f>
        <v>1032.62797316</v>
      </c>
      <c r="G22" s="36">
        <f>SUMIFS(СВЦЭМ!$D$33:$D$776,СВЦЭМ!$A$33:$A$776,$A22,СВЦЭМ!$B$33:$B$776,G$11)+'СЕТ СН'!$F$11+СВЦЭМ!$D$10+'СЕТ СН'!$F$6-'СЕТ СН'!$F$23</f>
        <v>1015.99850725</v>
      </c>
      <c r="H22" s="36">
        <f>SUMIFS(СВЦЭМ!$D$33:$D$776,СВЦЭМ!$A$33:$A$776,$A22,СВЦЭМ!$B$33:$B$776,H$11)+'СЕТ СН'!$F$11+СВЦЭМ!$D$10+'СЕТ СН'!$F$6-'СЕТ СН'!$F$23</f>
        <v>988.77567851000003</v>
      </c>
      <c r="I22" s="36">
        <f>SUMIFS(СВЦЭМ!$D$33:$D$776,СВЦЭМ!$A$33:$A$776,$A22,СВЦЭМ!$B$33:$B$776,I$11)+'СЕТ СН'!$F$11+СВЦЭМ!$D$10+'СЕТ СН'!$F$6-'СЕТ СН'!$F$23</f>
        <v>959.29729666000003</v>
      </c>
      <c r="J22" s="36">
        <f>SUMIFS(СВЦЭМ!$D$33:$D$776,СВЦЭМ!$A$33:$A$776,$A22,СВЦЭМ!$B$33:$B$776,J$11)+'СЕТ СН'!$F$11+СВЦЭМ!$D$10+'СЕТ СН'!$F$6-'СЕТ СН'!$F$23</f>
        <v>940.66136470000004</v>
      </c>
      <c r="K22" s="36">
        <f>SUMIFS(СВЦЭМ!$D$33:$D$776,СВЦЭМ!$A$33:$A$776,$A22,СВЦЭМ!$B$33:$B$776,K$11)+'СЕТ СН'!$F$11+СВЦЭМ!$D$10+'СЕТ СН'!$F$6-'СЕТ СН'!$F$23</f>
        <v>923.87009813999998</v>
      </c>
      <c r="L22" s="36">
        <f>SUMIFS(СВЦЭМ!$D$33:$D$776,СВЦЭМ!$A$33:$A$776,$A22,СВЦЭМ!$B$33:$B$776,L$11)+'СЕТ СН'!$F$11+СВЦЭМ!$D$10+'СЕТ СН'!$F$6-'СЕТ СН'!$F$23</f>
        <v>933.80963978</v>
      </c>
      <c r="M22" s="36">
        <f>SUMIFS(СВЦЭМ!$D$33:$D$776,СВЦЭМ!$A$33:$A$776,$A22,СВЦЭМ!$B$33:$B$776,M$11)+'СЕТ СН'!$F$11+СВЦЭМ!$D$10+'СЕТ СН'!$F$6-'СЕТ СН'!$F$23</f>
        <v>951.12763458000006</v>
      </c>
      <c r="N22" s="36">
        <f>SUMIFS(СВЦЭМ!$D$33:$D$776,СВЦЭМ!$A$33:$A$776,$A22,СВЦЭМ!$B$33:$B$776,N$11)+'СЕТ СН'!$F$11+СВЦЭМ!$D$10+'СЕТ СН'!$F$6-'СЕТ СН'!$F$23</f>
        <v>971.17538832000002</v>
      </c>
      <c r="O22" s="36">
        <f>SUMIFS(СВЦЭМ!$D$33:$D$776,СВЦЭМ!$A$33:$A$776,$A22,СВЦЭМ!$B$33:$B$776,O$11)+'СЕТ СН'!$F$11+СВЦЭМ!$D$10+'СЕТ СН'!$F$6-'СЕТ СН'!$F$23</f>
        <v>1001.24752467</v>
      </c>
      <c r="P22" s="36">
        <f>SUMIFS(СВЦЭМ!$D$33:$D$776,СВЦЭМ!$A$33:$A$776,$A22,СВЦЭМ!$B$33:$B$776,P$11)+'СЕТ СН'!$F$11+СВЦЭМ!$D$10+'СЕТ СН'!$F$6-'СЕТ СН'!$F$23</f>
        <v>1021.78826367</v>
      </c>
      <c r="Q22" s="36">
        <f>SUMIFS(СВЦЭМ!$D$33:$D$776,СВЦЭМ!$A$33:$A$776,$A22,СВЦЭМ!$B$33:$B$776,Q$11)+'СЕТ СН'!$F$11+СВЦЭМ!$D$10+'СЕТ СН'!$F$6-'СЕТ СН'!$F$23</f>
        <v>1031.1011568200001</v>
      </c>
      <c r="R22" s="36">
        <f>SUMIFS(СВЦЭМ!$D$33:$D$776,СВЦЭМ!$A$33:$A$776,$A22,СВЦЭМ!$B$33:$B$776,R$11)+'СЕТ СН'!$F$11+СВЦЭМ!$D$10+'СЕТ СН'!$F$6-'СЕТ СН'!$F$23</f>
        <v>1010.4848894200001</v>
      </c>
      <c r="S22" s="36">
        <f>SUMIFS(СВЦЭМ!$D$33:$D$776,СВЦЭМ!$A$33:$A$776,$A22,СВЦЭМ!$B$33:$B$776,S$11)+'СЕТ СН'!$F$11+СВЦЭМ!$D$10+'СЕТ СН'!$F$6-'СЕТ СН'!$F$23</f>
        <v>984.30637784999999</v>
      </c>
      <c r="T22" s="36">
        <f>SUMIFS(СВЦЭМ!$D$33:$D$776,СВЦЭМ!$A$33:$A$776,$A22,СВЦЭМ!$B$33:$B$776,T$11)+'СЕТ СН'!$F$11+СВЦЭМ!$D$10+'СЕТ СН'!$F$6-'СЕТ СН'!$F$23</f>
        <v>959.75340080000001</v>
      </c>
      <c r="U22" s="36">
        <f>SUMIFS(СВЦЭМ!$D$33:$D$776,СВЦЭМ!$A$33:$A$776,$A22,СВЦЭМ!$B$33:$B$776,U$11)+'СЕТ СН'!$F$11+СВЦЭМ!$D$10+'СЕТ СН'!$F$6-'СЕТ СН'!$F$23</f>
        <v>955.61233655000001</v>
      </c>
      <c r="V22" s="36">
        <f>SUMIFS(СВЦЭМ!$D$33:$D$776,СВЦЭМ!$A$33:$A$776,$A22,СВЦЭМ!$B$33:$B$776,V$11)+'СЕТ СН'!$F$11+СВЦЭМ!$D$10+'СЕТ СН'!$F$6-'СЕТ СН'!$F$23</f>
        <v>959.06773099999998</v>
      </c>
      <c r="W22" s="36">
        <f>SUMIFS(СВЦЭМ!$D$33:$D$776,СВЦЭМ!$A$33:$A$776,$A22,СВЦЭМ!$B$33:$B$776,W$11)+'СЕТ СН'!$F$11+СВЦЭМ!$D$10+'СЕТ СН'!$F$6-'СЕТ СН'!$F$23</f>
        <v>974.71724967</v>
      </c>
      <c r="X22" s="36">
        <f>SUMIFS(СВЦЭМ!$D$33:$D$776,СВЦЭМ!$A$33:$A$776,$A22,СВЦЭМ!$B$33:$B$776,X$11)+'СЕТ СН'!$F$11+СВЦЭМ!$D$10+'СЕТ СН'!$F$6-'СЕТ СН'!$F$23</f>
        <v>986.76347907000002</v>
      </c>
      <c r="Y22" s="36">
        <f>SUMIFS(СВЦЭМ!$D$33:$D$776,СВЦЭМ!$A$33:$A$776,$A22,СВЦЭМ!$B$33:$B$776,Y$11)+'СЕТ СН'!$F$11+СВЦЭМ!$D$10+'СЕТ СН'!$F$6-'СЕТ СН'!$F$23</f>
        <v>988.53132384000003</v>
      </c>
    </row>
    <row r="23" spans="1:25" ht="15.75" x14ac:dyDescent="0.2">
      <c r="A23" s="35">
        <f t="shared" si="0"/>
        <v>43873</v>
      </c>
      <c r="B23" s="36">
        <f>SUMIFS(СВЦЭМ!$D$33:$D$776,СВЦЭМ!$A$33:$A$776,$A23,СВЦЭМ!$B$33:$B$776,B$11)+'СЕТ СН'!$F$11+СВЦЭМ!$D$10+'СЕТ СН'!$F$6-'СЕТ СН'!$F$23</f>
        <v>994.83963718999996</v>
      </c>
      <c r="C23" s="36">
        <f>SUMIFS(СВЦЭМ!$D$33:$D$776,СВЦЭМ!$A$33:$A$776,$A23,СВЦЭМ!$B$33:$B$776,C$11)+'СЕТ СН'!$F$11+СВЦЭМ!$D$10+'СЕТ СН'!$F$6-'СЕТ СН'!$F$23</f>
        <v>985.14602257000001</v>
      </c>
      <c r="D23" s="36">
        <f>SUMIFS(СВЦЭМ!$D$33:$D$776,СВЦЭМ!$A$33:$A$776,$A23,СВЦЭМ!$B$33:$B$776,D$11)+'СЕТ СН'!$F$11+СВЦЭМ!$D$10+'СЕТ СН'!$F$6-'СЕТ СН'!$F$23</f>
        <v>1000.84571824</v>
      </c>
      <c r="E23" s="36">
        <f>SUMIFS(СВЦЭМ!$D$33:$D$776,СВЦЭМ!$A$33:$A$776,$A23,СВЦЭМ!$B$33:$B$776,E$11)+'СЕТ СН'!$F$11+СВЦЭМ!$D$10+'СЕТ СН'!$F$6-'СЕТ СН'!$F$23</f>
        <v>1004.40636792</v>
      </c>
      <c r="F23" s="36">
        <f>SUMIFS(СВЦЭМ!$D$33:$D$776,СВЦЭМ!$A$33:$A$776,$A23,СВЦЭМ!$B$33:$B$776,F$11)+'СЕТ СН'!$F$11+СВЦЭМ!$D$10+'СЕТ СН'!$F$6-'СЕТ СН'!$F$23</f>
        <v>999.99235934000001</v>
      </c>
      <c r="G23" s="36">
        <f>SUMIFS(СВЦЭМ!$D$33:$D$776,СВЦЭМ!$A$33:$A$776,$A23,СВЦЭМ!$B$33:$B$776,G$11)+'СЕТ СН'!$F$11+СВЦЭМ!$D$10+'СЕТ СН'!$F$6-'СЕТ СН'!$F$23</f>
        <v>988.36892646000001</v>
      </c>
      <c r="H23" s="36">
        <f>SUMIFS(СВЦЭМ!$D$33:$D$776,СВЦЭМ!$A$33:$A$776,$A23,СВЦЭМ!$B$33:$B$776,H$11)+'СЕТ СН'!$F$11+СВЦЭМ!$D$10+'СЕТ СН'!$F$6-'СЕТ СН'!$F$23</f>
        <v>961.50234111999998</v>
      </c>
      <c r="I23" s="36">
        <f>SUMIFS(СВЦЭМ!$D$33:$D$776,СВЦЭМ!$A$33:$A$776,$A23,СВЦЭМ!$B$33:$B$776,I$11)+'СЕТ СН'!$F$11+СВЦЭМ!$D$10+'СЕТ СН'!$F$6-'СЕТ СН'!$F$23</f>
        <v>950.11135563000005</v>
      </c>
      <c r="J23" s="36">
        <f>SUMIFS(СВЦЭМ!$D$33:$D$776,СВЦЭМ!$A$33:$A$776,$A23,СВЦЭМ!$B$33:$B$776,J$11)+'СЕТ СН'!$F$11+СВЦЭМ!$D$10+'СЕТ СН'!$F$6-'СЕТ СН'!$F$23</f>
        <v>963.48089664999998</v>
      </c>
      <c r="K23" s="36">
        <f>SUMIFS(СВЦЭМ!$D$33:$D$776,СВЦЭМ!$A$33:$A$776,$A23,СВЦЭМ!$B$33:$B$776,K$11)+'СЕТ СН'!$F$11+СВЦЭМ!$D$10+'СЕТ СН'!$F$6-'СЕТ СН'!$F$23</f>
        <v>970.64205230000005</v>
      </c>
      <c r="L23" s="36">
        <f>SUMIFS(СВЦЭМ!$D$33:$D$776,СВЦЭМ!$A$33:$A$776,$A23,СВЦЭМ!$B$33:$B$776,L$11)+'СЕТ СН'!$F$11+СВЦЭМ!$D$10+'СЕТ СН'!$F$6-'СЕТ СН'!$F$23</f>
        <v>966.91151936000006</v>
      </c>
      <c r="M23" s="36">
        <f>SUMIFS(СВЦЭМ!$D$33:$D$776,СВЦЭМ!$A$33:$A$776,$A23,СВЦЭМ!$B$33:$B$776,M$11)+'СЕТ СН'!$F$11+СВЦЭМ!$D$10+'СЕТ СН'!$F$6-'СЕТ СН'!$F$23</f>
        <v>951.06942045000005</v>
      </c>
      <c r="N23" s="36">
        <f>SUMIFS(СВЦЭМ!$D$33:$D$776,СВЦЭМ!$A$33:$A$776,$A23,СВЦЭМ!$B$33:$B$776,N$11)+'СЕТ СН'!$F$11+СВЦЭМ!$D$10+'СЕТ СН'!$F$6-'СЕТ СН'!$F$23</f>
        <v>948.02225555999996</v>
      </c>
      <c r="O23" s="36">
        <f>SUMIFS(СВЦЭМ!$D$33:$D$776,СВЦЭМ!$A$33:$A$776,$A23,СВЦЭМ!$B$33:$B$776,O$11)+'СЕТ СН'!$F$11+СВЦЭМ!$D$10+'СЕТ СН'!$F$6-'СЕТ СН'!$F$23</f>
        <v>948.64860494000004</v>
      </c>
      <c r="P23" s="36">
        <f>SUMIFS(СВЦЭМ!$D$33:$D$776,СВЦЭМ!$A$33:$A$776,$A23,СВЦЭМ!$B$33:$B$776,P$11)+'СЕТ СН'!$F$11+СВЦЭМ!$D$10+'СЕТ СН'!$F$6-'СЕТ СН'!$F$23</f>
        <v>947.14617543999998</v>
      </c>
      <c r="Q23" s="36">
        <f>SUMIFS(СВЦЭМ!$D$33:$D$776,СВЦЭМ!$A$33:$A$776,$A23,СВЦЭМ!$B$33:$B$776,Q$11)+'СЕТ СН'!$F$11+СВЦЭМ!$D$10+'СЕТ СН'!$F$6-'СЕТ СН'!$F$23</f>
        <v>944.72302173000003</v>
      </c>
      <c r="R23" s="36">
        <f>SUMIFS(СВЦЭМ!$D$33:$D$776,СВЦЭМ!$A$33:$A$776,$A23,СВЦЭМ!$B$33:$B$776,R$11)+'СЕТ СН'!$F$11+СВЦЭМ!$D$10+'СЕТ СН'!$F$6-'СЕТ СН'!$F$23</f>
        <v>942.86741184000005</v>
      </c>
      <c r="S23" s="36">
        <f>SUMIFS(СВЦЭМ!$D$33:$D$776,СВЦЭМ!$A$33:$A$776,$A23,СВЦЭМ!$B$33:$B$776,S$11)+'СЕТ СН'!$F$11+СВЦЭМ!$D$10+'СЕТ СН'!$F$6-'СЕТ СН'!$F$23</f>
        <v>946.17869317999998</v>
      </c>
      <c r="T23" s="36">
        <f>SUMIFS(СВЦЭМ!$D$33:$D$776,СВЦЭМ!$A$33:$A$776,$A23,СВЦЭМ!$B$33:$B$776,T$11)+'СЕТ СН'!$F$11+СВЦЭМ!$D$10+'СЕТ СН'!$F$6-'СЕТ СН'!$F$23</f>
        <v>950.35790152000004</v>
      </c>
      <c r="U23" s="36">
        <f>SUMIFS(СВЦЭМ!$D$33:$D$776,СВЦЭМ!$A$33:$A$776,$A23,СВЦЭМ!$B$33:$B$776,U$11)+'СЕТ СН'!$F$11+СВЦЭМ!$D$10+'СЕТ СН'!$F$6-'СЕТ СН'!$F$23</f>
        <v>957.53814080999996</v>
      </c>
      <c r="V23" s="36">
        <f>SUMIFS(СВЦЭМ!$D$33:$D$776,СВЦЭМ!$A$33:$A$776,$A23,СВЦЭМ!$B$33:$B$776,V$11)+'СЕТ СН'!$F$11+СВЦЭМ!$D$10+'СЕТ СН'!$F$6-'СЕТ СН'!$F$23</f>
        <v>940.55158403999997</v>
      </c>
      <c r="W23" s="36">
        <f>SUMIFS(СВЦЭМ!$D$33:$D$776,СВЦЭМ!$A$33:$A$776,$A23,СВЦЭМ!$B$33:$B$776,W$11)+'СЕТ СН'!$F$11+СВЦЭМ!$D$10+'СЕТ СН'!$F$6-'СЕТ СН'!$F$23</f>
        <v>943.10247189000006</v>
      </c>
      <c r="X23" s="36">
        <f>SUMIFS(СВЦЭМ!$D$33:$D$776,СВЦЭМ!$A$33:$A$776,$A23,СВЦЭМ!$B$33:$B$776,X$11)+'СЕТ СН'!$F$11+СВЦЭМ!$D$10+'СЕТ СН'!$F$6-'СЕТ СН'!$F$23</f>
        <v>932.22011505</v>
      </c>
      <c r="Y23" s="36">
        <f>SUMIFS(СВЦЭМ!$D$33:$D$776,СВЦЭМ!$A$33:$A$776,$A23,СВЦЭМ!$B$33:$B$776,Y$11)+'СЕТ СН'!$F$11+СВЦЭМ!$D$10+'СЕТ СН'!$F$6-'СЕТ СН'!$F$23</f>
        <v>927.43350565000003</v>
      </c>
    </row>
    <row r="24" spans="1:25" ht="15.75" x14ac:dyDescent="0.2">
      <c r="A24" s="35">
        <f t="shared" si="0"/>
        <v>43874</v>
      </c>
      <c r="B24" s="36">
        <f>SUMIFS(СВЦЭМ!$D$33:$D$776,СВЦЭМ!$A$33:$A$776,$A24,СВЦЭМ!$B$33:$B$776,B$11)+'СЕТ СН'!$F$11+СВЦЭМ!$D$10+'СЕТ СН'!$F$6-'СЕТ СН'!$F$23</f>
        <v>969.17672039000001</v>
      </c>
      <c r="C24" s="36">
        <f>SUMIFS(СВЦЭМ!$D$33:$D$776,СВЦЭМ!$A$33:$A$776,$A24,СВЦЭМ!$B$33:$B$776,C$11)+'СЕТ СН'!$F$11+СВЦЭМ!$D$10+'СЕТ СН'!$F$6-'СЕТ СН'!$F$23</f>
        <v>986.67572358999996</v>
      </c>
      <c r="D24" s="36">
        <f>SUMIFS(СВЦЭМ!$D$33:$D$776,СВЦЭМ!$A$33:$A$776,$A24,СВЦЭМ!$B$33:$B$776,D$11)+'СЕТ СН'!$F$11+СВЦЭМ!$D$10+'СЕТ СН'!$F$6-'СЕТ СН'!$F$23</f>
        <v>999.28779853000003</v>
      </c>
      <c r="E24" s="36">
        <f>SUMIFS(СВЦЭМ!$D$33:$D$776,СВЦЭМ!$A$33:$A$776,$A24,СВЦЭМ!$B$33:$B$776,E$11)+'СЕТ СН'!$F$11+СВЦЭМ!$D$10+'СЕТ СН'!$F$6-'СЕТ СН'!$F$23</f>
        <v>1009.88345256</v>
      </c>
      <c r="F24" s="36">
        <f>SUMIFS(СВЦЭМ!$D$33:$D$776,СВЦЭМ!$A$33:$A$776,$A24,СВЦЭМ!$B$33:$B$776,F$11)+'СЕТ СН'!$F$11+СВЦЭМ!$D$10+'СЕТ СН'!$F$6-'СЕТ СН'!$F$23</f>
        <v>1005.01933837</v>
      </c>
      <c r="G24" s="36">
        <f>SUMIFS(СВЦЭМ!$D$33:$D$776,СВЦЭМ!$A$33:$A$776,$A24,СВЦЭМ!$B$33:$B$776,G$11)+'СЕТ СН'!$F$11+СВЦЭМ!$D$10+'СЕТ СН'!$F$6-'СЕТ СН'!$F$23</f>
        <v>993.74818063999999</v>
      </c>
      <c r="H24" s="36">
        <f>SUMIFS(СВЦЭМ!$D$33:$D$776,СВЦЭМ!$A$33:$A$776,$A24,СВЦЭМ!$B$33:$B$776,H$11)+'СЕТ СН'!$F$11+СВЦЭМ!$D$10+'СЕТ СН'!$F$6-'СЕТ СН'!$F$23</f>
        <v>969.86814942000001</v>
      </c>
      <c r="I24" s="36">
        <f>SUMIFS(СВЦЭМ!$D$33:$D$776,СВЦЭМ!$A$33:$A$776,$A24,СВЦЭМ!$B$33:$B$776,I$11)+'СЕТ СН'!$F$11+СВЦЭМ!$D$10+'СЕТ СН'!$F$6-'СЕТ СН'!$F$23</f>
        <v>947.29873215999999</v>
      </c>
      <c r="J24" s="36">
        <f>SUMIFS(СВЦЭМ!$D$33:$D$776,СВЦЭМ!$A$33:$A$776,$A24,СВЦЭМ!$B$33:$B$776,J$11)+'СЕТ СН'!$F$11+СВЦЭМ!$D$10+'СЕТ СН'!$F$6-'СЕТ СН'!$F$23</f>
        <v>943.19527053000002</v>
      </c>
      <c r="K24" s="36">
        <f>SUMIFS(СВЦЭМ!$D$33:$D$776,СВЦЭМ!$A$33:$A$776,$A24,СВЦЭМ!$B$33:$B$776,K$11)+'СЕТ СН'!$F$11+СВЦЭМ!$D$10+'СЕТ СН'!$F$6-'СЕТ СН'!$F$23</f>
        <v>927.69054820999997</v>
      </c>
      <c r="L24" s="36">
        <f>SUMIFS(СВЦЭМ!$D$33:$D$776,СВЦЭМ!$A$33:$A$776,$A24,СВЦЭМ!$B$33:$B$776,L$11)+'СЕТ СН'!$F$11+СВЦЭМ!$D$10+'СЕТ СН'!$F$6-'СЕТ СН'!$F$23</f>
        <v>924.51024089999999</v>
      </c>
      <c r="M24" s="36">
        <f>SUMIFS(СВЦЭМ!$D$33:$D$776,СВЦЭМ!$A$33:$A$776,$A24,СВЦЭМ!$B$33:$B$776,M$11)+'СЕТ СН'!$F$11+СВЦЭМ!$D$10+'СЕТ СН'!$F$6-'СЕТ СН'!$F$23</f>
        <v>934.96777107000003</v>
      </c>
      <c r="N24" s="36">
        <f>SUMIFS(СВЦЭМ!$D$33:$D$776,СВЦЭМ!$A$33:$A$776,$A24,СВЦЭМ!$B$33:$B$776,N$11)+'СЕТ СН'!$F$11+СВЦЭМ!$D$10+'СЕТ СН'!$F$6-'СЕТ СН'!$F$23</f>
        <v>955.29957314000001</v>
      </c>
      <c r="O24" s="36">
        <f>SUMIFS(СВЦЭМ!$D$33:$D$776,СВЦЭМ!$A$33:$A$776,$A24,СВЦЭМ!$B$33:$B$776,O$11)+'СЕТ СН'!$F$11+СВЦЭМ!$D$10+'СЕТ СН'!$F$6-'СЕТ СН'!$F$23</f>
        <v>962.48486173000003</v>
      </c>
      <c r="P24" s="36">
        <f>SUMIFS(СВЦЭМ!$D$33:$D$776,СВЦЭМ!$A$33:$A$776,$A24,СВЦЭМ!$B$33:$B$776,P$11)+'СЕТ СН'!$F$11+СВЦЭМ!$D$10+'СЕТ СН'!$F$6-'СЕТ СН'!$F$23</f>
        <v>967.86277982000001</v>
      </c>
      <c r="Q24" s="36">
        <f>SUMIFS(СВЦЭМ!$D$33:$D$776,СВЦЭМ!$A$33:$A$776,$A24,СВЦЭМ!$B$33:$B$776,Q$11)+'СЕТ СН'!$F$11+СВЦЭМ!$D$10+'СЕТ СН'!$F$6-'СЕТ СН'!$F$23</f>
        <v>970.18933888000004</v>
      </c>
      <c r="R24" s="36">
        <f>SUMIFS(СВЦЭМ!$D$33:$D$776,СВЦЭМ!$A$33:$A$776,$A24,СВЦЭМ!$B$33:$B$776,R$11)+'СЕТ СН'!$F$11+СВЦЭМ!$D$10+'СЕТ СН'!$F$6-'СЕТ СН'!$F$23</f>
        <v>970.06680057000005</v>
      </c>
      <c r="S24" s="36">
        <f>SUMIFS(СВЦЭМ!$D$33:$D$776,СВЦЭМ!$A$33:$A$776,$A24,СВЦЭМ!$B$33:$B$776,S$11)+'СЕТ СН'!$F$11+СВЦЭМ!$D$10+'СЕТ СН'!$F$6-'СЕТ СН'!$F$23</f>
        <v>955.25988644000006</v>
      </c>
      <c r="T24" s="36">
        <f>SUMIFS(СВЦЭМ!$D$33:$D$776,СВЦЭМ!$A$33:$A$776,$A24,СВЦЭМ!$B$33:$B$776,T$11)+'СЕТ СН'!$F$11+СВЦЭМ!$D$10+'СЕТ СН'!$F$6-'СЕТ СН'!$F$23</f>
        <v>919.62888714999997</v>
      </c>
      <c r="U24" s="36">
        <f>SUMIFS(СВЦЭМ!$D$33:$D$776,СВЦЭМ!$A$33:$A$776,$A24,СВЦЭМ!$B$33:$B$776,U$11)+'СЕТ СН'!$F$11+СВЦЭМ!$D$10+'СЕТ СН'!$F$6-'СЕТ СН'!$F$23</f>
        <v>910.48868293999999</v>
      </c>
      <c r="V24" s="36">
        <f>SUMIFS(СВЦЭМ!$D$33:$D$776,СВЦЭМ!$A$33:$A$776,$A24,СВЦЭМ!$B$33:$B$776,V$11)+'СЕТ СН'!$F$11+СВЦЭМ!$D$10+'СЕТ СН'!$F$6-'СЕТ СН'!$F$23</f>
        <v>905.22897806000003</v>
      </c>
      <c r="W24" s="36">
        <f>SUMIFS(СВЦЭМ!$D$33:$D$776,СВЦЭМ!$A$33:$A$776,$A24,СВЦЭМ!$B$33:$B$776,W$11)+'СЕТ СН'!$F$11+СВЦЭМ!$D$10+'СЕТ СН'!$F$6-'СЕТ СН'!$F$23</f>
        <v>922.95223811000005</v>
      </c>
      <c r="X24" s="36">
        <f>SUMIFS(СВЦЭМ!$D$33:$D$776,СВЦЭМ!$A$33:$A$776,$A24,СВЦЭМ!$B$33:$B$776,X$11)+'СЕТ СН'!$F$11+СВЦЭМ!$D$10+'СЕТ СН'!$F$6-'СЕТ СН'!$F$23</f>
        <v>935.36451523000005</v>
      </c>
      <c r="Y24" s="36">
        <f>SUMIFS(СВЦЭМ!$D$33:$D$776,СВЦЭМ!$A$33:$A$776,$A24,СВЦЭМ!$B$33:$B$776,Y$11)+'СЕТ СН'!$F$11+СВЦЭМ!$D$10+'СЕТ СН'!$F$6-'СЕТ СН'!$F$23</f>
        <v>957.11516475999997</v>
      </c>
    </row>
    <row r="25" spans="1:25" ht="15.75" x14ac:dyDescent="0.2">
      <c r="A25" s="35">
        <f t="shared" si="0"/>
        <v>43875</v>
      </c>
      <c r="B25" s="36">
        <f>SUMIFS(СВЦЭМ!$D$33:$D$776,СВЦЭМ!$A$33:$A$776,$A25,СВЦЭМ!$B$33:$B$776,B$11)+'СЕТ СН'!$F$11+СВЦЭМ!$D$10+'СЕТ СН'!$F$6-'СЕТ СН'!$F$23</f>
        <v>983.12877530000003</v>
      </c>
      <c r="C25" s="36">
        <f>SUMIFS(СВЦЭМ!$D$33:$D$776,СВЦЭМ!$A$33:$A$776,$A25,СВЦЭМ!$B$33:$B$776,C$11)+'СЕТ СН'!$F$11+СВЦЭМ!$D$10+'СЕТ СН'!$F$6-'СЕТ СН'!$F$23</f>
        <v>1001.1853777</v>
      </c>
      <c r="D25" s="36">
        <f>SUMIFS(СВЦЭМ!$D$33:$D$776,СВЦЭМ!$A$33:$A$776,$A25,СВЦЭМ!$B$33:$B$776,D$11)+'СЕТ СН'!$F$11+СВЦЭМ!$D$10+'СЕТ СН'!$F$6-'СЕТ СН'!$F$23</f>
        <v>1017.55308825</v>
      </c>
      <c r="E25" s="36">
        <f>SUMIFS(СВЦЭМ!$D$33:$D$776,СВЦЭМ!$A$33:$A$776,$A25,СВЦЭМ!$B$33:$B$776,E$11)+'СЕТ СН'!$F$11+СВЦЭМ!$D$10+'СЕТ СН'!$F$6-'СЕТ СН'!$F$23</f>
        <v>1016.02466731</v>
      </c>
      <c r="F25" s="36">
        <f>SUMIFS(СВЦЭМ!$D$33:$D$776,СВЦЭМ!$A$33:$A$776,$A25,СВЦЭМ!$B$33:$B$776,F$11)+'СЕТ СН'!$F$11+СВЦЭМ!$D$10+'СЕТ СН'!$F$6-'СЕТ СН'!$F$23</f>
        <v>1011.28021515</v>
      </c>
      <c r="G25" s="36">
        <f>SUMIFS(СВЦЭМ!$D$33:$D$776,СВЦЭМ!$A$33:$A$776,$A25,СВЦЭМ!$B$33:$B$776,G$11)+'СЕТ СН'!$F$11+СВЦЭМ!$D$10+'СЕТ СН'!$F$6-'СЕТ СН'!$F$23</f>
        <v>1001.1479761000001</v>
      </c>
      <c r="H25" s="36">
        <f>SUMIFS(СВЦЭМ!$D$33:$D$776,СВЦЭМ!$A$33:$A$776,$A25,СВЦЭМ!$B$33:$B$776,H$11)+'СЕТ СН'!$F$11+СВЦЭМ!$D$10+'СЕТ СН'!$F$6-'СЕТ СН'!$F$23</f>
        <v>971.20535393</v>
      </c>
      <c r="I25" s="36">
        <f>SUMIFS(СВЦЭМ!$D$33:$D$776,СВЦЭМ!$A$33:$A$776,$A25,СВЦЭМ!$B$33:$B$776,I$11)+'СЕТ СН'!$F$11+СВЦЭМ!$D$10+'СЕТ СН'!$F$6-'СЕТ СН'!$F$23</f>
        <v>949.55557255999997</v>
      </c>
      <c r="J25" s="36">
        <f>SUMIFS(СВЦЭМ!$D$33:$D$776,СВЦЭМ!$A$33:$A$776,$A25,СВЦЭМ!$B$33:$B$776,J$11)+'СЕТ СН'!$F$11+СВЦЭМ!$D$10+'СЕТ СН'!$F$6-'СЕТ СН'!$F$23</f>
        <v>935.02330449999999</v>
      </c>
      <c r="K25" s="36">
        <f>SUMIFS(СВЦЭМ!$D$33:$D$776,СВЦЭМ!$A$33:$A$776,$A25,СВЦЭМ!$B$33:$B$776,K$11)+'СЕТ СН'!$F$11+СВЦЭМ!$D$10+'СЕТ СН'!$F$6-'СЕТ СН'!$F$23</f>
        <v>917.15350799999999</v>
      </c>
      <c r="L25" s="36">
        <f>SUMIFS(СВЦЭМ!$D$33:$D$776,СВЦЭМ!$A$33:$A$776,$A25,СВЦЭМ!$B$33:$B$776,L$11)+'СЕТ СН'!$F$11+СВЦЭМ!$D$10+'СЕТ СН'!$F$6-'СЕТ СН'!$F$23</f>
        <v>915.23373932000004</v>
      </c>
      <c r="M25" s="36">
        <f>SUMIFS(СВЦЭМ!$D$33:$D$776,СВЦЭМ!$A$33:$A$776,$A25,СВЦЭМ!$B$33:$B$776,M$11)+'СЕТ СН'!$F$11+СВЦЭМ!$D$10+'СЕТ СН'!$F$6-'СЕТ СН'!$F$23</f>
        <v>915.21730468999999</v>
      </c>
      <c r="N25" s="36">
        <f>SUMIFS(СВЦЭМ!$D$33:$D$776,СВЦЭМ!$A$33:$A$776,$A25,СВЦЭМ!$B$33:$B$776,N$11)+'СЕТ СН'!$F$11+СВЦЭМ!$D$10+'СЕТ СН'!$F$6-'СЕТ СН'!$F$23</f>
        <v>936.67031697000004</v>
      </c>
      <c r="O25" s="36">
        <f>SUMIFS(СВЦЭМ!$D$33:$D$776,СВЦЭМ!$A$33:$A$776,$A25,СВЦЭМ!$B$33:$B$776,O$11)+'СЕТ СН'!$F$11+СВЦЭМ!$D$10+'СЕТ СН'!$F$6-'СЕТ СН'!$F$23</f>
        <v>946.55109351999999</v>
      </c>
      <c r="P25" s="36">
        <f>SUMIFS(СВЦЭМ!$D$33:$D$776,СВЦЭМ!$A$33:$A$776,$A25,СВЦЭМ!$B$33:$B$776,P$11)+'СЕТ СН'!$F$11+СВЦЭМ!$D$10+'СЕТ СН'!$F$6-'СЕТ СН'!$F$23</f>
        <v>955.72761891000005</v>
      </c>
      <c r="Q25" s="36">
        <f>SUMIFS(СВЦЭМ!$D$33:$D$776,СВЦЭМ!$A$33:$A$776,$A25,СВЦЭМ!$B$33:$B$776,Q$11)+'СЕТ СН'!$F$11+СВЦЭМ!$D$10+'СЕТ СН'!$F$6-'СЕТ СН'!$F$23</f>
        <v>960.45353482999997</v>
      </c>
      <c r="R25" s="36">
        <f>SUMIFS(СВЦЭМ!$D$33:$D$776,СВЦЭМ!$A$33:$A$776,$A25,СВЦЭМ!$B$33:$B$776,R$11)+'СЕТ СН'!$F$11+СВЦЭМ!$D$10+'СЕТ СН'!$F$6-'СЕТ СН'!$F$23</f>
        <v>954.31994774999998</v>
      </c>
      <c r="S25" s="36">
        <f>SUMIFS(СВЦЭМ!$D$33:$D$776,СВЦЭМ!$A$33:$A$776,$A25,СВЦЭМ!$B$33:$B$776,S$11)+'СЕТ СН'!$F$11+СВЦЭМ!$D$10+'СЕТ СН'!$F$6-'СЕТ СН'!$F$23</f>
        <v>936.74051277000001</v>
      </c>
      <c r="T25" s="36">
        <f>SUMIFS(СВЦЭМ!$D$33:$D$776,СВЦЭМ!$A$33:$A$776,$A25,СВЦЭМ!$B$33:$B$776,T$11)+'СЕТ СН'!$F$11+СВЦЭМ!$D$10+'СЕТ СН'!$F$6-'СЕТ СН'!$F$23</f>
        <v>919.56130937</v>
      </c>
      <c r="U25" s="36">
        <f>SUMIFS(СВЦЭМ!$D$33:$D$776,СВЦЭМ!$A$33:$A$776,$A25,СВЦЭМ!$B$33:$B$776,U$11)+'СЕТ СН'!$F$11+СВЦЭМ!$D$10+'СЕТ СН'!$F$6-'СЕТ СН'!$F$23</f>
        <v>915.25398957000004</v>
      </c>
      <c r="V25" s="36">
        <f>SUMIFS(СВЦЭМ!$D$33:$D$776,СВЦЭМ!$A$33:$A$776,$A25,СВЦЭМ!$B$33:$B$776,V$11)+'СЕТ СН'!$F$11+СВЦЭМ!$D$10+'СЕТ СН'!$F$6-'СЕТ СН'!$F$23</f>
        <v>918.36890438</v>
      </c>
      <c r="W25" s="36">
        <f>SUMIFS(СВЦЭМ!$D$33:$D$776,СВЦЭМ!$A$33:$A$776,$A25,СВЦЭМ!$B$33:$B$776,W$11)+'СЕТ СН'!$F$11+СВЦЭМ!$D$10+'СЕТ СН'!$F$6-'СЕТ СН'!$F$23</f>
        <v>936.46257320999996</v>
      </c>
      <c r="X25" s="36">
        <f>SUMIFS(СВЦЭМ!$D$33:$D$776,СВЦЭМ!$A$33:$A$776,$A25,СВЦЭМ!$B$33:$B$776,X$11)+'СЕТ СН'!$F$11+СВЦЭМ!$D$10+'СЕТ СН'!$F$6-'СЕТ СН'!$F$23</f>
        <v>953.09805041000004</v>
      </c>
      <c r="Y25" s="36">
        <f>SUMIFS(СВЦЭМ!$D$33:$D$776,СВЦЭМ!$A$33:$A$776,$A25,СВЦЭМ!$B$33:$B$776,Y$11)+'СЕТ СН'!$F$11+СВЦЭМ!$D$10+'СЕТ СН'!$F$6-'СЕТ СН'!$F$23</f>
        <v>957.3371856</v>
      </c>
    </row>
    <row r="26" spans="1:25" ht="15.75" x14ac:dyDescent="0.2">
      <c r="A26" s="35">
        <f t="shared" si="0"/>
        <v>43876</v>
      </c>
      <c r="B26" s="36">
        <f>SUMIFS(СВЦЭМ!$D$33:$D$776,СВЦЭМ!$A$33:$A$776,$A26,СВЦЭМ!$B$33:$B$776,B$11)+'СЕТ СН'!$F$11+СВЦЭМ!$D$10+'СЕТ СН'!$F$6-'СЕТ СН'!$F$23</f>
        <v>867.57358737000004</v>
      </c>
      <c r="C26" s="36">
        <f>SUMIFS(СВЦЭМ!$D$33:$D$776,СВЦЭМ!$A$33:$A$776,$A26,СВЦЭМ!$B$33:$B$776,C$11)+'СЕТ СН'!$F$11+СВЦЭМ!$D$10+'СЕТ СН'!$F$6-'СЕТ СН'!$F$23</f>
        <v>883.96026735999999</v>
      </c>
      <c r="D26" s="36">
        <f>SUMIFS(СВЦЭМ!$D$33:$D$776,СВЦЭМ!$A$33:$A$776,$A26,СВЦЭМ!$B$33:$B$776,D$11)+'СЕТ СН'!$F$11+СВЦЭМ!$D$10+'СЕТ СН'!$F$6-'СЕТ СН'!$F$23</f>
        <v>908.19486922999999</v>
      </c>
      <c r="E26" s="36">
        <f>SUMIFS(СВЦЭМ!$D$33:$D$776,СВЦЭМ!$A$33:$A$776,$A26,СВЦЭМ!$B$33:$B$776,E$11)+'СЕТ СН'!$F$11+СВЦЭМ!$D$10+'СЕТ СН'!$F$6-'СЕТ СН'!$F$23</f>
        <v>922.8327481</v>
      </c>
      <c r="F26" s="36">
        <f>SUMIFS(СВЦЭМ!$D$33:$D$776,СВЦЭМ!$A$33:$A$776,$A26,СВЦЭМ!$B$33:$B$776,F$11)+'СЕТ СН'!$F$11+СВЦЭМ!$D$10+'СЕТ СН'!$F$6-'СЕТ СН'!$F$23</f>
        <v>922.30611224000006</v>
      </c>
      <c r="G26" s="36">
        <f>SUMIFS(СВЦЭМ!$D$33:$D$776,СВЦЭМ!$A$33:$A$776,$A26,СВЦЭМ!$B$33:$B$776,G$11)+'СЕТ СН'!$F$11+СВЦЭМ!$D$10+'СЕТ СН'!$F$6-'СЕТ СН'!$F$23</f>
        <v>909.36554661000002</v>
      </c>
      <c r="H26" s="36">
        <f>SUMIFS(СВЦЭМ!$D$33:$D$776,СВЦЭМ!$A$33:$A$776,$A26,СВЦЭМ!$B$33:$B$776,H$11)+'СЕТ СН'!$F$11+СВЦЭМ!$D$10+'СЕТ СН'!$F$6-'СЕТ СН'!$F$23</f>
        <v>903.48063578000006</v>
      </c>
      <c r="I26" s="36">
        <f>SUMIFS(СВЦЭМ!$D$33:$D$776,СВЦЭМ!$A$33:$A$776,$A26,СВЦЭМ!$B$33:$B$776,I$11)+'СЕТ СН'!$F$11+СВЦЭМ!$D$10+'СЕТ СН'!$F$6-'СЕТ СН'!$F$23</f>
        <v>905.09326999000007</v>
      </c>
      <c r="J26" s="36">
        <f>SUMIFS(СВЦЭМ!$D$33:$D$776,СВЦЭМ!$A$33:$A$776,$A26,СВЦЭМ!$B$33:$B$776,J$11)+'СЕТ СН'!$F$11+СВЦЭМ!$D$10+'СЕТ СН'!$F$6-'СЕТ СН'!$F$23</f>
        <v>924.42122914000004</v>
      </c>
      <c r="K26" s="36">
        <f>SUMIFS(СВЦЭМ!$D$33:$D$776,СВЦЭМ!$A$33:$A$776,$A26,СВЦЭМ!$B$33:$B$776,K$11)+'СЕТ СН'!$F$11+СВЦЭМ!$D$10+'СЕТ СН'!$F$6-'СЕТ СН'!$F$23</f>
        <v>934.39583657000003</v>
      </c>
      <c r="L26" s="36">
        <f>SUMIFS(СВЦЭМ!$D$33:$D$776,СВЦЭМ!$A$33:$A$776,$A26,СВЦЭМ!$B$33:$B$776,L$11)+'СЕТ СН'!$F$11+СВЦЭМ!$D$10+'СЕТ СН'!$F$6-'СЕТ СН'!$F$23</f>
        <v>940.77560676999997</v>
      </c>
      <c r="M26" s="36">
        <f>SUMIFS(СВЦЭМ!$D$33:$D$776,СВЦЭМ!$A$33:$A$776,$A26,СВЦЭМ!$B$33:$B$776,M$11)+'СЕТ СН'!$F$11+СВЦЭМ!$D$10+'СЕТ СН'!$F$6-'СЕТ СН'!$F$23</f>
        <v>927.96935528000006</v>
      </c>
      <c r="N26" s="36">
        <f>SUMIFS(СВЦЭМ!$D$33:$D$776,СВЦЭМ!$A$33:$A$776,$A26,СВЦЭМ!$B$33:$B$776,N$11)+'СЕТ СН'!$F$11+СВЦЭМ!$D$10+'СЕТ СН'!$F$6-'СЕТ СН'!$F$23</f>
        <v>924.25122319000002</v>
      </c>
      <c r="O26" s="36">
        <f>SUMIFS(СВЦЭМ!$D$33:$D$776,СВЦЭМ!$A$33:$A$776,$A26,СВЦЭМ!$B$33:$B$776,O$11)+'СЕТ СН'!$F$11+СВЦЭМ!$D$10+'СЕТ СН'!$F$6-'СЕТ СН'!$F$23</f>
        <v>924.07366050999997</v>
      </c>
      <c r="P26" s="36">
        <f>SUMIFS(СВЦЭМ!$D$33:$D$776,СВЦЭМ!$A$33:$A$776,$A26,СВЦЭМ!$B$33:$B$776,P$11)+'СЕТ СН'!$F$11+СВЦЭМ!$D$10+'СЕТ СН'!$F$6-'СЕТ СН'!$F$23</f>
        <v>912.52719653999998</v>
      </c>
      <c r="Q26" s="36">
        <f>SUMIFS(СВЦЭМ!$D$33:$D$776,СВЦЭМ!$A$33:$A$776,$A26,СВЦЭМ!$B$33:$B$776,Q$11)+'СЕТ СН'!$F$11+СВЦЭМ!$D$10+'СЕТ СН'!$F$6-'СЕТ СН'!$F$23</f>
        <v>899.81288158999996</v>
      </c>
      <c r="R26" s="36">
        <f>SUMIFS(СВЦЭМ!$D$33:$D$776,СВЦЭМ!$A$33:$A$776,$A26,СВЦЭМ!$B$33:$B$776,R$11)+'СЕТ СН'!$F$11+СВЦЭМ!$D$10+'СЕТ СН'!$F$6-'СЕТ СН'!$F$23</f>
        <v>906.21442845000001</v>
      </c>
      <c r="S26" s="36">
        <f>SUMIFS(СВЦЭМ!$D$33:$D$776,СВЦЭМ!$A$33:$A$776,$A26,СВЦЭМ!$B$33:$B$776,S$11)+'СЕТ СН'!$F$11+СВЦЭМ!$D$10+'СЕТ СН'!$F$6-'СЕТ СН'!$F$23</f>
        <v>912.08130817000006</v>
      </c>
      <c r="T26" s="36">
        <f>SUMIFS(СВЦЭМ!$D$33:$D$776,СВЦЭМ!$A$33:$A$776,$A26,СВЦЭМ!$B$33:$B$776,T$11)+'СЕТ СН'!$F$11+СВЦЭМ!$D$10+'СЕТ СН'!$F$6-'СЕТ СН'!$F$23</f>
        <v>927.07559503000004</v>
      </c>
      <c r="U26" s="36">
        <f>SUMIFS(СВЦЭМ!$D$33:$D$776,СВЦЭМ!$A$33:$A$776,$A26,СВЦЭМ!$B$33:$B$776,U$11)+'СЕТ СН'!$F$11+СВЦЭМ!$D$10+'СЕТ СН'!$F$6-'СЕТ СН'!$F$23</f>
        <v>931.13667445999999</v>
      </c>
      <c r="V26" s="36">
        <f>SUMIFS(СВЦЭМ!$D$33:$D$776,СВЦЭМ!$A$33:$A$776,$A26,СВЦЭМ!$B$33:$B$776,V$11)+'СЕТ СН'!$F$11+СВЦЭМ!$D$10+'СЕТ СН'!$F$6-'СЕТ СН'!$F$23</f>
        <v>915.26486011999998</v>
      </c>
      <c r="W26" s="36">
        <f>SUMIFS(СВЦЭМ!$D$33:$D$776,СВЦЭМ!$A$33:$A$776,$A26,СВЦЭМ!$B$33:$B$776,W$11)+'СЕТ СН'!$F$11+СВЦЭМ!$D$10+'СЕТ СН'!$F$6-'СЕТ СН'!$F$23</f>
        <v>913.30604986000003</v>
      </c>
      <c r="X26" s="36">
        <f>SUMIFS(СВЦЭМ!$D$33:$D$776,СВЦЭМ!$A$33:$A$776,$A26,СВЦЭМ!$B$33:$B$776,X$11)+'СЕТ СН'!$F$11+СВЦЭМ!$D$10+'СЕТ СН'!$F$6-'СЕТ СН'!$F$23</f>
        <v>907.17134002</v>
      </c>
      <c r="Y26" s="36">
        <f>SUMIFS(СВЦЭМ!$D$33:$D$776,СВЦЭМ!$A$33:$A$776,$A26,СВЦЭМ!$B$33:$B$776,Y$11)+'СЕТ СН'!$F$11+СВЦЭМ!$D$10+'СЕТ СН'!$F$6-'СЕТ СН'!$F$23</f>
        <v>879.39526417000002</v>
      </c>
    </row>
    <row r="27" spans="1:25" ht="15.75" x14ac:dyDescent="0.2">
      <c r="A27" s="35">
        <f t="shared" si="0"/>
        <v>43877</v>
      </c>
      <c r="B27" s="36">
        <f>SUMIFS(СВЦЭМ!$D$33:$D$776,СВЦЭМ!$A$33:$A$776,$A27,СВЦЭМ!$B$33:$B$776,B$11)+'СЕТ СН'!$F$11+СВЦЭМ!$D$10+'СЕТ СН'!$F$6-'СЕТ СН'!$F$23</f>
        <v>976.66881474000002</v>
      </c>
      <c r="C27" s="36">
        <f>SUMIFS(СВЦЭМ!$D$33:$D$776,СВЦЭМ!$A$33:$A$776,$A27,СВЦЭМ!$B$33:$B$776,C$11)+'СЕТ СН'!$F$11+СВЦЭМ!$D$10+'СЕТ СН'!$F$6-'СЕТ СН'!$F$23</f>
        <v>1007.21374086</v>
      </c>
      <c r="D27" s="36">
        <f>SUMIFS(СВЦЭМ!$D$33:$D$776,СВЦЭМ!$A$33:$A$776,$A27,СВЦЭМ!$B$33:$B$776,D$11)+'СЕТ СН'!$F$11+СВЦЭМ!$D$10+'СЕТ СН'!$F$6-'СЕТ СН'!$F$23</f>
        <v>1018.28159554</v>
      </c>
      <c r="E27" s="36">
        <f>SUMIFS(СВЦЭМ!$D$33:$D$776,СВЦЭМ!$A$33:$A$776,$A27,СВЦЭМ!$B$33:$B$776,E$11)+'СЕТ СН'!$F$11+СВЦЭМ!$D$10+'СЕТ СН'!$F$6-'СЕТ СН'!$F$23</f>
        <v>1027.0543201600001</v>
      </c>
      <c r="F27" s="36">
        <f>SUMIFS(СВЦЭМ!$D$33:$D$776,СВЦЭМ!$A$33:$A$776,$A27,СВЦЭМ!$B$33:$B$776,F$11)+'СЕТ СН'!$F$11+СВЦЭМ!$D$10+'СЕТ СН'!$F$6-'СЕТ СН'!$F$23</f>
        <v>1027.9180078900001</v>
      </c>
      <c r="G27" s="36">
        <f>SUMIFS(СВЦЭМ!$D$33:$D$776,СВЦЭМ!$A$33:$A$776,$A27,СВЦЭМ!$B$33:$B$776,G$11)+'СЕТ СН'!$F$11+СВЦЭМ!$D$10+'СЕТ СН'!$F$6-'СЕТ СН'!$F$23</f>
        <v>1017.4690461600001</v>
      </c>
      <c r="H27" s="36">
        <f>SUMIFS(СВЦЭМ!$D$33:$D$776,СВЦЭМ!$A$33:$A$776,$A27,СВЦЭМ!$B$33:$B$776,H$11)+'СЕТ СН'!$F$11+СВЦЭМ!$D$10+'СЕТ СН'!$F$6-'СЕТ СН'!$F$23</f>
        <v>991.56296132</v>
      </c>
      <c r="I27" s="36">
        <f>SUMIFS(СВЦЭМ!$D$33:$D$776,СВЦЭМ!$A$33:$A$776,$A27,СВЦЭМ!$B$33:$B$776,I$11)+'СЕТ СН'!$F$11+СВЦЭМ!$D$10+'СЕТ СН'!$F$6-'СЕТ СН'!$F$23</f>
        <v>963.94496197000001</v>
      </c>
      <c r="J27" s="36">
        <f>SUMIFS(СВЦЭМ!$D$33:$D$776,СВЦЭМ!$A$33:$A$776,$A27,СВЦЭМ!$B$33:$B$776,J$11)+'СЕТ СН'!$F$11+СВЦЭМ!$D$10+'СЕТ СН'!$F$6-'СЕТ СН'!$F$23</f>
        <v>931.67939936000005</v>
      </c>
      <c r="K27" s="36">
        <f>SUMIFS(СВЦЭМ!$D$33:$D$776,СВЦЭМ!$A$33:$A$776,$A27,СВЦЭМ!$B$33:$B$776,K$11)+'СЕТ СН'!$F$11+СВЦЭМ!$D$10+'СЕТ СН'!$F$6-'СЕТ СН'!$F$23</f>
        <v>910.13872004000007</v>
      </c>
      <c r="L27" s="36">
        <f>SUMIFS(СВЦЭМ!$D$33:$D$776,СВЦЭМ!$A$33:$A$776,$A27,СВЦЭМ!$B$33:$B$776,L$11)+'СЕТ СН'!$F$11+СВЦЭМ!$D$10+'СЕТ СН'!$F$6-'СЕТ СН'!$F$23</f>
        <v>899.52004464000004</v>
      </c>
      <c r="M27" s="36">
        <f>SUMIFS(СВЦЭМ!$D$33:$D$776,СВЦЭМ!$A$33:$A$776,$A27,СВЦЭМ!$B$33:$B$776,M$11)+'СЕТ СН'!$F$11+СВЦЭМ!$D$10+'СЕТ СН'!$F$6-'СЕТ СН'!$F$23</f>
        <v>908.32285817000002</v>
      </c>
      <c r="N27" s="36">
        <f>SUMIFS(СВЦЭМ!$D$33:$D$776,СВЦЭМ!$A$33:$A$776,$A27,СВЦЭМ!$B$33:$B$776,N$11)+'СЕТ СН'!$F$11+СВЦЭМ!$D$10+'СЕТ СН'!$F$6-'СЕТ СН'!$F$23</f>
        <v>920.88098391000005</v>
      </c>
      <c r="O27" s="36">
        <f>SUMIFS(СВЦЭМ!$D$33:$D$776,СВЦЭМ!$A$33:$A$776,$A27,СВЦЭМ!$B$33:$B$776,O$11)+'СЕТ СН'!$F$11+СВЦЭМ!$D$10+'СЕТ СН'!$F$6-'СЕТ СН'!$F$23</f>
        <v>932.43992882999999</v>
      </c>
      <c r="P27" s="36">
        <f>SUMIFS(СВЦЭМ!$D$33:$D$776,СВЦЭМ!$A$33:$A$776,$A27,СВЦЭМ!$B$33:$B$776,P$11)+'СЕТ СН'!$F$11+СВЦЭМ!$D$10+'СЕТ СН'!$F$6-'СЕТ СН'!$F$23</f>
        <v>946.89095572999997</v>
      </c>
      <c r="Q27" s="36">
        <f>SUMIFS(СВЦЭМ!$D$33:$D$776,СВЦЭМ!$A$33:$A$776,$A27,СВЦЭМ!$B$33:$B$776,Q$11)+'СЕТ СН'!$F$11+СВЦЭМ!$D$10+'СЕТ СН'!$F$6-'СЕТ СН'!$F$23</f>
        <v>954.16729754000005</v>
      </c>
      <c r="R27" s="36">
        <f>SUMIFS(СВЦЭМ!$D$33:$D$776,СВЦЭМ!$A$33:$A$776,$A27,СВЦЭМ!$B$33:$B$776,R$11)+'СЕТ СН'!$F$11+СВЦЭМ!$D$10+'СЕТ СН'!$F$6-'СЕТ СН'!$F$23</f>
        <v>947.16544709000004</v>
      </c>
      <c r="S27" s="36">
        <f>SUMIFS(СВЦЭМ!$D$33:$D$776,СВЦЭМ!$A$33:$A$776,$A27,СВЦЭМ!$B$33:$B$776,S$11)+'СЕТ СН'!$F$11+СВЦЭМ!$D$10+'СЕТ СН'!$F$6-'СЕТ СН'!$F$23</f>
        <v>937.70229178</v>
      </c>
      <c r="T27" s="36">
        <f>SUMIFS(СВЦЭМ!$D$33:$D$776,СВЦЭМ!$A$33:$A$776,$A27,СВЦЭМ!$B$33:$B$776,T$11)+'СЕТ СН'!$F$11+СВЦЭМ!$D$10+'СЕТ СН'!$F$6-'СЕТ СН'!$F$23</f>
        <v>909.00036147000003</v>
      </c>
      <c r="U27" s="36">
        <f>SUMIFS(СВЦЭМ!$D$33:$D$776,СВЦЭМ!$A$33:$A$776,$A27,СВЦЭМ!$B$33:$B$776,U$11)+'СЕТ СН'!$F$11+СВЦЭМ!$D$10+'СЕТ СН'!$F$6-'СЕТ СН'!$F$23</f>
        <v>910.52267821999999</v>
      </c>
      <c r="V27" s="36">
        <f>SUMIFS(СВЦЭМ!$D$33:$D$776,СВЦЭМ!$A$33:$A$776,$A27,СВЦЭМ!$B$33:$B$776,V$11)+'СЕТ СН'!$F$11+СВЦЭМ!$D$10+'СЕТ СН'!$F$6-'СЕТ СН'!$F$23</f>
        <v>915.76378756999998</v>
      </c>
      <c r="W27" s="36">
        <f>SUMIFS(СВЦЭМ!$D$33:$D$776,СВЦЭМ!$A$33:$A$776,$A27,СВЦЭМ!$B$33:$B$776,W$11)+'СЕТ СН'!$F$11+СВЦЭМ!$D$10+'СЕТ СН'!$F$6-'СЕТ СН'!$F$23</f>
        <v>934.04067039000006</v>
      </c>
      <c r="X27" s="36">
        <f>SUMIFS(СВЦЭМ!$D$33:$D$776,СВЦЭМ!$A$33:$A$776,$A27,СВЦЭМ!$B$33:$B$776,X$11)+'СЕТ СН'!$F$11+СВЦЭМ!$D$10+'СЕТ СН'!$F$6-'СЕТ СН'!$F$23</f>
        <v>922.31074487000001</v>
      </c>
      <c r="Y27" s="36">
        <f>SUMIFS(СВЦЭМ!$D$33:$D$776,СВЦЭМ!$A$33:$A$776,$A27,СВЦЭМ!$B$33:$B$776,Y$11)+'СЕТ СН'!$F$11+СВЦЭМ!$D$10+'СЕТ СН'!$F$6-'СЕТ СН'!$F$23</f>
        <v>945.06163182</v>
      </c>
    </row>
    <row r="28" spans="1:25" ht="15.75" x14ac:dyDescent="0.2">
      <c r="A28" s="35">
        <f t="shared" si="0"/>
        <v>43878</v>
      </c>
      <c r="B28" s="36">
        <f>SUMIFS(СВЦЭМ!$D$33:$D$776,СВЦЭМ!$A$33:$A$776,$A28,СВЦЭМ!$B$33:$B$776,B$11)+'СЕТ СН'!$F$11+СВЦЭМ!$D$10+'СЕТ СН'!$F$6-'СЕТ СН'!$F$23</f>
        <v>970.68712374000006</v>
      </c>
      <c r="C28" s="36">
        <f>SUMIFS(СВЦЭМ!$D$33:$D$776,СВЦЭМ!$A$33:$A$776,$A28,СВЦЭМ!$B$33:$B$776,C$11)+'СЕТ СН'!$F$11+СВЦЭМ!$D$10+'СЕТ СН'!$F$6-'СЕТ СН'!$F$23</f>
        <v>984.73651096000003</v>
      </c>
      <c r="D28" s="36">
        <f>SUMIFS(СВЦЭМ!$D$33:$D$776,СВЦЭМ!$A$33:$A$776,$A28,СВЦЭМ!$B$33:$B$776,D$11)+'СЕТ СН'!$F$11+СВЦЭМ!$D$10+'СЕТ СН'!$F$6-'СЕТ СН'!$F$23</f>
        <v>998.29662959000007</v>
      </c>
      <c r="E28" s="36">
        <f>SUMIFS(СВЦЭМ!$D$33:$D$776,СВЦЭМ!$A$33:$A$776,$A28,СВЦЭМ!$B$33:$B$776,E$11)+'СЕТ СН'!$F$11+СВЦЭМ!$D$10+'СЕТ СН'!$F$6-'СЕТ СН'!$F$23</f>
        <v>1005.37327869</v>
      </c>
      <c r="F28" s="36">
        <f>SUMIFS(СВЦЭМ!$D$33:$D$776,СВЦЭМ!$A$33:$A$776,$A28,СВЦЭМ!$B$33:$B$776,F$11)+'СЕТ СН'!$F$11+СВЦЭМ!$D$10+'СЕТ СН'!$F$6-'СЕТ СН'!$F$23</f>
        <v>1003.3291926100001</v>
      </c>
      <c r="G28" s="36">
        <f>SUMIFS(СВЦЭМ!$D$33:$D$776,СВЦЭМ!$A$33:$A$776,$A28,СВЦЭМ!$B$33:$B$776,G$11)+'СЕТ СН'!$F$11+СВЦЭМ!$D$10+'СЕТ СН'!$F$6-'СЕТ СН'!$F$23</f>
        <v>987.39544451000006</v>
      </c>
      <c r="H28" s="36">
        <f>SUMIFS(СВЦЭМ!$D$33:$D$776,СВЦЭМ!$A$33:$A$776,$A28,СВЦЭМ!$B$33:$B$776,H$11)+'СЕТ СН'!$F$11+СВЦЭМ!$D$10+'СЕТ СН'!$F$6-'СЕТ СН'!$F$23</f>
        <v>952.69069446000003</v>
      </c>
      <c r="I28" s="36">
        <f>SUMIFS(СВЦЭМ!$D$33:$D$776,СВЦЭМ!$A$33:$A$776,$A28,СВЦЭМ!$B$33:$B$776,I$11)+'СЕТ СН'!$F$11+СВЦЭМ!$D$10+'СЕТ СН'!$F$6-'СЕТ СН'!$F$23</f>
        <v>924.86833120000006</v>
      </c>
      <c r="J28" s="36">
        <f>SUMIFS(СВЦЭМ!$D$33:$D$776,СВЦЭМ!$A$33:$A$776,$A28,СВЦЭМ!$B$33:$B$776,J$11)+'СЕТ СН'!$F$11+СВЦЭМ!$D$10+'СЕТ СН'!$F$6-'СЕТ СН'!$F$23</f>
        <v>949.59423860000004</v>
      </c>
      <c r="K28" s="36">
        <f>SUMIFS(СВЦЭМ!$D$33:$D$776,СВЦЭМ!$A$33:$A$776,$A28,СВЦЭМ!$B$33:$B$776,K$11)+'СЕТ СН'!$F$11+СВЦЭМ!$D$10+'СЕТ СН'!$F$6-'СЕТ СН'!$F$23</f>
        <v>922.25933344999999</v>
      </c>
      <c r="L28" s="36">
        <f>SUMIFS(СВЦЭМ!$D$33:$D$776,СВЦЭМ!$A$33:$A$776,$A28,СВЦЭМ!$B$33:$B$776,L$11)+'СЕТ СН'!$F$11+СВЦЭМ!$D$10+'СЕТ СН'!$F$6-'СЕТ СН'!$F$23</f>
        <v>915.66749128000004</v>
      </c>
      <c r="M28" s="36">
        <f>SUMIFS(СВЦЭМ!$D$33:$D$776,СВЦЭМ!$A$33:$A$776,$A28,СВЦЭМ!$B$33:$B$776,M$11)+'СЕТ СН'!$F$11+СВЦЭМ!$D$10+'СЕТ СН'!$F$6-'СЕТ СН'!$F$23</f>
        <v>927.10704315999999</v>
      </c>
      <c r="N28" s="36">
        <f>SUMIFS(СВЦЭМ!$D$33:$D$776,СВЦЭМ!$A$33:$A$776,$A28,СВЦЭМ!$B$33:$B$776,N$11)+'СЕТ СН'!$F$11+СВЦЭМ!$D$10+'СЕТ СН'!$F$6-'СЕТ СН'!$F$23</f>
        <v>942.36768868000001</v>
      </c>
      <c r="O28" s="36">
        <f>SUMIFS(СВЦЭМ!$D$33:$D$776,СВЦЭМ!$A$33:$A$776,$A28,СВЦЭМ!$B$33:$B$776,O$11)+'СЕТ СН'!$F$11+СВЦЭМ!$D$10+'СЕТ СН'!$F$6-'СЕТ СН'!$F$23</f>
        <v>950.86612950000006</v>
      </c>
      <c r="P28" s="36">
        <f>SUMIFS(СВЦЭМ!$D$33:$D$776,СВЦЭМ!$A$33:$A$776,$A28,СВЦЭМ!$B$33:$B$776,P$11)+'СЕТ СН'!$F$11+СВЦЭМ!$D$10+'СЕТ СН'!$F$6-'СЕТ СН'!$F$23</f>
        <v>969.43908103000001</v>
      </c>
      <c r="Q28" s="36">
        <f>SUMIFS(СВЦЭМ!$D$33:$D$776,СВЦЭМ!$A$33:$A$776,$A28,СВЦЭМ!$B$33:$B$776,Q$11)+'СЕТ СН'!$F$11+СВЦЭМ!$D$10+'СЕТ СН'!$F$6-'СЕТ СН'!$F$23</f>
        <v>988.21923386000003</v>
      </c>
      <c r="R28" s="36">
        <f>SUMIFS(СВЦЭМ!$D$33:$D$776,СВЦЭМ!$A$33:$A$776,$A28,СВЦЭМ!$B$33:$B$776,R$11)+'СЕТ СН'!$F$11+СВЦЭМ!$D$10+'СЕТ СН'!$F$6-'СЕТ СН'!$F$23</f>
        <v>986.09335440000007</v>
      </c>
      <c r="S28" s="36">
        <f>SUMIFS(СВЦЭМ!$D$33:$D$776,СВЦЭМ!$A$33:$A$776,$A28,СВЦЭМ!$B$33:$B$776,S$11)+'СЕТ СН'!$F$11+СВЦЭМ!$D$10+'СЕТ СН'!$F$6-'СЕТ СН'!$F$23</f>
        <v>968.39271173999998</v>
      </c>
      <c r="T28" s="36">
        <f>SUMIFS(СВЦЭМ!$D$33:$D$776,СВЦЭМ!$A$33:$A$776,$A28,СВЦЭМ!$B$33:$B$776,T$11)+'СЕТ СН'!$F$11+СВЦЭМ!$D$10+'СЕТ СН'!$F$6-'СЕТ СН'!$F$23</f>
        <v>930.26532035000002</v>
      </c>
      <c r="U28" s="36">
        <f>SUMIFS(СВЦЭМ!$D$33:$D$776,СВЦЭМ!$A$33:$A$776,$A28,СВЦЭМ!$B$33:$B$776,U$11)+'СЕТ СН'!$F$11+СВЦЭМ!$D$10+'СЕТ СН'!$F$6-'СЕТ СН'!$F$23</f>
        <v>917.91363565000006</v>
      </c>
      <c r="V28" s="36">
        <f>SUMIFS(СВЦЭМ!$D$33:$D$776,СВЦЭМ!$A$33:$A$776,$A28,СВЦЭМ!$B$33:$B$776,V$11)+'СЕТ СН'!$F$11+СВЦЭМ!$D$10+'СЕТ СН'!$F$6-'СЕТ СН'!$F$23</f>
        <v>922.12171658</v>
      </c>
      <c r="W28" s="36">
        <f>SUMIFS(СВЦЭМ!$D$33:$D$776,СВЦЭМ!$A$33:$A$776,$A28,СВЦЭМ!$B$33:$B$776,W$11)+'СЕТ СН'!$F$11+СВЦЭМ!$D$10+'СЕТ СН'!$F$6-'СЕТ СН'!$F$23</f>
        <v>944.62083081000003</v>
      </c>
      <c r="X28" s="36">
        <f>SUMIFS(СВЦЭМ!$D$33:$D$776,СВЦЭМ!$A$33:$A$776,$A28,СВЦЭМ!$B$33:$B$776,X$11)+'СЕТ СН'!$F$11+СВЦЭМ!$D$10+'СЕТ СН'!$F$6-'СЕТ СН'!$F$23</f>
        <v>955.49317816999996</v>
      </c>
      <c r="Y28" s="36">
        <f>SUMIFS(СВЦЭМ!$D$33:$D$776,СВЦЭМ!$A$33:$A$776,$A28,СВЦЭМ!$B$33:$B$776,Y$11)+'СЕТ СН'!$F$11+СВЦЭМ!$D$10+'СЕТ СН'!$F$6-'СЕТ СН'!$F$23</f>
        <v>991.74325758999998</v>
      </c>
    </row>
    <row r="29" spans="1:25" ht="15.75" x14ac:dyDescent="0.2">
      <c r="A29" s="35">
        <f t="shared" si="0"/>
        <v>43879</v>
      </c>
      <c r="B29" s="36">
        <f>SUMIFS(СВЦЭМ!$D$33:$D$776,СВЦЭМ!$A$33:$A$776,$A29,СВЦЭМ!$B$33:$B$776,B$11)+'СЕТ СН'!$F$11+СВЦЭМ!$D$10+'СЕТ СН'!$F$6-'СЕТ СН'!$F$23</f>
        <v>948.15367070000002</v>
      </c>
      <c r="C29" s="36">
        <f>SUMIFS(СВЦЭМ!$D$33:$D$776,СВЦЭМ!$A$33:$A$776,$A29,СВЦЭМ!$B$33:$B$776,C$11)+'СЕТ СН'!$F$11+СВЦЭМ!$D$10+'СЕТ СН'!$F$6-'СЕТ СН'!$F$23</f>
        <v>979.87011037000002</v>
      </c>
      <c r="D29" s="36">
        <f>SUMIFS(СВЦЭМ!$D$33:$D$776,СВЦЭМ!$A$33:$A$776,$A29,СВЦЭМ!$B$33:$B$776,D$11)+'СЕТ СН'!$F$11+СВЦЭМ!$D$10+'СЕТ СН'!$F$6-'СЕТ СН'!$F$23</f>
        <v>988.12036531000001</v>
      </c>
      <c r="E29" s="36">
        <f>SUMIFS(СВЦЭМ!$D$33:$D$776,СВЦЭМ!$A$33:$A$776,$A29,СВЦЭМ!$B$33:$B$776,E$11)+'СЕТ СН'!$F$11+СВЦЭМ!$D$10+'СЕТ СН'!$F$6-'СЕТ СН'!$F$23</f>
        <v>995.47321897000006</v>
      </c>
      <c r="F29" s="36">
        <f>SUMIFS(СВЦЭМ!$D$33:$D$776,СВЦЭМ!$A$33:$A$776,$A29,СВЦЭМ!$B$33:$B$776,F$11)+'СЕТ СН'!$F$11+СВЦЭМ!$D$10+'СЕТ СН'!$F$6-'СЕТ СН'!$F$23</f>
        <v>987.16651323999997</v>
      </c>
      <c r="G29" s="36">
        <f>SUMIFS(СВЦЭМ!$D$33:$D$776,СВЦЭМ!$A$33:$A$776,$A29,СВЦЭМ!$B$33:$B$776,G$11)+'СЕТ СН'!$F$11+СВЦЭМ!$D$10+'СЕТ СН'!$F$6-'СЕТ СН'!$F$23</f>
        <v>973.70864850999999</v>
      </c>
      <c r="H29" s="36">
        <f>SUMIFS(СВЦЭМ!$D$33:$D$776,СВЦЭМ!$A$33:$A$776,$A29,СВЦЭМ!$B$33:$B$776,H$11)+'СЕТ СН'!$F$11+СВЦЭМ!$D$10+'СЕТ СН'!$F$6-'СЕТ СН'!$F$23</f>
        <v>944.54920671000002</v>
      </c>
      <c r="I29" s="36">
        <f>SUMIFS(СВЦЭМ!$D$33:$D$776,СВЦЭМ!$A$33:$A$776,$A29,СВЦЭМ!$B$33:$B$776,I$11)+'СЕТ СН'!$F$11+СВЦЭМ!$D$10+'СЕТ СН'!$F$6-'СЕТ СН'!$F$23</f>
        <v>915.10598477999997</v>
      </c>
      <c r="J29" s="36">
        <f>SUMIFS(СВЦЭМ!$D$33:$D$776,СВЦЭМ!$A$33:$A$776,$A29,СВЦЭМ!$B$33:$B$776,J$11)+'СЕТ СН'!$F$11+СВЦЭМ!$D$10+'СЕТ СН'!$F$6-'СЕТ СН'!$F$23</f>
        <v>910.00737561000005</v>
      </c>
      <c r="K29" s="36">
        <f>SUMIFS(СВЦЭМ!$D$33:$D$776,СВЦЭМ!$A$33:$A$776,$A29,СВЦЭМ!$B$33:$B$776,K$11)+'СЕТ СН'!$F$11+СВЦЭМ!$D$10+'СЕТ СН'!$F$6-'СЕТ СН'!$F$23</f>
        <v>910.89539660000003</v>
      </c>
      <c r="L29" s="36">
        <f>SUMIFS(СВЦЭМ!$D$33:$D$776,СВЦЭМ!$A$33:$A$776,$A29,СВЦЭМ!$B$33:$B$776,L$11)+'СЕТ СН'!$F$11+СВЦЭМ!$D$10+'СЕТ СН'!$F$6-'СЕТ СН'!$F$23</f>
        <v>911.10906375000002</v>
      </c>
      <c r="M29" s="36">
        <f>SUMIFS(СВЦЭМ!$D$33:$D$776,СВЦЭМ!$A$33:$A$776,$A29,СВЦЭМ!$B$33:$B$776,M$11)+'СЕТ СН'!$F$11+СВЦЭМ!$D$10+'СЕТ СН'!$F$6-'СЕТ СН'!$F$23</f>
        <v>927.02563375</v>
      </c>
      <c r="N29" s="36">
        <f>SUMIFS(СВЦЭМ!$D$33:$D$776,СВЦЭМ!$A$33:$A$776,$A29,СВЦЭМ!$B$33:$B$776,N$11)+'СЕТ СН'!$F$11+СВЦЭМ!$D$10+'СЕТ СН'!$F$6-'СЕТ СН'!$F$23</f>
        <v>958.89005648</v>
      </c>
      <c r="O29" s="36">
        <f>SUMIFS(СВЦЭМ!$D$33:$D$776,СВЦЭМ!$A$33:$A$776,$A29,СВЦЭМ!$B$33:$B$776,O$11)+'СЕТ СН'!$F$11+СВЦЭМ!$D$10+'СЕТ СН'!$F$6-'СЕТ СН'!$F$23</f>
        <v>998.72534267000003</v>
      </c>
      <c r="P29" s="36">
        <f>SUMIFS(СВЦЭМ!$D$33:$D$776,СВЦЭМ!$A$33:$A$776,$A29,СВЦЭМ!$B$33:$B$776,P$11)+'СЕТ СН'!$F$11+СВЦЭМ!$D$10+'СЕТ СН'!$F$6-'СЕТ СН'!$F$23</f>
        <v>1015.07842806</v>
      </c>
      <c r="Q29" s="36">
        <f>SUMIFS(СВЦЭМ!$D$33:$D$776,СВЦЭМ!$A$33:$A$776,$A29,СВЦЭМ!$B$33:$B$776,Q$11)+'СЕТ СН'!$F$11+СВЦЭМ!$D$10+'СЕТ СН'!$F$6-'СЕТ СН'!$F$23</f>
        <v>1024.3030072200002</v>
      </c>
      <c r="R29" s="36">
        <f>SUMIFS(СВЦЭМ!$D$33:$D$776,СВЦЭМ!$A$33:$A$776,$A29,СВЦЭМ!$B$33:$B$776,R$11)+'СЕТ СН'!$F$11+СВЦЭМ!$D$10+'СЕТ СН'!$F$6-'СЕТ СН'!$F$23</f>
        <v>1019.42406999</v>
      </c>
      <c r="S29" s="36">
        <f>SUMIFS(СВЦЭМ!$D$33:$D$776,СВЦЭМ!$A$33:$A$776,$A29,СВЦЭМ!$B$33:$B$776,S$11)+'СЕТ СН'!$F$11+СВЦЭМ!$D$10+'СЕТ СН'!$F$6-'СЕТ СН'!$F$23</f>
        <v>1003.1491326</v>
      </c>
      <c r="T29" s="36">
        <f>SUMIFS(СВЦЭМ!$D$33:$D$776,СВЦЭМ!$A$33:$A$776,$A29,СВЦЭМ!$B$33:$B$776,T$11)+'СЕТ СН'!$F$11+СВЦЭМ!$D$10+'СЕТ СН'!$F$6-'СЕТ СН'!$F$23</f>
        <v>967.23256247999996</v>
      </c>
      <c r="U29" s="36">
        <f>SUMIFS(СВЦЭМ!$D$33:$D$776,СВЦЭМ!$A$33:$A$776,$A29,СВЦЭМ!$B$33:$B$776,U$11)+'СЕТ СН'!$F$11+СВЦЭМ!$D$10+'СЕТ СН'!$F$6-'СЕТ СН'!$F$23</f>
        <v>954.57251025000005</v>
      </c>
      <c r="V29" s="36">
        <f>SUMIFS(СВЦЭМ!$D$33:$D$776,СВЦЭМ!$A$33:$A$776,$A29,СВЦЭМ!$B$33:$B$776,V$11)+'СЕТ СН'!$F$11+СВЦЭМ!$D$10+'СЕТ СН'!$F$6-'СЕТ СН'!$F$23</f>
        <v>945.37687822999999</v>
      </c>
      <c r="W29" s="36">
        <f>SUMIFS(СВЦЭМ!$D$33:$D$776,СВЦЭМ!$A$33:$A$776,$A29,СВЦЭМ!$B$33:$B$776,W$11)+'СЕТ СН'!$F$11+СВЦЭМ!$D$10+'СЕТ СН'!$F$6-'СЕТ СН'!$F$23</f>
        <v>957.32487043000003</v>
      </c>
      <c r="X29" s="36">
        <f>SUMIFS(СВЦЭМ!$D$33:$D$776,СВЦЭМ!$A$33:$A$776,$A29,СВЦЭМ!$B$33:$B$776,X$11)+'СЕТ СН'!$F$11+СВЦЭМ!$D$10+'СЕТ СН'!$F$6-'СЕТ СН'!$F$23</f>
        <v>955.56543026999998</v>
      </c>
      <c r="Y29" s="36">
        <f>SUMIFS(СВЦЭМ!$D$33:$D$776,СВЦЭМ!$A$33:$A$776,$A29,СВЦЭМ!$B$33:$B$776,Y$11)+'СЕТ СН'!$F$11+СВЦЭМ!$D$10+'СЕТ СН'!$F$6-'СЕТ СН'!$F$23</f>
        <v>981.9432362</v>
      </c>
    </row>
    <row r="30" spans="1:25" ht="15.75" x14ac:dyDescent="0.2">
      <c r="A30" s="35">
        <f t="shared" si="0"/>
        <v>43880</v>
      </c>
      <c r="B30" s="36">
        <f>SUMIFS(СВЦЭМ!$D$33:$D$776,СВЦЭМ!$A$33:$A$776,$A30,СВЦЭМ!$B$33:$B$776,B$11)+'СЕТ СН'!$F$11+СВЦЭМ!$D$10+'СЕТ СН'!$F$6-'СЕТ СН'!$F$23</f>
        <v>1004.15674181</v>
      </c>
      <c r="C30" s="36">
        <f>SUMIFS(СВЦЭМ!$D$33:$D$776,СВЦЭМ!$A$33:$A$776,$A30,СВЦЭМ!$B$33:$B$776,C$11)+'СЕТ СН'!$F$11+СВЦЭМ!$D$10+'СЕТ СН'!$F$6-'СЕТ СН'!$F$23</f>
        <v>1006.60818037</v>
      </c>
      <c r="D30" s="36">
        <f>SUMIFS(СВЦЭМ!$D$33:$D$776,СВЦЭМ!$A$33:$A$776,$A30,СВЦЭМ!$B$33:$B$776,D$11)+'СЕТ СН'!$F$11+СВЦЭМ!$D$10+'СЕТ СН'!$F$6-'СЕТ СН'!$F$23</f>
        <v>1023.08651744</v>
      </c>
      <c r="E30" s="36">
        <f>SUMIFS(СВЦЭМ!$D$33:$D$776,СВЦЭМ!$A$33:$A$776,$A30,СВЦЭМ!$B$33:$B$776,E$11)+'СЕТ СН'!$F$11+СВЦЭМ!$D$10+'СЕТ СН'!$F$6-'СЕТ СН'!$F$23</f>
        <v>1029.8580105800002</v>
      </c>
      <c r="F30" s="36">
        <f>SUMIFS(СВЦЭМ!$D$33:$D$776,СВЦЭМ!$A$33:$A$776,$A30,СВЦЭМ!$B$33:$B$776,F$11)+'СЕТ СН'!$F$11+СВЦЭМ!$D$10+'СЕТ СН'!$F$6-'СЕТ СН'!$F$23</f>
        <v>1022.4660797</v>
      </c>
      <c r="G30" s="36">
        <f>SUMIFS(СВЦЭМ!$D$33:$D$776,СВЦЭМ!$A$33:$A$776,$A30,СВЦЭМ!$B$33:$B$776,G$11)+'СЕТ СН'!$F$11+СВЦЭМ!$D$10+'СЕТ СН'!$F$6-'СЕТ СН'!$F$23</f>
        <v>1016.27425879</v>
      </c>
      <c r="H30" s="36">
        <f>SUMIFS(СВЦЭМ!$D$33:$D$776,СВЦЭМ!$A$33:$A$776,$A30,СВЦЭМ!$B$33:$B$776,H$11)+'СЕТ СН'!$F$11+СВЦЭМ!$D$10+'СЕТ СН'!$F$6-'СЕТ СН'!$F$23</f>
        <v>986.26123723000001</v>
      </c>
      <c r="I30" s="36">
        <f>SUMIFS(СВЦЭМ!$D$33:$D$776,СВЦЭМ!$A$33:$A$776,$A30,СВЦЭМ!$B$33:$B$776,I$11)+'СЕТ СН'!$F$11+СВЦЭМ!$D$10+'СЕТ СН'!$F$6-'СЕТ СН'!$F$23</f>
        <v>954.20714090000001</v>
      </c>
      <c r="J30" s="36">
        <f>SUMIFS(СВЦЭМ!$D$33:$D$776,СВЦЭМ!$A$33:$A$776,$A30,СВЦЭМ!$B$33:$B$776,J$11)+'СЕТ СН'!$F$11+СВЦЭМ!$D$10+'СЕТ СН'!$F$6-'СЕТ СН'!$F$23</f>
        <v>926.33675775000006</v>
      </c>
      <c r="K30" s="36">
        <f>SUMIFS(СВЦЭМ!$D$33:$D$776,СВЦЭМ!$A$33:$A$776,$A30,СВЦЭМ!$B$33:$B$776,K$11)+'СЕТ СН'!$F$11+СВЦЭМ!$D$10+'СЕТ СН'!$F$6-'СЕТ СН'!$F$23</f>
        <v>905.44800799000006</v>
      </c>
      <c r="L30" s="36">
        <f>SUMIFS(СВЦЭМ!$D$33:$D$776,СВЦЭМ!$A$33:$A$776,$A30,СВЦЭМ!$B$33:$B$776,L$11)+'СЕТ СН'!$F$11+СВЦЭМ!$D$10+'СЕТ СН'!$F$6-'СЕТ СН'!$F$23</f>
        <v>906.16643081999996</v>
      </c>
      <c r="M30" s="36">
        <f>SUMIFS(СВЦЭМ!$D$33:$D$776,СВЦЭМ!$A$33:$A$776,$A30,СВЦЭМ!$B$33:$B$776,M$11)+'СЕТ СН'!$F$11+СВЦЭМ!$D$10+'СЕТ СН'!$F$6-'СЕТ СН'!$F$23</f>
        <v>914.27830143000006</v>
      </c>
      <c r="N30" s="36">
        <f>SUMIFS(СВЦЭМ!$D$33:$D$776,СВЦЭМ!$A$33:$A$776,$A30,СВЦЭМ!$B$33:$B$776,N$11)+'СЕТ СН'!$F$11+СВЦЭМ!$D$10+'СЕТ СН'!$F$6-'СЕТ СН'!$F$23</f>
        <v>933.99009085</v>
      </c>
      <c r="O30" s="36">
        <f>SUMIFS(СВЦЭМ!$D$33:$D$776,СВЦЭМ!$A$33:$A$776,$A30,СВЦЭМ!$B$33:$B$776,O$11)+'СЕТ СН'!$F$11+СВЦЭМ!$D$10+'СЕТ СН'!$F$6-'СЕТ СН'!$F$23</f>
        <v>955.05888905000006</v>
      </c>
      <c r="P30" s="36">
        <f>SUMIFS(СВЦЭМ!$D$33:$D$776,СВЦЭМ!$A$33:$A$776,$A30,СВЦЭМ!$B$33:$B$776,P$11)+'СЕТ СН'!$F$11+СВЦЭМ!$D$10+'СЕТ СН'!$F$6-'СЕТ СН'!$F$23</f>
        <v>972.96341816999995</v>
      </c>
      <c r="Q30" s="36">
        <f>SUMIFS(СВЦЭМ!$D$33:$D$776,СВЦЭМ!$A$33:$A$776,$A30,СВЦЭМ!$B$33:$B$776,Q$11)+'СЕТ СН'!$F$11+СВЦЭМ!$D$10+'СЕТ СН'!$F$6-'СЕТ СН'!$F$23</f>
        <v>977.88720477000004</v>
      </c>
      <c r="R30" s="36">
        <f>SUMIFS(СВЦЭМ!$D$33:$D$776,СВЦЭМ!$A$33:$A$776,$A30,СВЦЭМ!$B$33:$B$776,R$11)+'СЕТ СН'!$F$11+СВЦЭМ!$D$10+'СЕТ СН'!$F$6-'СЕТ СН'!$F$23</f>
        <v>971.57591471000001</v>
      </c>
      <c r="S30" s="36">
        <f>SUMIFS(СВЦЭМ!$D$33:$D$776,СВЦЭМ!$A$33:$A$776,$A30,СВЦЭМ!$B$33:$B$776,S$11)+'СЕТ СН'!$F$11+СВЦЭМ!$D$10+'СЕТ СН'!$F$6-'СЕТ СН'!$F$23</f>
        <v>947.06501127000001</v>
      </c>
      <c r="T30" s="36">
        <f>SUMIFS(СВЦЭМ!$D$33:$D$776,СВЦЭМ!$A$33:$A$776,$A30,СВЦЭМ!$B$33:$B$776,T$11)+'СЕТ СН'!$F$11+СВЦЭМ!$D$10+'СЕТ СН'!$F$6-'СЕТ СН'!$F$23</f>
        <v>912.90387333000001</v>
      </c>
      <c r="U30" s="36">
        <f>SUMIFS(СВЦЭМ!$D$33:$D$776,СВЦЭМ!$A$33:$A$776,$A30,СВЦЭМ!$B$33:$B$776,U$11)+'СЕТ СН'!$F$11+СВЦЭМ!$D$10+'СЕТ СН'!$F$6-'СЕТ СН'!$F$23</f>
        <v>906.37888289</v>
      </c>
      <c r="V30" s="36">
        <f>SUMIFS(СВЦЭМ!$D$33:$D$776,СВЦЭМ!$A$33:$A$776,$A30,СВЦЭМ!$B$33:$B$776,V$11)+'СЕТ СН'!$F$11+СВЦЭМ!$D$10+'СЕТ СН'!$F$6-'СЕТ СН'!$F$23</f>
        <v>924.65489707000006</v>
      </c>
      <c r="W30" s="36">
        <f>SUMIFS(СВЦЭМ!$D$33:$D$776,СВЦЭМ!$A$33:$A$776,$A30,СВЦЭМ!$B$33:$B$776,W$11)+'СЕТ СН'!$F$11+СВЦЭМ!$D$10+'СЕТ СН'!$F$6-'СЕТ СН'!$F$23</f>
        <v>916.89509004000001</v>
      </c>
      <c r="X30" s="36">
        <f>SUMIFS(СВЦЭМ!$D$33:$D$776,СВЦЭМ!$A$33:$A$776,$A30,СВЦЭМ!$B$33:$B$776,X$11)+'СЕТ СН'!$F$11+СВЦЭМ!$D$10+'СЕТ СН'!$F$6-'СЕТ СН'!$F$23</f>
        <v>918.54808062999996</v>
      </c>
      <c r="Y30" s="36">
        <f>SUMIFS(СВЦЭМ!$D$33:$D$776,СВЦЭМ!$A$33:$A$776,$A30,СВЦЭМ!$B$33:$B$776,Y$11)+'СЕТ СН'!$F$11+СВЦЭМ!$D$10+'СЕТ СН'!$F$6-'СЕТ СН'!$F$23</f>
        <v>957.07384347000004</v>
      </c>
    </row>
    <row r="31" spans="1:25" ht="15.75" x14ac:dyDescent="0.2">
      <c r="A31" s="35">
        <f t="shared" si="0"/>
        <v>43881</v>
      </c>
      <c r="B31" s="36">
        <f>SUMIFS(СВЦЭМ!$D$33:$D$776,СВЦЭМ!$A$33:$A$776,$A31,СВЦЭМ!$B$33:$B$776,B$11)+'СЕТ СН'!$F$11+СВЦЭМ!$D$10+'СЕТ СН'!$F$6-'СЕТ СН'!$F$23</f>
        <v>960.28286619000005</v>
      </c>
      <c r="C31" s="36">
        <f>SUMIFS(СВЦЭМ!$D$33:$D$776,СВЦЭМ!$A$33:$A$776,$A31,СВЦЭМ!$B$33:$B$776,C$11)+'СЕТ СН'!$F$11+СВЦЭМ!$D$10+'СЕТ СН'!$F$6-'СЕТ СН'!$F$23</f>
        <v>968.50528453000004</v>
      </c>
      <c r="D31" s="36">
        <f>SUMIFS(СВЦЭМ!$D$33:$D$776,СВЦЭМ!$A$33:$A$776,$A31,СВЦЭМ!$B$33:$B$776,D$11)+'СЕТ СН'!$F$11+СВЦЭМ!$D$10+'СЕТ СН'!$F$6-'СЕТ СН'!$F$23</f>
        <v>981.29625148000002</v>
      </c>
      <c r="E31" s="36">
        <f>SUMIFS(СВЦЭМ!$D$33:$D$776,СВЦЭМ!$A$33:$A$776,$A31,СВЦЭМ!$B$33:$B$776,E$11)+'СЕТ СН'!$F$11+СВЦЭМ!$D$10+'СЕТ СН'!$F$6-'СЕТ СН'!$F$23</f>
        <v>998.19926912000005</v>
      </c>
      <c r="F31" s="36">
        <f>SUMIFS(СВЦЭМ!$D$33:$D$776,СВЦЭМ!$A$33:$A$776,$A31,СВЦЭМ!$B$33:$B$776,F$11)+'СЕТ СН'!$F$11+СВЦЭМ!$D$10+'СЕТ СН'!$F$6-'СЕТ СН'!$F$23</f>
        <v>1001.5136932200001</v>
      </c>
      <c r="G31" s="36">
        <f>SUMIFS(СВЦЭМ!$D$33:$D$776,СВЦЭМ!$A$33:$A$776,$A31,СВЦЭМ!$B$33:$B$776,G$11)+'СЕТ СН'!$F$11+СВЦЭМ!$D$10+'СЕТ СН'!$F$6-'СЕТ СН'!$F$23</f>
        <v>992.80403292000005</v>
      </c>
      <c r="H31" s="36">
        <f>SUMIFS(СВЦЭМ!$D$33:$D$776,СВЦЭМ!$A$33:$A$776,$A31,СВЦЭМ!$B$33:$B$776,H$11)+'СЕТ СН'!$F$11+СВЦЭМ!$D$10+'СЕТ СН'!$F$6-'СЕТ СН'!$F$23</f>
        <v>964.21706654000002</v>
      </c>
      <c r="I31" s="36">
        <f>SUMIFS(СВЦЭМ!$D$33:$D$776,СВЦЭМ!$A$33:$A$776,$A31,СВЦЭМ!$B$33:$B$776,I$11)+'СЕТ СН'!$F$11+СВЦЭМ!$D$10+'СЕТ СН'!$F$6-'СЕТ СН'!$F$23</f>
        <v>930.34236200999999</v>
      </c>
      <c r="J31" s="36">
        <f>SUMIFS(СВЦЭМ!$D$33:$D$776,СВЦЭМ!$A$33:$A$776,$A31,СВЦЭМ!$B$33:$B$776,J$11)+'СЕТ СН'!$F$11+СВЦЭМ!$D$10+'СЕТ СН'!$F$6-'СЕТ СН'!$F$23</f>
        <v>894.82364534999999</v>
      </c>
      <c r="K31" s="36">
        <f>SUMIFS(СВЦЭМ!$D$33:$D$776,СВЦЭМ!$A$33:$A$776,$A31,СВЦЭМ!$B$33:$B$776,K$11)+'СЕТ СН'!$F$11+СВЦЭМ!$D$10+'СЕТ СН'!$F$6-'СЕТ СН'!$F$23</f>
        <v>879.43162851</v>
      </c>
      <c r="L31" s="36">
        <f>SUMIFS(СВЦЭМ!$D$33:$D$776,СВЦЭМ!$A$33:$A$776,$A31,СВЦЭМ!$B$33:$B$776,L$11)+'СЕТ СН'!$F$11+СВЦЭМ!$D$10+'СЕТ СН'!$F$6-'СЕТ СН'!$F$23</f>
        <v>880.67277081999998</v>
      </c>
      <c r="M31" s="36">
        <f>SUMIFS(СВЦЭМ!$D$33:$D$776,СВЦЭМ!$A$33:$A$776,$A31,СВЦЭМ!$B$33:$B$776,M$11)+'СЕТ СН'!$F$11+СВЦЭМ!$D$10+'СЕТ СН'!$F$6-'СЕТ СН'!$F$23</f>
        <v>890.42024443000003</v>
      </c>
      <c r="N31" s="36">
        <f>SUMIFS(СВЦЭМ!$D$33:$D$776,СВЦЭМ!$A$33:$A$776,$A31,СВЦЭМ!$B$33:$B$776,N$11)+'СЕТ СН'!$F$11+СВЦЭМ!$D$10+'СЕТ СН'!$F$6-'СЕТ СН'!$F$23</f>
        <v>916.85919144000002</v>
      </c>
      <c r="O31" s="36">
        <f>SUMIFS(СВЦЭМ!$D$33:$D$776,СВЦЭМ!$A$33:$A$776,$A31,СВЦЭМ!$B$33:$B$776,O$11)+'СЕТ СН'!$F$11+СВЦЭМ!$D$10+'СЕТ СН'!$F$6-'СЕТ СН'!$F$23</f>
        <v>937.95323743000006</v>
      </c>
      <c r="P31" s="36">
        <f>SUMIFS(СВЦЭМ!$D$33:$D$776,СВЦЭМ!$A$33:$A$776,$A31,СВЦЭМ!$B$33:$B$776,P$11)+'СЕТ СН'!$F$11+СВЦЭМ!$D$10+'СЕТ СН'!$F$6-'СЕТ СН'!$F$23</f>
        <v>953.82778298000005</v>
      </c>
      <c r="Q31" s="36">
        <f>SUMIFS(СВЦЭМ!$D$33:$D$776,СВЦЭМ!$A$33:$A$776,$A31,СВЦЭМ!$B$33:$B$776,Q$11)+'СЕТ СН'!$F$11+СВЦЭМ!$D$10+'СЕТ СН'!$F$6-'СЕТ СН'!$F$23</f>
        <v>969.54339017999996</v>
      </c>
      <c r="R31" s="36">
        <f>SUMIFS(СВЦЭМ!$D$33:$D$776,СВЦЭМ!$A$33:$A$776,$A31,СВЦЭМ!$B$33:$B$776,R$11)+'СЕТ СН'!$F$11+СВЦЭМ!$D$10+'СЕТ СН'!$F$6-'СЕТ СН'!$F$23</f>
        <v>964.15668183000003</v>
      </c>
      <c r="S31" s="36">
        <f>SUMIFS(СВЦЭМ!$D$33:$D$776,СВЦЭМ!$A$33:$A$776,$A31,СВЦЭМ!$B$33:$B$776,S$11)+'СЕТ СН'!$F$11+СВЦЭМ!$D$10+'СЕТ СН'!$F$6-'СЕТ СН'!$F$23</f>
        <v>931.61718497000004</v>
      </c>
      <c r="T31" s="36">
        <f>SUMIFS(СВЦЭМ!$D$33:$D$776,СВЦЭМ!$A$33:$A$776,$A31,СВЦЭМ!$B$33:$B$776,T$11)+'СЕТ СН'!$F$11+СВЦЭМ!$D$10+'СЕТ СН'!$F$6-'СЕТ СН'!$F$23</f>
        <v>902.87585467999997</v>
      </c>
      <c r="U31" s="36">
        <f>SUMIFS(СВЦЭМ!$D$33:$D$776,СВЦЭМ!$A$33:$A$776,$A31,СВЦЭМ!$B$33:$B$776,U$11)+'СЕТ СН'!$F$11+СВЦЭМ!$D$10+'СЕТ СН'!$F$6-'СЕТ СН'!$F$23</f>
        <v>883.54486152000004</v>
      </c>
      <c r="V31" s="36">
        <f>SUMIFS(СВЦЭМ!$D$33:$D$776,СВЦЭМ!$A$33:$A$776,$A31,СВЦЭМ!$B$33:$B$776,V$11)+'СЕТ СН'!$F$11+СВЦЭМ!$D$10+'СЕТ СН'!$F$6-'СЕТ СН'!$F$23</f>
        <v>887.10152916000004</v>
      </c>
      <c r="W31" s="36">
        <f>SUMIFS(СВЦЭМ!$D$33:$D$776,СВЦЭМ!$A$33:$A$776,$A31,СВЦЭМ!$B$33:$B$776,W$11)+'СЕТ СН'!$F$11+СВЦЭМ!$D$10+'СЕТ СН'!$F$6-'СЕТ СН'!$F$23</f>
        <v>906.92476887999999</v>
      </c>
      <c r="X31" s="36">
        <f>SUMIFS(СВЦЭМ!$D$33:$D$776,СВЦЭМ!$A$33:$A$776,$A31,СВЦЭМ!$B$33:$B$776,X$11)+'СЕТ СН'!$F$11+СВЦЭМ!$D$10+'СЕТ СН'!$F$6-'СЕТ СН'!$F$23</f>
        <v>924.94462785999997</v>
      </c>
      <c r="Y31" s="36">
        <f>SUMIFS(СВЦЭМ!$D$33:$D$776,СВЦЭМ!$A$33:$A$776,$A31,СВЦЭМ!$B$33:$B$776,Y$11)+'СЕТ СН'!$F$11+СВЦЭМ!$D$10+'СЕТ СН'!$F$6-'СЕТ СН'!$F$23</f>
        <v>936.76459898999997</v>
      </c>
    </row>
    <row r="32" spans="1:25" ht="15.75" x14ac:dyDescent="0.2">
      <c r="A32" s="35">
        <f t="shared" si="0"/>
        <v>43882</v>
      </c>
      <c r="B32" s="36">
        <f>SUMIFS(СВЦЭМ!$D$33:$D$776,СВЦЭМ!$A$33:$A$776,$A32,СВЦЭМ!$B$33:$B$776,B$11)+'СЕТ СН'!$F$11+СВЦЭМ!$D$10+'СЕТ СН'!$F$6-'СЕТ СН'!$F$23</f>
        <v>949.95323807</v>
      </c>
      <c r="C32" s="36">
        <f>SUMIFS(СВЦЭМ!$D$33:$D$776,СВЦЭМ!$A$33:$A$776,$A32,СВЦЭМ!$B$33:$B$776,C$11)+'СЕТ СН'!$F$11+СВЦЭМ!$D$10+'СЕТ СН'!$F$6-'СЕТ СН'!$F$23</f>
        <v>973.57497489000002</v>
      </c>
      <c r="D32" s="36">
        <f>SUMIFS(СВЦЭМ!$D$33:$D$776,СВЦЭМ!$A$33:$A$776,$A32,СВЦЭМ!$B$33:$B$776,D$11)+'СЕТ СН'!$F$11+СВЦЭМ!$D$10+'СЕТ СН'!$F$6-'СЕТ СН'!$F$23</f>
        <v>987.25732242000004</v>
      </c>
      <c r="E32" s="36">
        <f>SUMIFS(СВЦЭМ!$D$33:$D$776,СВЦЭМ!$A$33:$A$776,$A32,СВЦЭМ!$B$33:$B$776,E$11)+'СЕТ СН'!$F$11+СВЦЭМ!$D$10+'СЕТ СН'!$F$6-'СЕТ СН'!$F$23</f>
        <v>990.98117078999996</v>
      </c>
      <c r="F32" s="36">
        <f>SUMIFS(СВЦЭМ!$D$33:$D$776,СВЦЭМ!$A$33:$A$776,$A32,СВЦЭМ!$B$33:$B$776,F$11)+'СЕТ СН'!$F$11+СВЦЭМ!$D$10+'СЕТ СН'!$F$6-'СЕТ СН'!$F$23</f>
        <v>978.68125019000001</v>
      </c>
      <c r="G32" s="36">
        <f>SUMIFS(СВЦЭМ!$D$33:$D$776,СВЦЭМ!$A$33:$A$776,$A32,СВЦЭМ!$B$33:$B$776,G$11)+'СЕТ СН'!$F$11+СВЦЭМ!$D$10+'СЕТ СН'!$F$6-'СЕТ СН'!$F$23</f>
        <v>955.31556966000005</v>
      </c>
      <c r="H32" s="36">
        <f>SUMIFS(СВЦЭМ!$D$33:$D$776,СВЦЭМ!$A$33:$A$776,$A32,СВЦЭМ!$B$33:$B$776,H$11)+'СЕТ СН'!$F$11+СВЦЭМ!$D$10+'СЕТ СН'!$F$6-'СЕТ СН'!$F$23</f>
        <v>935.74196522</v>
      </c>
      <c r="I32" s="36">
        <f>SUMIFS(СВЦЭМ!$D$33:$D$776,СВЦЭМ!$A$33:$A$776,$A32,СВЦЭМ!$B$33:$B$776,I$11)+'СЕТ СН'!$F$11+СВЦЭМ!$D$10+'СЕТ СН'!$F$6-'СЕТ СН'!$F$23</f>
        <v>918.08489740000005</v>
      </c>
      <c r="J32" s="36">
        <f>SUMIFS(СВЦЭМ!$D$33:$D$776,СВЦЭМ!$A$33:$A$776,$A32,СВЦЭМ!$B$33:$B$776,J$11)+'СЕТ СН'!$F$11+СВЦЭМ!$D$10+'СЕТ СН'!$F$6-'СЕТ СН'!$F$23</f>
        <v>895.90135095000005</v>
      </c>
      <c r="K32" s="36">
        <f>SUMIFS(СВЦЭМ!$D$33:$D$776,СВЦЭМ!$A$33:$A$776,$A32,СВЦЭМ!$B$33:$B$776,K$11)+'СЕТ СН'!$F$11+СВЦЭМ!$D$10+'СЕТ СН'!$F$6-'СЕТ СН'!$F$23</f>
        <v>890.55851944000005</v>
      </c>
      <c r="L32" s="36">
        <f>SUMIFS(СВЦЭМ!$D$33:$D$776,СВЦЭМ!$A$33:$A$776,$A32,СВЦЭМ!$B$33:$B$776,L$11)+'СЕТ СН'!$F$11+СВЦЭМ!$D$10+'СЕТ СН'!$F$6-'СЕТ СН'!$F$23</f>
        <v>894.06282485999998</v>
      </c>
      <c r="M32" s="36">
        <f>SUMIFS(СВЦЭМ!$D$33:$D$776,СВЦЭМ!$A$33:$A$776,$A32,СВЦЭМ!$B$33:$B$776,M$11)+'СЕТ СН'!$F$11+СВЦЭМ!$D$10+'СЕТ СН'!$F$6-'СЕТ СН'!$F$23</f>
        <v>906.89415485000006</v>
      </c>
      <c r="N32" s="36">
        <f>SUMIFS(СВЦЭМ!$D$33:$D$776,СВЦЭМ!$A$33:$A$776,$A32,СВЦЭМ!$B$33:$B$776,N$11)+'СЕТ СН'!$F$11+СВЦЭМ!$D$10+'СЕТ СН'!$F$6-'СЕТ СН'!$F$23</f>
        <v>926.92532892999998</v>
      </c>
      <c r="O32" s="36">
        <f>SUMIFS(СВЦЭМ!$D$33:$D$776,СВЦЭМ!$A$33:$A$776,$A32,СВЦЭМ!$B$33:$B$776,O$11)+'СЕТ СН'!$F$11+СВЦЭМ!$D$10+'СЕТ СН'!$F$6-'СЕТ СН'!$F$23</f>
        <v>948.13411625000003</v>
      </c>
      <c r="P32" s="36">
        <f>SUMIFS(СВЦЭМ!$D$33:$D$776,СВЦЭМ!$A$33:$A$776,$A32,СВЦЭМ!$B$33:$B$776,P$11)+'СЕТ СН'!$F$11+СВЦЭМ!$D$10+'СЕТ СН'!$F$6-'СЕТ СН'!$F$23</f>
        <v>960.10475197000005</v>
      </c>
      <c r="Q32" s="36">
        <f>SUMIFS(СВЦЭМ!$D$33:$D$776,СВЦЭМ!$A$33:$A$776,$A32,СВЦЭМ!$B$33:$B$776,Q$11)+'СЕТ СН'!$F$11+СВЦЭМ!$D$10+'СЕТ СН'!$F$6-'СЕТ СН'!$F$23</f>
        <v>967.20529191000003</v>
      </c>
      <c r="R32" s="36">
        <f>SUMIFS(СВЦЭМ!$D$33:$D$776,СВЦЭМ!$A$33:$A$776,$A32,СВЦЭМ!$B$33:$B$776,R$11)+'СЕТ СН'!$F$11+СВЦЭМ!$D$10+'СЕТ СН'!$F$6-'СЕТ СН'!$F$23</f>
        <v>964.06770225000002</v>
      </c>
      <c r="S32" s="36">
        <f>SUMIFS(СВЦЭМ!$D$33:$D$776,СВЦЭМ!$A$33:$A$776,$A32,СВЦЭМ!$B$33:$B$776,S$11)+'СЕТ СН'!$F$11+СВЦЭМ!$D$10+'СЕТ СН'!$F$6-'СЕТ СН'!$F$23</f>
        <v>945.94167130000005</v>
      </c>
      <c r="T32" s="36">
        <f>SUMIFS(СВЦЭМ!$D$33:$D$776,СВЦЭМ!$A$33:$A$776,$A32,СВЦЭМ!$B$33:$B$776,T$11)+'СЕТ СН'!$F$11+СВЦЭМ!$D$10+'СЕТ СН'!$F$6-'СЕТ СН'!$F$23</f>
        <v>913.52405157999999</v>
      </c>
      <c r="U32" s="36">
        <f>SUMIFS(СВЦЭМ!$D$33:$D$776,СВЦЭМ!$A$33:$A$776,$A32,СВЦЭМ!$B$33:$B$776,U$11)+'СЕТ СН'!$F$11+СВЦЭМ!$D$10+'СЕТ СН'!$F$6-'СЕТ СН'!$F$23</f>
        <v>890.67099600000006</v>
      </c>
      <c r="V32" s="36">
        <f>SUMIFS(СВЦЭМ!$D$33:$D$776,СВЦЭМ!$A$33:$A$776,$A32,СВЦЭМ!$B$33:$B$776,V$11)+'СЕТ СН'!$F$11+СВЦЭМ!$D$10+'СЕТ СН'!$F$6-'СЕТ СН'!$F$23</f>
        <v>858.96296314000006</v>
      </c>
      <c r="W32" s="36">
        <f>SUMIFS(СВЦЭМ!$D$33:$D$776,СВЦЭМ!$A$33:$A$776,$A32,СВЦЭМ!$B$33:$B$776,W$11)+'СЕТ СН'!$F$11+СВЦЭМ!$D$10+'СЕТ СН'!$F$6-'СЕТ СН'!$F$23</f>
        <v>864.54822603000002</v>
      </c>
      <c r="X32" s="36">
        <f>SUMIFS(СВЦЭМ!$D$33:$D$776,СВЦЭМ!$A$33:$A$776,$A32,СВЦЭМ!$B$33:$B$776,X$11)+'СЕТ СН'!$F$11+СВЦЭМ!$D$10+'СЕТ СН'!$F$6-'СЕТ СН'!$F$23</f>
        <v>872.90051352</v>
      </c>
      <c r="Y32" s="36">
        <f>SUMIFS(СВЦЭМ!$D$33:$D$776,СВЦЭМ!$A$33:$A$776,$A32,СВЦЭМ!$B$33:$B$776,Y$11)+'СЕТ СН'!$F$11+СВЦЭМ!$D$10+'СЕТ СН'!$F$6-'СЕТ СН'!$F$23</f>
        <v>894.10468358000003</v>
      </c>
    </row>
    <row r="33" spans="1:27" ht="15.75" x14ac:dyDescent="0.2">
      <c r="A33" s="35">
        <f t="shared" si="0"/>
        <v>43883</v>
      </c>
      <c r="B33" s="36">
        <f>SUMIFS(СВЦЭМ!$D$33:$D$776,СВЦЭМ!$A$33:$A$776,$A33,СВЦЭМ!$B$33:$B$776,B$11)+'СЕТ СН'!$F$11+СВЦЭМ!$D$10+'СЕТ СН'!$F$6-'СЕТ СН'!$F$23</f>
        <v>924.88449179999998</v>
      </c>
      <c r="C33" s="36">
        <f>SUMIFS(СВЦЭМ!$D$33:$D$776,СВЦЭМ!$A$33:$A$776,$A33,СВЦЭМ!$B$33:$B$776,C$11)+'СЕТ СН'!$F$11+СВЦЭМ!$D$10+'СЕТ СН'!$F$6-'СЕТ СН'!$F$23</f>
        <v>941.75168292000001</v>
      </c>
      <c r="D33" s="36">
        <f>SUMIFS(СВЦЭМ!$D$33:$D$776,СВЦЭМ!$A$33:$A$776,$A33,СВЦЭМ!$B$33:$B$776,D$11)+'СЕТ СН'!$F$11+СВЦЭМ!$D$10+'СЕТ СН'!$F$6-'СЕТ СН'!$F$23</f>
        <v>946.65253483000004</v>
      </c>
      <c r="E33" s="36">
        <f>SUMIFS(СВЦЭМ!$D$33:$D$776,СВЦЭМ!$A$33:$A$776,$A33,СВЦЭМ!$B$33:$B$776,E$11)+'СЕТ СН'!$F$11+СВЦЭМ!$D$10+'СЕТ СН'!$F$6-'СЕТ СН'!$F$23</f>
        <v>947.94981238000003</v>
      </c>
      <c r="F33" s="36">
        <f>SUMIFS(СВЦЭМ!$D$33:$D$776,СВЦЭМ!$A$33:$A$776,$A33,СВЦЭМ!$B$33:$B$776,F$11)+'СЕТ СН'!$F$11+СВЦЭМ!$D$10+'СЕТ СН'!$F$6-'СЕТ СН'!$F$23</f>
        <v>944.69571443999996</v>
      </c>
      <c r="G33" s="36">
        <f>SUMIFS(СВЦЭМ!$D$33:$D$776,СВЦЭМ!$A$33:$A$776,$A33,СВЦЭМ!$B$33:$B$776,G$11)+'СЕТ СН'!$F$11+СВЦЭМ!$D$10+'СЕТ СН'!$F$6-'СЕТ СН'!$F$23</f>
        <v>936.68873202999998</v>
      </c>
      <c r="H33" s="36">
        <f>SUMIFS(СВЦЭМ!$D$33:$D$776,СВЦЭМ!$A$33:$A$776,$A33,СВЦЭМ!$B$33:$B$776,H$11)+'СЕТ СН'!$F$11+СВЦЭМ!$D$10+'СЕТ СН'!$F$6-'СЕТ СН'!$F$23</f>
        <v>915.21688093</v>
      </c>
      <c r="I33" s="36">
        <f>SUMIFS(СВЦЭМ!$D$33:$D$776,СВЦЭМ!$A$33:$A$776,$A33,СВЦЭМ!$B$33:$B$776,I$11)+'СЕТ СН'!$F$11+СВЦЭМ!$D$10+'СЕТ СН'!$F$6-'СЕТ СН'!$F$23</f>
        <v>883.34561868000003</v>
      </c>
      <c r="J33" s="36">
        <f>SUMIFS(СВЦЭМ!$D$33:$D$776,СВЦЭМ!$A$33:$A$776,$A33,СВЦЭМ!$B$33:$B$776,J$11)+'СЕТ СН'!$F$11+СВЦЭМ!$D$10+'СЕТ СН'!$F$6-'СЕТ СН'!$F$23</f>
        <v>888.03928171999996</v>
      </c>
      <c r="K33" s="36">
        <f>SUMIFS(СВЦЭМ!$D$33:$D$776,СВЦЭМ!$A$33:$A$776,$A33,СВЦЭМ!$B$33:$B$776,K$11)+'СЕТ СН'!$F$11+СВЦЭМ!$D$10+'СЕТ СН'!$F$6-'СЕТ СН'!$F$23</f>
        <v>897.41258696</v>
      </c>
      <c r="L33" s="36">
        <f>SUMIFS(СВЦЭМ!$D$33:$D$776,СВЦЭМ!$A$33:$A$776,$A33,СВЦЭМ!$B$33:$B$776,L$11)+'СЕТ СН'!$F$11+СВЦЭМ!$D$10+'СЕТ СН'!$F$6-'СЕТ СН'!$F$23</f>
        <v>907.64409796999996</v>
      </c>
      <c r="M33" s="36">
        <f>SUMIFS(СВЦЭМ!$D$33:$D$776,СВЦЭМ!$A$33:$A$776,$A33,СВЦЭМ!$B$33:$B$776,M$11)+'СЕТ СН'!$F$11+СВЦЭМ!$D$10+'СЕТ СН'!$F$6-'СЕТ СН'!$F$23</f>
        <v>916.00203069999998</v>
      </c>
      <c r="N33" s="36">
        <f>SUMIFS(СВЦЭМ!$D$33:$D$776,СВЦЭМ!$A$33:$A$776,$A33,СВЦЭМ!$B$33:$B$776,N$11)+'СЕТ СН'!$F$11+СВЦЭМ!$D$10+'СЕТ СН'!$F$6-'СЕТ СН'!$F$23</f>
        <v>918.11898589999998</v>
      </c>
      <c r="O33" s="36">
        <f>SUMIFS(СВЦЭМ!$D$33:$D$776,СВЦЭМ!$A$33:$A$776,$A33,СВЦЭМ!$B$33:$B$776,O$11)+'СЕТ СН'!$F$11+СВЦЭМ!$D$10+'СЕТ СН'!$F$6-'СЕТ СН'!$F$23</f>
        <v>918.03054320000001</v>
      </c>
      <c r="P33" s="36">
        <f>SUMIFS(СВЦЭМ!$D$33:$D$776,СВЦЭМ!$A$33:$A$776,$A33,СВЦЭМ!$B$33:$B$776,P$11)+'СЕТ СН'!$F$11+СВЦЭМ!$D$10+'СЕТ СН'!$F$6-'СЕТ СН'!$F$23</f>
        <v>911.98538113999996</v>
      </c>
      <c r="Q33" s="36">
        <f>SUMIFS(СВЦЭМ!$D$33:$D$776,СВЦЭМ!$A$33:$A$776,$A33,СВЦЭМ!$B$33:$B$776,Q$11)+'СЕТ СН'!$F$11+СВЦЭМ!$D$10+'СЕТ СН'!$F$6-'СЕТ СН'!$F$23</f>
        <v>907.85476940000001</v>
      </c>
      <c r="R33" s="36">
        <f>SUMIFS(СВЦЭМ!$D$33:$D$776,СВЦЭМ!$A$33:$A$776,$A33,СВЦЭМ!$B$33:$B$776,R$11)+'СЕТ СН'!$F$11+СВЦЭМ!$D$10+'СЕТ СН'!$F$6-'СЕТ СН'!$F$23</f>
        <v>902.62899250999999</v>
      </c>
      <c r="S33" s="36">
        <f>SUMIFS(СВЦЭМ!$D$33:$D$776,СВЦЭМ!$A$33:$A$776,$A33,СВЦЭМ!$B$33:$B$776,S$11)+'СЕТ СН'!$F$11+СВЦЭМ!$D$10+'СЕТ СН'!$F$6-'СЕТ СН'!$F$23</f>
        <v>904.32492456</v>
      </c>
      <c r="T33" s="36">
        <f>SUMIFS(СВЦЭМ!$D$33:$D$776,СВЦЭМ!$A$33:$A$776,$A33,СВЦЭМ!$B$33:$B$776,T$11)+'СЕТ СН'!$F$11+СВЦЭМ!$D$10+'СЕТ СН'!$F$6-'СЕТ СН'!$F$23</f>
        <v>907.52755679000006</v>
      </c>
      <c r="U33" s="36">
        <f>SUMIFS(СВЦЭМ!$D$33:$D$776,СВЦЭМ!$A$33:$A$776,$A33,СВЦЭМ!$B$33:$B$776,U$11)+'СЕТ СН'!$F$11+СВЦЭМ!$D$10+'СЕТ СН'!$F$6-'СЕТ СН'!$F$23</f>
        <v>911.47761789000003</v>
      </c>
      <c r="V33" s="36">
        <f>SUMIFS(СВЦЭМ!$D$33:$D$776,СВЦЭМ!$A$33:$A$776,$A33,СВЦЭМ!$B$33:$B$776,V$11)+'СЕТ СН'!$F$11+СВЦЭМ!$D$10+'СЕТ СН'!$F$6-'СЕТ СН'!$F$23</f>
        <v>919.93401462999998</v>
      </c>
      <c r="W33" s="36">
        <f>SUMIFS(СВЦЭМ!$D$33:$D$776,СВЦЭМ!$A$33:$A$776,$A33,СВЦЭМ!$B$33:$B$776,W$11)+'СЕТ СН'!$F$11+СВЦЭМ!$D$10+'СЕТ СН'!$F$6-'СЕТ СН'!$F$23</f>
        <v>917.24204576</v>
      </c>
      <c r="X33" s="36">
        <f>SUMIFS(СВЦЭМ!$D$33:$D$776,СВЦЭМ!$A$33:$A$776,$A33,СВЦЭМ!$B$33:$B$776,X$11)+'СЕТ СН'!$F$11+СВЦЭМ!$D$10+'СЕТ СН'!$F$6-'СЕТ СН'!$F$23</f>
        <v>907.47393236000005</v>
      </c>
      <c r="Y33" s="36">
        <f>SUMIFS(СВЦЭМ!$D$33:$D$776,СВЦЭМ!$A$33:$A$776,$A33,СВЦЭМ!$B$33:$B$776,Y$11)+'СЕТ СН'!$F$11+СВЦЭМ!$D$10+'СЕТ СН'!$F$6-'СЕТ СН'!$F$23</f>
        <v>897.42450590999999</v>
      </c>
    </row>
    <row r="34" spans="1:27" ht="15.75" x14ac:dyDescent="0.2">
      <c r="A34" s="35">
        <f t="shared" si="0"/>
        <v>43884</v>
      </c>
      <c r="B34" s="36">
        <f>SUMIFS(СВЦЭМ!$D$33:$D$776,СВЦЭМ!$A$33:$A$776,$A34,СВЦЭМ!$B$33:$B$776,B$11)+'СЕТ СН'!$F$11+СВЦЭМ!$D$10+'СЕТ СН'!$F$6-'СЕТ СН'!$F$23</f>
        <v>931.6857321</v>
      </c>
      <c r="C34" s="36">
        <f>SUMIFS(СВЦЭМ!$D$33:$D$776,СВЦЭМ!$A$33:$A$776,$A34,СВЦЭМ!$B$33:$B$776,C$11)+'СЕТ СН'!$F$11+СВЦЭМ!$D$10+'СЕТ СН'!$F$6-'СЕТ СН'!$F$23</f>
        <v>950.40529494999998</v>
      </c>
      <c r="D34" s="36">
        <f>SUMIFS(СВЦЭМ!$D$33:$D$776,СВЦЭМ!$A$33:$A$776,$A34,СВЦЭМ!$B$33:$B$776,D$11)+'СЕТ СН'!$F$11+СВЦЭМ!$D$10+'СЕТ СН'!$F$6-'СЕТ СН'!$F$23</f>
        <v>961.92203082000003</v>
      </c>
      <c r="E34" s="36">
        <f>SUMIFS(СВЦЭМ!$D$33:$D$776,СВЦЭМ!$A$33:$A$776,$A34,СВЦЭМ!$B$33:$B$776,E$11)+'СЕТ СН'!$F$11+СВЦЭМ!$D$10+'СЕТ СН'!$F$6-'СЕТ СН'!$F$23</f>
        <v>967.26278464999996</v>
      </c>
      <c r="F34" s="36">
        <f>SUMIFS(СВЦЭМ!$D$33:$D$776,СВЦЭМ!$A$33:$A$776,$A34,СВЦЭМ!$B$33:$B$776,F$11)+'СЕТ СН'!$F$11+СВЦЭМ!$D$10+'СЕТ СН'!$F$6-'СЕТ СН'!$F$23</f>
        <v>969.60180389000004</v>
      </c>
      <c r="G34" s="36">
        <f>SUMIFS(СВЦЭМ!$D$33:$D$776,СВЦЭМ!$A$33:$A$776,$A34,СВЦЭМ!$B$33:$B$776,G$11)+'СЕТ СН'!$F$11+СВЦЭМ!$D$10+'СЕТ СН'!$F$6-'СЕТ СН'!$F$23</f>
        <v>971.56116589999999</v>
      </c>
      <c r="H34" s="36">
        <f>SUMIFS(СВЦЭМ!$D$33:$D$776,СВЦЭМ!$A$33:$A$776,$A34,СВЦЭМ!$B$33:$B$776,H$11)+'СЕТ СН'!$F$11+СВЦЭМ!$D$10+'СЕТ СН'!$F$6-'СЕТ СН'!$F$23</f>
        <v>959.99220320999996</v>
      </c>
      <c r="I34" s="36">
        <f>SUMIFS(СВЦЭМ!$D$33:$D$776,СВЦЭМ!$A$33:$A$776,$A34,СВЦЭМ!$B$33:$B$776,I$11)+'СЕТ СН'!$F$11+СВЦЭМ!$D$10+'СЕТ СН'!$F$6-'СЕТ СН'!$F$23</f>
        <v>948.11851738999997</v>
      </c>
      <c r="J34" s="36">
        <f>SUMIFS(СВЦЭМ!$D$33:$D$776,СВЦЭМ!$A$33:$A$776,$A34,СВЦЭМ!$B$33:$B$776,J$11)+'СЕТ СН'!$F$11+СВЦЭМ!$D$10+'СЕТ СН'!$F$6-'СЕТ СН'!$F$23</f>
        <v>919.92057523000005</v>
      </c>
      <c r="K34" s="36">
        <f>SUMIFS(СВЦЭМ!$D$33:$D$776,СВЦЭМ!$A$33:$A$776,$A34,СВЦЭМ!$B$33:$B$776,K$11)+'СЕТ СН'!$F$11+СВЦЭМ!$D$10+'СЕТ СН'!$F$6-'СЕТ СН'!$F$23</f>
        <v>877.78423135000003</v>
      </c>
      <c r="L34" s="36">
        <f>SUMIFS(СВЦЭМ!$D$33:$D$776,СВЦЭМ!$A$33:$A$776,$A34,СВЦЭМ!$B$33:$B$776,L$11)+'СЕТ СН'!$F$11+СВЦЭМ!$D$10+'СЕТ СН'!$F$6-'СЕТ СН'!$F$23</f>
        <v>858.43928638</v>
      </c>
      <c r="M34" s="36">
        <f>SUMIFS(СВЦЭМ!$D$33:$D$776,СВЦЭМ!$A$33:$A$776,$A34,СВЦЭМ!$B$33:$B$776,M$11)+'СЕТ СН'!$F$11+СВЦЭМ!$D$10+'СЕТ СН'!$F$6-'СЕТ СН'!$F$23</f>
        <v>864.50540163000005</v>
      </c>
      <c r="N34" s="36">
        <f>SUMIFS(СВЦЭМ!$D$33:$D$776,СВЦЭМ!$A$33:$A$776,$A34,СВЦЭМ!$B$33:$B$776,N$11)+'СЕТ СН'!$F$11+СВЦЭМ!$D$10+'СЕТ СН'!$F$6-'СЕТ СН'!$F$23</f>
        <v>883.19909375999998</v>
      </c>
      <c r="O34" s="36">
        <f>SUMIFS(СВЦЭМ!$D$33:$D$776,СВЦЭМ!$A$33:$A$776,$A34,СВЦЭМ!$B$33:$B$776,O$11)+'СЕТ СН'!$F$11+СВЦЭМ!$D$10+'СЕТ СН'!$F$6-'СЕТ СН'!$F$23</f>
        <v>897.52257175</v>
      </c>
      <c r="P34" s="36">
        <f>SUMIFS(СВЦЭМ!$D$33:$D$776,СВЦЭМ!$A$33:$A$776,$A34,СВЦЭМ!$B$33:$B$776,P$11)+'СЕТ СН'!$F$11+СВЦЭМ!$D$10+'СЕТ СН'!$F$6-'СЕТ СН'!$F$23</f>
        <v>904.94565728999999</v>
      </c>
      <c r="Q34" s="36">
        <f>SUMIFS(СВЦЭМ!$D$33:$D$776,СВЦЭМ!$A$33:$A$776,$A34,СВЦЭМ!$B$33:$B$776,Q$11)+'СЕТ СН'!$F$11+СВЦЭМ!$D$10+'СЕТ СН'!$F$6-'СЕТ СН'!$F$23</f>
        <v>915.04484669999999</v>
      </c>
      <c r="R34" s="36">
        <f>SUMIFS(СВЦЭМ!$D$33:$D$776,СВЦЭМ!$A$33:$A$776,$A34,СВЦЭМ!$B$33:$B$776,R$11)+'СЕТ СН'!$F$11+СВЦЭМ!$D$10+'СЕТ СН'!$F$6-'СЕТ СН'!$F$23</f>
        <v>913.74653558</v>
      </c>
      <c r="S34" s="36">
        <f>SUMIFS(СВЦЭМ!$D$33:$D$776,СВЦЭМ!$A$33:$A$776,$A34,СВЦЭМ!$B$33:$B$776,S$11)+'СЕТ СН'!$F$11+СВЦЭМ!$D$10+'СЕТ СН'!$F$6-'СЕТ СН'!$F$23</f>
        <v>904.03911065</v>
      </c>
      <c r="T34" s="36">
        <f>SUMIFS(СВЦЭМ!$D$33:$D$776,СВЦЭМ!$A$33:$A$776,$A34,СВЦЭМ!$B$33:$B$776,T$11)+'СЕТ СН'!$F$11+СВЦЭМ!$D$10+'СЕТ СН'!$F$6-'СЕТ СН'!$F$23</f>
        <v>881.75856313999998</v>
      </c>
      <c r="U34" s="36">
        <f>SUMIFS(СВЦЭМ!$D$33:$D$776,СВЦЭМ!$A$33:$A$776,$A34,СВЦЭМ!$B$33:$B$776,U$11)+'СЕТ СН'!$F$11+СВЦЭМ!$D$10+'СЕТ СН'!$F$6-'СЕТ СН'!$F$23</f>
        <v>865.59139563999997</v>
      </c>
      <c r="V34" s="36">
        <f>SUMIFS(СВЦЭМ!$D$33:$D$776,СВЦЭМ!$A$33:$A$776,$A34,СВЦЭМ!$B$33:$B$776,V$11)+'СЕТ СН'!$F$11+СВЦЭМ!$D$10+'СЕТ СН'!$F$6-'СЕТ СН'!$F$23</f>
        <v>876.58428256000002</v>
      </c>
      <c r="W34" s="36">
        <f>SUMIFS(СВЦЭМ!$D$33:$D$776,СВЦЭМ!$A$33:$A$776,$A34,СВЦЭМ!$B$33:$B$776,W$11)+'СЕТ СН'!$F$11+СВЦЭМ!$D$10+'СЕТ СН'!$F$6-'СЕТ СН'!$F$23</f>
        <v>888.02710768999998</v>
      </c>
      <c r="X34" s="36">
        <f>SUMIFS(СВЦЭМ!$D$33:$D$776,СВЦЭМ!$A$33:$A$776,$A34,СВЦЭМ!$B$33:$B$776,X$11)+'СЕТ СН'!$F$11+СВЦЭМ!$D$10+'СЕТ СН'!$F$6-'СЕТ СН'!$F$23</f>
        <v>907.46672998999998</v>
      </c>
      <c r="Y34" s="36">
        <f>SUMIFS(СВЦЭМ!$D$33:$D$776,СВЦЭМ!$A$33:$A$776,$A34,СВЦЭМ!$B$33:$B$776,Y$11)+'СЕТ СН'!$F$11+СВЦЭМ!$D$10+'СЕТ СН'!$F$6-'СЕТ СН'!$F$23</f>
        <v>926.29713644000003</v>
      </c>
    </row>
    <row r="35" spans="1:27" ht="15.75" x14ac:dyDescent="0.2">
      <c r="A35" s="35">
        <f t="shared" si="0"/>
        <v>43885</v>
      </c>
      <c r="B35" s="36">
        <f>SUMIFS(СВЦЭМ!$D$33:$D$776,СВЦЭМ!$A$33:$A$776,$A35,СВЦЭМ!$B$33:$B$776,B$11)+'СЕТ СН'!$F$11+СВЦЭМ!$D$10+'СЕТ СН'!$F$6-'СЕТ СН'!$F$23</f>
        <v>926.24125406999997</v>
      </c>
      <c r="C35" s="36">
        <f>SUMIFS(СВЦЭМ!$D$33:$D$776,СВЦЭМ!$A$33:$A$776,$A35,СВЦЭМ!$B$33:$B$776,C$11)+'СЕТ СН'!$F$11+СВЦЭМ!$D$10+'СЕТ СН'!$F$6-'СЕТ СН'!$F$23</f>
        <v>938.29632282</v>
      </c>
      <c r="D35" s="36">
        <f>SUMIFS(СВЦЭМ!$D$33:$D$776,СВЦЭМ!$A$33:$A$776,$A35,СВЦЭМ!$B$33:$B$776,D$11)+'СЕТ СН'!$F$11+СВЦЭМ!$D$10+'СЕТ СН'!$F$6-'СЕТ СН'!$F$23</f>
        <v>953.89357538000002</v>
      </c>
      <c r="E35" s="36">
        <f>SUMIFS(СВЦЭМ!$D$33:$D$776,СВЦЭМ!$A$33:$A$776,$A35,СВЦЭМ!$B$33:$B$776,E$11)+'СЕТ СН'!$F$11+СВЦЭМ!$D$10+'СЕТ СН'!$F$6-'СЕТ СН'!$F$23</f>
        <v>971.03921817000003</v>
      </c>
      <c r="F35" s="36">
        <f>SUMIFS(СВЦЭМ!$D$33:$D$776,СВЦЭМ!$A$33:$A$776,$A35,СВЦЭМ!$B$33:$B$776,F$11)+'СЕТ СН'!$F$11+СВЦЭМ!$D$10+'СЕТ СН'!$F$6-'СЕТ СН'!$F$23</f>
        <v>972.98443601999998</v>
      </c>
      <c r="G35" s="36">
        <f>SUMIFS(СВЦЭМ!$D$33:$D$776,СВЦЭМ!$A$33:$A$776,$A35,СВЦЭМ!$B$33:$B$776,G$11)+'СЕТ СН'!$F$11+СВЦЭМ!$D$10+'СЕТ СН'!$F$6-'СЕТ СН'!$F$23</f>
        <v>970.45641432000002</v>
      </c>
      <c r="H35" s="36">
        <f>SUMIFS(СВЦЭМ!$D$33:$D$776,СВЦЭМ!$A$33:$A$776,$A35,СВЦЭМ!$B$33:$B$776,H$11)+'СЕТ СН'!$F$11+СВЦЭМ!$D$10+'СЕТ СН'!$F$6-'СЕТ СН'!$F$23</f>
        <v>962.12399352</v>
      </c>
      <c r="I35" s="36">
        <f>SUMIFS(СВЦЭМ!$D$33:$D$776,СВЦЭМ!$A$33:$A$776,$A35,СВЦЭМ!$B$33:$B$776,I$11)+'СЕТ СН'!$F$11+СВЦЭМ!$D$10+'СЕТ СН'!$F$6-'СЕТ СН'!$F$23</f>
        <v>943.32530197000006</v>
      </c>
      <c r="J35" s="36">
        <f>SUMIFS(СВЦЭМ!$D$33:$D$776,СВЦЭМ!$A$33:$A$776,$A35,СВЦЭМ!$B$33:$B$776,J$11)+'СЕТ СН'!$F$11+СВЦЭМ!$D$10+'СЕТ СН'!$F$6-'СЕТ СН'!$F$23</f>
        <v>911.47065810000004</v>
      </c>
      <c r="K35" s="36">
        <f>SUMIFS(СВЦЭМ!$D$33:$D$776,СВЦЭМ!$A$33:$A$776,$A35,СВЦЭМ!$B$33:$B$776,K$11)+'СЕТ СН'!$F$11+СВЦЭМ!$D$10+'СЕТ СН'!$F$6-'СЕТ СН'!$F$23</f>
        <v>880.48614554000005</v>
      </c>
      <c r="L35" s="36">
        <f>SUMIFS(СВЦЭМ!$D$33:$D$776,СВЦЭМ!$A$33:$A$776,$A35,СВЦЭМ!$B$33:$B$776,L$11)+'СЕТ СН'!$F$11+СВЦЭМ!$D$10+'СЕТ СН'!$F$6-'СЕТ СН'!$F$23</f>
        <v>876.15011878999996</v>
      </c>
      <c r="M35" s="36">
        <f>SUMIFS(СВЦЭМ!$D$33:$D$776,СВЦЭМ!$A$33:$A$776,$A35,СВЦЭМ!$B$33:$B$776,M$11)+'СЕТ СН'!$F$11+СВЦЭМ!$D$10+'СЕТ СН'!$F$6-'СЕТ СН'!$F$23</f>
        <v>879.86741906999998</v>
      </c>
      <c r="N35" s="36">
        <f>SUMIFS(СВЦЭМ!$D$33:$D$776,СВЦЭМ!$A$33:$A$776,$A35,СВЦЭМ!$B$33:$B$776,N$11)+'СЕТ СН'!$F$11+СВЦЭМ!$D$10+'СЕТ СН'!$F$6-'СЕТ СН'!$F$23</f>
        <v>890.52768469</v>
      </c>
      <c r="O35" s="36">
        <f>SUMIFS(СВЦЭМ!$D$33:$D$776,СВЦЭМ!$A$33:$A$776,$A35,СВЦЭМ!$B$33:$B$776,O$11)+'СЕТ СН'!$F$11+СВЦЭМ!$D$10+'СЕТ СН'!$F$6-'СЕТ СН'!$F$23</f>
        <v>908.82361113000002</v>
      </c>
      <c r="P35" s="36">
        <f>SUMIFS(СВЦЭМ!$D$33:$D$776,СВЦЭМ!$A$33:$A$776,$A35,СВЦЭМ!$B$33:$B$776,P$11)+'СЕТ СН'!$F$11+СВЦЭМ!$D$10+'СЕТ СН'!$F$6-'СЕТ СН'!$F$23</f>
        <v>918.72245303</v>
      </c>
      <c r="Q35" s="36">
        <f>SUMIFS(СВЦЭМ!$D$33:$D$776,СВЦЭМ!$A$33:$A$776,$A35,СВЦЭМ!$B$33:$B$776,Q$11)+'СЕТ СН'!$F$11+СВЦЭМ!$D$10+'СЕТ СН'!$F$6-'СЕТ СН'!$F$23</f>
        <v>918.20868335</v>
      </c>
      <c r="R35" s="36">
        <f>SUMIFS(СВЦЭМ!$D$33:$D$776,СВЦЭМ!$A$33:$A$776,$A35,СВЦЭМ!$B$33:$B$776,R$11)+'СЕТ СН'!$F$11+СВЦЭМ!$D$10+'СЕТ СН'!$F$6-'СЕТ СН'!$F$23</f>
        <v>916.34706507999999</v>
      </c>
      <c r="S35" s="36">
        <f>SUMIFS(СВЦЭМ!$D$33:$D$776,СВЦЭМ!$A$33:$A$776,$A35,СВЦЭМ!$B$33:$B$776,S$11)+'СЕТ СН'!$F$11+СВЦЭМ!$D$10+'СЕТ СН'!$F$6-'СЕТ СН'!$F$23</f>
        <v>903.65955711000004</v>
      </c>
      <c r="T35" s="36">
        <f>SUMIFS(СВЦЭМ!$D$33:$D$776,СВЦЭМ!$A$33:$A$776,$A35,СВЦЭМ!$B$33:$B$776,T$11)+'СЕТ СН'!$F$11+СВЦЭМ!$D$10+'СЕТ СН'!$F$6-'СЕТ СН'!$F$23</f>
        <v>877.16732735000005</v>
      </c>
      <c r="U35" s="36">
        <f>SUMIFS(СВЦЭМ!$D$33:$D$776,СВЦЭМ!$A$33:$A$776,$A35,СВЦЭМ!$B$33:$B$776,U$11)+'СЕТ СН'!$F$11+СВЦЭМ!$D$10+'СЕТ СН'!$F$6-'СЕТ СН'!$F$23</f>
        <v>854.08982894999997</v>
      </c>
      <c r="V35" s="36">
        <f>SUMIFS(СВЦЭМ!$D$33:$D$776,СВЦЭМ!$A$33:$A$776,$A35,СВЦЭМ!$B$33:$B$776,V$11)+'СЕТ СН'!$F$11+СВЦЭМ!$D$10+'СЕТ СН'!$F$6-'СЕТ СН'!$F$23</f>
        <v>862.00831137</v>
      </c>
      <c r="W35" s="36">
        <f>SUMIFS(СВЦЭМ!$D$33:$D$776,СВЦЭМ!$A$33:$A$776,$A35,СВЦЭМ!$B$33:$B$776,W$11)+'СЕТ СН'!$F$11+СВЦЭМ!$D$10+'СЕТ СН'!$F$6-'СЕТ СН'!$F$23</f>
        <v>877.64792939000006</v>
      </c>
      <c r="X35" s="36">
        <f>SUMIFS(СВЦЭМ!$D$33:$D$776,СВЦЭМ!$A$33:$A$776,$A35,СВЦЭМ!$B$33:$B$776,X$11)+'СЕТ СН'!$F$11+СВЦЭМ!$D$10+'СЕТ СН'!$F$6-'СЕТ СН'!$F$23</f>
        <v>888.15547250999998</v>
      </c>
      <c r="Y35" s="36">
        <f>SUMIFS(СВЦЭМ!$D$33:$D$776,СВЦЭМ!$A$33:$A$776,$A35,СВЦЭМ!$B$33:$B$776,Y$11)+'СЕТ СН'!$F$11+СВЦЭМ!$D$10+'СЕТ СН'!$F$6-'СЕТ СН'!$F$23</f>
        <v>912.91004014999999</v>
      </c>
    </row>
    <row r="36" spans="1:27" ht="15.75" x14ac:dyDescent="0.2">
      <c r="A36" s="35">
        <f t="shared" si="0"/>
        <v>43886</v>
      </c>
      <c r="B36" s="36">
        <f>SUMIFS(СВЦЭМ!$D$33:$D$776,СВЦЭМ!$A$33:$A$776,$A36,СВЦЭМ!$B$33:$B$776,B$11)+'СЕТ СН'!$F$11+СВЦЭМ!$D$10+'СЕТ СН'!$F$6-'СЕТ СН'!$F$23</f>
        <v>957.52746346000004</v>
      </c>
      <c r="C36" s="36">
        <f>SUMIFS(СВЦЭМ!$D$33:$D$776,СВЦЭМ!$A$33:$A$776,$A36,СВЦЭМ!$B$33:$B$776,C$11)+'СЕТ СН'!$F$11+СВЦЭМ!$D$10+'СЕТ СН'!$F$6-'СЕТ СН'!$F$23</f>
        <v>966.37363547999996</v>
      </c>
      <c r="D36" s="36">
        <f>SUMIFS(СВЦЭМ!$D$33:$D$776,СВЦЭМ!$A$33:$A$776,$A36,СВЦЭМ!$B$33:$B$776,D$11)+'СЕТ СН'!$F$11+СВЦЭМ!$D$10+'СЕТ СН'!$F$6-'СЕТ СН'!$F$23</f>
        <v>984.29768546000003</v>
      </c>
      <c r="E36" s="36">
        <f>SUMIFS(СВЦЭМ!$D$33:$D$776,СВЦЭМ!$A$33:$A$776,$A36,СВЦЭМ!$B$33:$B$776,E$11)+'СЕТ СН'!$F$11+СВЦЭМ!$D$10+'СЕТ СН'!$F$6-'СЕТ СН'!$F$23</f>
        <v>1001.19205081</v>
      </c>
      <c r="F36" s="36">
        <f>SUMIFS(СВЦЭМ!$D$33:$D$776,СВЦЭМ!$A$33:$A$776,$A36,СВЦЭМ!$B$33:$B$776,F$11)+'СЕТ СН'!$F$11+СВЦЭМ!$D$10+'СЕТ СН'!$F$6-'СЕТ СН'!$F$23</f>
        <v>990.18937217999996</v>
      </c>
      <c r="G36" s="36">
        <f>SUMIFS(СВЦЭМ!$D$33:$D$776,СВЦЭМ!$A$33:$A$776,$A36,СВЦЭМ!$B$33:$B$776,G$11)+'СЕТ СН'!$F$11+СВЦЭМ!$D$10+'СЕТ СН'!$F$6-'СЕТ СН'!$F$23</f>
        <v>969.65062445000001</v>
      </c>
      <c r="H36" s="36">
        <f>SUMIFS(СВЦЭМ!$D$33:$D$776,СВЦЭМ!$A$33:$A$776,$A36,СВЦЭМ!$B$33:$B$776,H$11)+'СЕТ СН'!$F$11+СВЦЭМ!$D$10+'СЕТ СН'!$F$6-'СЕТ СН'!$F$23</f>
        <v>942.86690623000004</v>
      </c>
      <c r="I36" s="36">
        <f>SUMIFS(СВЦЭМ!$D$33:$D$776,СВЦЭМ!$A$33:$A$776,$A36,СВЦЭМ!$B$33:$B$776,I$11)+'СЕТ СН'!$F$11+СВЦЭМ!$D$10+'СЕТ СН'!$F$6-'СЕТ СН'!$F$23</f>
        <v>917.52825300000006</v>
      </c>
      <c r="J36" s="36">
        <f>SUMIFS(СВЦЭМ!$D$33:$D$776,СВЦЭМ!$A$33:$A$776,$A36,СВЦЭМ!$B$33:$B$776,J$11)+'СЕТ СН'!$F$11+СВЦЭМ!$D$10+'СЕТ СН'!$F$6-'СЕТ СН'!$F$23</f>
        <v>893.89842508000004</v>
      </c>
      <c r="K36" s="36">
        <f>SUMIFS(СВЦЭМ!$D$33:$D$776,СВЦЭМ!$A$33:$A$776,$A36,СВЦЭМ!$B$33:$B$776,K$11)+'СЕТ СН'!$F$11+СВЦЭМ!$D$10+'СЕТ СН'!$F$6-'СЕТ СН'!$F$23</f>
        <v>874.98079642000005</v>
      </c>
      <c r="L36" s="36">
        <f>SUMIFS(СВЦЭМ!$D$33:$D$776,СВЦЭМ!$A$33:$A$776,$A36,СВЦЭМ!$B$33:$B$776,L$11)+'СЕТ СН'!$F$11+СВЦЭМ!$D$10+'СЕТ СН'!$F$6-'СЕТ СН'!$F$23</f>
        <v>874.75119888000006</v>
      </c>
      <c r="M36" s="36">
        <f>SUMIFS(СВЦЭМ!$D$33:$D$776,СВЦЭМ!$A$33:$A$776,$A36,СВЦЭМ!$B$33:$B$776,M$11)+'СЕТ СН'!$F$11+СВЦЭМ!$D$10+'СЕТ СН'!$F$6-'СЕТ СН'!$F$23</f>
        <v>885.24372410000001</v>
      </c>
      <c r="N36" s="36">
        <f>SUMIFS(СВЦЭМ!$D$33:$D$776,СВЦЭМ!$A$33:$A$776,$A36,СВЦЭМ!$B$33:$B$776,N$11)+'СЕТ СН'!$F$11+СВЦЭМ!$D$10+'СЕТ СН'!$F$6-'СЕТ СН'!$F$23</f>
        <v>896.46167978000005</v>
      </c>
      <c r="O36" s="36">
        <f>SUMIFS(СВЦЭМ!$D$33:$D$776,СВЦЭМ!$A$33:$A$776,$A36,СВЦЭМ!$B$33:$B$776,O$11)+'СЕТ СН'!$F$11+СВЦЭМ!$D$10+'СЕТ СН'!$F$6-'СЕТ СН'!$F$23</f>
        <v>914.32275461000006</v>
      </c>
      <c r="P36" s="36">
        <f>SUMIFS(СВЦЭМ!$D$33:$D$776,СВЦЭМ!$A$33:$A$776,$A36,СВЦЭМ!$B$33:$B$776,P$11)+'СЕТ СН'!$F$11+СВЦЭМ!$D$10+'СЕТ СН'!$F$6-'СЕТ СН'!$F$23</f>
        <v>947.44021622000002</v>
      </c>
      <c r="Q36" s="36">
        <f>SUMIFS(СВЦЭМ!$D$33:$D$776,СВЦЭМ!$A$33:$A$776,$A36,СВЦЭМ!$B$33:$B$776,Q$11)+'СЕТ СН'!$F$11+СВЦЭМ!$D$10+'СЕТ СН'!$F$6-'СЕТ СН'!$F$23</f>
        <v>965.68704776000004</v>
      </c>
      <c r="R36" s="36">
        <f>SUMIFS(СВЦЭМ!$D$33:$D$776,СВЦЭМ!$A$33:$A$776,$A36,СВЦЭМ!$B$33:$B$776,R$11)+'СЕТ СН'!$F$11+СВЦЭМ!$D$10+'СЕТ СН'!$F$6-'СЕТ СН'!$F$23</f>
        <v>964.16860967000002</v>
      </c>
      <c r="S36" s="36">
        <f>SUMIFS(СВЦЭМ!$D$33:$D$776,СВЦЭМ!$A$33:$A$776,$A36,СВЦЭМ!$B$33:$B$776,S$11)+'СЕТ СН'!$F$11+СВЦЭМ!$D$10+'СЕТ СН'!$F$6-'СЕТ СН'!$F$23</f>
        <v>925.40352007000001</v>
      </c>
      <c r="T36" s="36">
        <f>SUMIFS(СВЦЭМ!$D$33:$D$776,СВЦЭМ!$A$33:$A$776,$A36,СВЦЭМ!$B$33:$B$776,T$11)+'СЕТ СН'!$F$11+СВЦЭМ!$D$10+'СЕТ СН'!$F$6-'СЕТ СН'!$F$23</f>
        <v>891.68675737000001</v>
      </c>
      <c r="U36" s="36">
        <f>SUMIFS(СВЦЭМ!$D$33:$D$776,СВЦЭМ!$A$33:$A$776,$A36,СВЦЭМ!$B$33:$B$776,U$11)+'СЕТ СН'!$F$11+СВЦЭМ!$D$10+'СЕТ СН'!$F$6-'СЕТ СН'!$F$23</f>
        <v>866.70476649</v>
      </c>
      <c r="V36" s="36">
        <f>SUMIFS(СВЦЭМ!$D$33:$D$776,СВЦЭМ!$A$33:$A$776,$A36,СВЦЭМ!$B$33:$B$776,V$11)+'СЕТ СН'!$F$11+СВЦЭМ!$D$10+'СЕТ СН'!$F$6-'СЕТ СН'!$F$23</f>
        <v>863.74302060000002</v>
      </c>
      <c r="W36" s="36">
        <f>SUMIFS(СВЦЭМ!$D$33:$D$776,СВЦЭМ!$A$33:$A$776,$A36,СВЦЭМ!$B$33:$B$776,W$11)+'СЕТ СН'!$F$11+СВЦЭМ!$D$10+'СЕТ СН'!$F$6-'СЕТ СН'!$F$23</f>
        <v>891.01305152999998</v>
      </c>
      <c r="X36" s="36">
        <f>SUMIFS(СВЦЭМ!$D$33:$D$776,СВЦЭМ!$A$33:$A$776,$A36,СВЦЭМ!$B$33:$B$776,X$11)+'СЕТ СН'!$F$11+СВЦЭМ!$D$10+'СЕТ СН'!$F$6-'СЕТ СН'!$F$23</f>
        <v>914.09048392</v>
      </c>
      <c r="Y36" s="36">
        <f>SUMIFS(СВЦЭМ!$D$33:$D$776,СВЦЭМ!$A$33:$A$776,$A36,СВЦЭМ!$B$33:$B$776,Y$11)+'СЕТ СН'!$F$11+СВЦЭМ!$D$10+'СЕТ СН'!$F$6-'СЕТ СН'!$F$23</f>
        <v>937.84806089000006</v>
      </c>
    </row>
    <row r="37" spans="1:27" ht="15.75" x14ac:dyDescent="0.2">
      <c r="A37" s="35">
        <f t="shared" si="0"/>
        <v>43887</v>
      </c>
      <c r="B37" s="36">
        <f>SUMIFS(СВЦЭМ!$D$33:$D$776,СВЦЭМ!$A$33:$A$776,$A37,СВЦЭМ!$B$33:$B$776,B$11)+'СЕТ СН'!$F$11+СВЦЭМ!$D$10+'СЕТ СН'!$F$6-'СЕТ СН'!$F$23</f>
        <v>963.71511387999999</v>
      </c>
      <c r="C37" s="36">
        <f>SUMIFS(СВЦЭМ!$D$33:$D$776,СВЦЭМ!$A$33:$A$776,$A37,СВЦЭМ!$B$33:$B$776,C$11)+'СЕТ СН'!$F$11+СВЦЭМ!$D$10+'СЕТ СН'!$F$6-'СЕТ СН'!$F$23</f>
        <v>986.57730766999998</v>
      </c>
      <c r="D37" s="36">
        <f>SUMIFS(СВЦЭМ!$D$33:$D$776,СВЦЭМ!$A$33:$A$776,$A37,СВЦЭМ!$B$33:$B$776,D$11)+'СЕТ СН'!$F$11+СВЦЭМ!$D$10+'СЕТ СН'!$F$6-'СЕТ СН'!$F$23</f>
        <v>995.49510677000001</v>
      </c>
      <c r="E37" s="36">
        <f>SUMIFS(СВЦЭМ!$D$33:$D$776,СВЦЭМ!$A$33:$A$776,$A37,СВЦЭМ!$B$33:$B$776,E$11)+'СЕТ СН'!$F$11+СВЦЭМ!$D$10+'СЕТ СН'!$F$6-'СЕТ СН'!$F$23</f>
        <v>1009.0754941</v>
      </c>
      <c r="F37" s="36">
        <f>SUMIFS(СВЦЭМ!$D$33:$D$776,СВЦЭМ!$A$33:$A$776,$A37,СВЦЭМ!$B$33:$B$776,F$11)+'СЕТ СН'!$F$11+СВЦЭМ!$D$10+'СЕТ СН'!$F$6-'СЕТ СН'!$F$23</f>
        <v>999.58911855999997</v>
      </c>
      <c r="G37" s="36">
        <f>SUMIFS(СВЦЭМ!$D$33:$D$776,СВЦЭМ!$A$33:$A$776,$A37,СВЦЭМ!$B$33:$B$776,G$11)+'СЕТ СН'!$F$11+СВЦЭМ!$D$10+'СЕТ СН'!$F$6-'СЕТ СН'!$F$23</f>
        <v>975.76684763000003</v>
      </c>
      <c r="H37" s="36">
        <f>SUMIFS(СВЦЭМ!$D$33:$D$776,СВЦЭМ!$A$33:$A$776,$A37,СВЦЭМ!$B$33:$B$776,H$11)+'СЕТ СН'!$F$11+СВЦЭМ!$D$10+'СЕТ СН'!$F$6-'СЕТ СН'!$F$23</f>
        <v>939.42201777000002</v>
      </c>
      <c r="I37" s="36">
        <f>SUMIFS(СВЦЭМ!$D$33:$D$776,СВЦЭМ!$A$33:$A$776,$A37,СВЦЭМ!$B$33:$B$776,I$11)+'СЕТ СН'!$F$11+СВЦЭМ!$D$10+'СЕТ СН'!$F$6-'СЕТ СН'!$F$23</f>
        <v>914.37492398999996</v>
      </c>
      <c r="J37" s="36">
        <f>SUMIFS(СВЦЭМ!$D$33:$D$776,СВЦЭМ!$A$33:$A$776,$A37,СВЦЭМ!$B$33:$B$776,J$11)+'СЕТ СН'!$F$11+СВЦЭМ!$D$10+'СЕТ СН'!$F$6-'СЕТ СН'!$F$23</f>
        <v>882.60203937000006</v>
      </c>
      <c r="K37" s="36">
        <f>SUMIFS(СВЦЭМ!$D$33:$D$776,СВЦЭМ!$A$33:$A$776,$A37,СВЦЭМ!$B$33:$B$776,K$11)+'СЕТ СН'!$F$11+СВЦЭМ!$D$10+'СЕТ СН'!$F$6-'СЕТ СН'!$F$23</f>
        <v>867.54437136000001</v>
      </c>
      <c r="L37" s="36">
        <f>SUMIFS(СВЦЭМ!$D$33:$D$776,СВЦЭМ!$A$33:$A$776,$A37,СВЦЭМ!$B$33:$B$776,L$11)+'СЕТ СН'!$F$11+СВЦЭМ!$D$10+'СЕТ СН'!$F$6-'СЕТ СН'!$F$23</f>
        <v>874.98082397999997</v>
      </c>
      <c r="M37" s="36">
        <f>SUMIFS(СВЦЭМ!$D$33:$D$776,СВЦЭМ!$A$33:$A$776,$A37,СВЦЭМ!$B$33:$B$776,M$11)+'СЕТ СН'!$F$11+СВЦЭМ!$D$10+'СЕТ СН'!$F$6-'СЕТ СН'!$F$23</f>
        <v>882.58680592999997</v>
      </c>
      <c r="N37" s="36">
        <f>SUMIFS(СВЦЭМ!$D$33:$D$776,СВЦЭМ!$A$33:$A$776,$A37,СВЦЭМ!$B$33:$B$776,N$11)+'СЕТ СН'!$F$11+СВЦЭМ!$D$10+'СЕТ СН'!$F$6-'СЕТ СН'!$F$23</f>
        <v>893.68477947999997</v>
      </c>
      <c r="O37" s="36">
        <f>SUMIFS(СВЦЭМ!$D$33:$D$776,СВЦЭМ!$A$33:$A$776,$A37,СВЦЭМ!$B$33:$B$776,O$11)+'СЕТ СН'!$F$11+СВЦЭМ!$D$10+'СЕТ СН'!$F$6-'СЕТ СН'!$F$23</f>
        <v>908.45316876000004</v>
      </c>
      <c r="P37" s="36">
        <f>SUMIFS(СВЦЭМ!$D$33:$D$776,СВЦЭМ!$A$33:$A$776,$A37,СВЦЭМ!$B$33:$B$776,P$11)+'СЕТ СН'!$F$11+СВЦЭМ!$D$10+'СЕТ СН'!$F$6-'СЕТ СН'!$F$23</f>
        <v>920.73889384000006</v>
      </c>
      <c r="Q37" s="36">
        <f>SUMIFS(СВЦЭМ!$D$33:$D$776,СВЦЭМ!$A$33:$A$776,$A37,СВЦЭМ!$B$33:$B$776,Q$11)+'СЕТ СН'!$F$11+СВЦЭМ!$D$10+'СЕТ СН'!$F$6-'СЕТ СН'!$F$23</f>
        <v>927.13189184999999</v>
      </c>
      <c r="R37" s="36">
        <f>SUMIFS(СВЦЭМ!$D$33:$D$776,СВЦЭМ!$A$33:$A$776,$A37,СВЦЭМ!$B$33:$B$776,R$11)+'СЕТ СН'!$F$11+СВЦЭМ!$D$10+'СЕТ СН'!$F$6-'СЕТ СН'!$F$23</f>
        <v>918.96750284999996</v>
      </c>
      <c r="S37" s="36">
        <f>SUMIFS(СВЦЭМ!$D$33:$D$776,СВЦЭМ!$A$33:$A$776,$A37,СВЦЭМ!$B$33:$B$776,S$11)+'СЕТ СН'!$F$11+СВЦЭМ!$D$10+'СЕТ СН'!$F$6-'СЕТ СН'!$F$23</f>
        <v>902.49945009999999</v>
      </c>
      <c r="T37" s="36">
        <f>SUMIFS(СВЦЭМ!$D$33:$D$776,СВЦЭМ!$A$33:$A$776,$A37,СВЦЭМ!$B$33:$B$776,T$11)+'СЕТ СН'!$F$11+СВЦЭМ!$D$10+'СЕТ СН'!$F$6-'СЕТ СН'!$F$23</f>
        <v>877.93191592000005</v>
      </c>
      <c r="U37" s="36">
        <f>SUMIFS(СВЦЭМ!$D$33:$D$776,СВЦЭМ!$A$33:$A$776,$A37,СВЦЭМ!$B$33:$B$776,U$11)+'СЕТ СН'!$F$11+СВЦЭМ!$D$10+'СЕТ СН'!$F$6-'СЕТ СН'!$F$23</f>
        <v>869.52308446999996</v>
      </c>
      <c r="V37" s="36">
        <f>SUMIFS(СВЦЭМ!$D$33:$D$776,СВЦЭМ!$A$33:$A$776,$A37,СВЦЭМ!$B$33:$B$776,V$11)+'СЕТ СН'!$F$11+СВЦЭМ!$D$10+'СЕТ СН'!$F$6-'СЕТ СН'!$F$23</f>
        <v>873.54113439000002</v>
      </c>
      <c r="W37" s="36">
        <f>SUMIFS(СВЦЭМ!$D$33:$D$776,СВЦЭМ!$A$33:$A$776,$A37,СВЦЭМ!$B$33:$B$776,W$11)+'СЕТ СН'!$F$11+СВЦЭМ!$D$10+'СЕТ СН'!$F$6-'СЕТ СН'!$F$23</f>
        <v>883.73895690999996</v>
      </c>
      <c r="X37" s="36">
        <f>SUMIFS(СВЦЭМ!$D$33:$D$776,СВЦЭМ!$A$33:$A$776,$A37,СВЦЭМ!$B$33:$B$776,X$11)+'СЕТ СН'!$F$11+СВЦЭМ!$D$10+'СЕТ СН'!$F$6-'СЕТ СН'!$F$23</f>
        <v>900.61569560999999</v>
      </c>
      <c r="Y37" s="36">
        <f>SUMIFS(СВЦЭМ!$D$33:$D$776,СВЦЭМ!$A$33:$A$776,$A37,СВЦЭМ!$B$33:$B$776,Y$11)+'СЕТ СН'!$F$11+СВЦЭМ!$D$10+'СЕТ СН'!$F$6-'СЕТ СН'!$F$23</f>
        <v>920.34546366000006</v>
      </c>
    </row>
    <row r="38" spans="1:27" ht="15.75" x14ac:dyDescent="0.2">
      <c r="A38" s="35">
        <f t="shared" si="0"/>
        <v>43888</v>
      </c>
      <c r="B38" s="36">
        <f>SUMIFS(СВЦЭМ!$D$33:$D$776,СВЦЭМ!$A$33:$A$776,$A38,СВЦЭМ!$B$33:$B$776,B$11)+'СЕТ СН'!$F$11+СВЦЭМ!$D$10+'СЕТ СН'!$F$6-'СЕТ СН'!$F$23</f>
        <v>968.38944859000003</v>
      </c>
      <c r="C38" s="36">
        <f>SUMIFS(СВЦЭМ!$D$33:$D$776,СВЦЭМ!$A$33:$A$776,$A38,СВЦЭМ!$B$33:$B$776,C$11)+'СЕТ СН'!$F$11+СВЦЭМ!$D$10+'СЕТ СН'!$F$6-'СЕТ СН'!$F$23</f>
        <v>984.33787143999996</v>
      </c>
      <c r="D38" s="36">
        <f>SUMIFS(СВЦЭМ!$D$33:$D$776,СВЦЭМ!$A$33:$A$776,$A38,СВЦЭМ!$B$33:$B$776,D$11)+'СЕТ СН'!$F$11+СВЦЭМ!$D$10+'СЕТ СН'!$F$6-'СЕТ СН'!$F$23</f>
        <v>992.40402405999998</v>
      </c>
      <c r="E38" s="36">
        <f>SUMIFS(СВЦЭМ!$D$33:$D$776,СВЦЭМ!$A$33:$A$776,$A38,СВЦЭМ!$B$33:$B$776,E$11)+'СЕТ СН'!$F$11+СВЦЭМ!$D$10+'СЕТ СН'!$F$6-'СЕТ СН'!$F$23</f>
        <v>1004.28270118</v>
      </c>
      <c r="F38" s="36">
        <f>SUMIFS(СВЦЭМ!$D$33:$D$776,СВЦЭМ!$A$33:$A$776,$A38,СВЦЭМ!$B$33:$B$776,F$11)+'СЕТ СН'!$F$11+СВЦЭМ!$D$10+'СЕТ СН'!$F$6-'СЕТ СН'!$F$23</f>
        <v>991.54450771999996</v>
      </c>
      <c r="G38" s="36">
        <f>SUMIFS(СВЦЭМ!$D$33:$D$776,СВЦЭМ!$A$33:$A$776,$A38,СВЦЭМ!$B$33:$B$776,G$11)+'СЕТ СН'!$F$11+СВЦЭМ!$D$10+'СЕТ СН'!$F$6-'СЕТ СН'!$F$23</f>
        <v>964.34773459999997</v>
      </c>
      <c r="H38" s="36">
        <f>SUMIFS(СВЦЭМ!$D$33:$D$776,СВЦЭМ!$A$33:$A$776,$A38,СВЦЭМ!$B$33:$B$776,H$11)+'СЕТ СН'!$F$11+СВЦЭМ!$D$10+'СЕТ СН'!$F$6-'СЕТ СН'!$F$23</f>
        <v>937.61121732000004</v>
      </c>
      <c r="I38" s="36">
        <f>SUMIFS(СВЦЭМ!$D$33:$D$776,СВЦЭМ!$A$33:$A$776,$A38,СВЦЭМ!$B$33:$B$776,I$11)+'СЕТ СН'!$F$11+СВЦЭМ!$D$10+'СЕТ СН'!$F$6-'СЕТ СН'!$F$23</f>
        <v>911.74686922000001</v>
      </c>
      <c r="J38" s="36">
        <f>SUMIFS(СВЦЭМ!$D$33:$D$776,СВЦЭМ!$A$33:$A$776,$A38,СВЦЭМ!$B$33:$B$776,J$11)+'СЕТ СН'!$F$11+СВЦЭМ!$D$10+'СЕТ СН'!$F$6-'СЕТ СН'!$F$23</f>
        <v>888.83177606000004</v>
      </c>
      <c r="K38" s="36">
        <f>SUMIFS(СВЦЭМ!$D$33:$D$776,СВЦЭМ!$A$33:$A$776,$A38,СВЦЭМ!$B$33:$B$776,K$11)+'СЕТ СН'!$F$11+СВЦЭМ!$D$10+'СЕТ СН'!$F$6-'СЕТ СН'!$F$23</f>
        <v>869.54706069999997</v>
      </c>
      <c r="L38" s="36">
        <f>SUMIFS(СВЦЭМ!$D$33:$D$776,СВЦЭМ!$A$33:$A$776,$A38,СВЦЭМ!$B$33:$B$776,L$11)+'СЕТ СН'!$F$11+СВЦЭМ!$D$10+'СЕТ СН'!$F$6-'СЕТ СН'!$F$23</f>
        <v>873.17380877000005</v>
      </c>
      <c r="M38" s="36">
        <f>SUMIFS(СВЦЭМ!$D$33:$D$776,СВЦЭМ!$A$33:$A$776,$A38,СВЦЭМ!$B$33:$B$776,M$11)+'СЕТ СН'!$F$11+СВЦЭМ!$D$10+'СЕТ СН'!$F$6-'СЕТ СН'!$F$23</f>
        <v>887.91966990000003</v>
      </c>
      <c r="N38" s="36">
        <f>SUMIFS(СВЦЭМ!$D$33:$D$776,СВЦЭМ!$A$33:$A$776,$A38,СВЦЭМ!$B$33:$B$776,N$11)+'СЕТ СН'!$F$11+СВЦЭМ!$D$10+'СЕТ СН'!$F$6-'СЕТ СН'!$F$23</f>
        <v>891.60641512999996</v>
      </c>
      <c r="O38" s="36">
        <f>SUMIFS(СВЦЭМ!$D$33:$D$776,СВЦЭМ!$A$33:$A$776,$A38,СВЦЭМ!$B$33:$B$776,O$11)+'СЕТ СН'!$F$11+СВЦЭМ!$D$10+'СЕТ СН'!$F$6-'СЕТ СН'!$F$23</f>
        <v>908.16064783000002</v>
      </c>
      <c r="P38" s="36">
        <f>SUMIFS(СВЦЭМ!$D$33:$D$776,СВЦЭМ!$A$33:$A$776,$A38,СВЦЭМ!$B$33:$B$776,P$11)+'СЕТ СН'!$F$11+СВЦЭМ!$D$10+'СЕТ СН'!$F$6-'СЕТ СН'!$F$23</f>
        <v>923.21396934999996</v>
      </c>
      <c r="Q38" s="36">
        <f>SUMIFS(СВЦЭМ!$D$33:$D$776,СВЦЭМ!$A$33:$A$776,$A38,СВЦЭМ!$B$33:$B$776,Q$11)+'СЕТ СН'!$F$11+СВЦЭМ!$D$10+'СЕТ СН'!$F$6-'СЕТ СН'!$F$23</f>
        <v>934.41869508000002</v>
      </c>
      <c r="R38" s="36">
        <f>SUMIFS(СВЦЭМ!$D$33:$D$776,СВЦЭМ!$A$33:$A$776,$A38,СВЦЭМ!$B$33:$B$776,R$11)+'СЕТ СН'!$F$11+СВЦЭМ!$D$10+'СЕТ СН'!$F$6-'СЕТ СН'!$F$23</f>
        <v>938.15432512999996</v>
      </c>
      <c r="S38" s="36">
        <f>SUMIFS(СВЦЭМ!$D$33:$D$776,СВЦЭМ!$A$33:$A$776,$A38,СВЦЭМ!$B$33:$B$776,S$11)+'СЕТ СН'!$F$11+СВЦЭМ!$D$10+'СЕТ СН'!$F$6-'СЕТ СН'!$F$23</f>
        <v>923.78110462999996</v>
      </c>
      <c r="T38" s="36">
        <f>SUMIFS(СВЦЭМ!$D$33:$D$776,СВЦЭМ!$A$33:$A$776,$A38,СВЦЭМ!$B$33:$B$776,T$11)+'СЕТ СН'!$F$11+СВЦЭМ!$D$10+'СЕТ СН'!$F$6-'СЕТ СН'!$F$23</f>
        <v>887.26019563</v>
      </c>
      <c r="U38" s="36">
        <f>SUMIFS(СВЦЭМ!$D$33:$D$776,СВЦЭМ!$A$33:$A$776,$A38,СВЦЭМ!$B$33:$B$776,U$11)+'СЕТ СН'!$F$11+СВЦЭМ!$D$10+'СЕТ СН'!$F$6-'СЕТ СН'!$F$23</f>
        <v>883.14666101</v>
      </c>
      <c r="V38" s="36">
        <f>SUMIFS(СВЦЭМ!$D$33:$D$776,СВЦЭМ!$A$33:$A$776,$A38,СВЦЭМ!$B$33:$B$776,V$11)+'СЕТ СН'!$F$11+СВЦЭМ!$D$10+'СЕТ СН'!$F$6-'СЕТ СН'!$F$23</f>
        <v>884.72601994000001</v>
      </c>
      <c r="W38" s="36">
        <f>SUMIFS(СВЦЭМ!$D$33:$D$776,СВЦЭМ!$A$33:$A$776,$A38,СВЦЭМ!$B$33:$B$776,W$11)+'СЕТ СН'!$F$11+СВЦЭМ!$D$10+'СЕТ СН'!$F$6-'СЕТ СН'!$F$23</f>
        <v>899.09191486999998</v>
      </c>
      <c r="X38" s="36">
        <f>SUMIFS(СВЦЭМ!$D$33:$D$776,СВЦЭМ!$A$33:$A$776,$A38,СВЦЭМ!$B$33:$B$776,X$11)+'СЕТ СН'!$F$11+СВЦЭМ!$D$10+'СЕТ СН'!$F$6-'СЕТ СН'!$F$23</f>
        <v>905.52890171000001</v>
      </c>
      <c r="Y38" s="36">
        <f>SUMIFS(СВЦЭМ!$D$33:$D$776,СВЦЭМ!$A$33:$A$776,$A38,СВЦЭМ!$B$33:$B$776,Y$11)+'СЕТ СН'!$F$11+СВЦЭМ!$D$10+'СЕТ СН'!$F$6-'СЕТ СН'!$F$23</f>
        <v>930.53025753999998</v>
      </c>
    </row>
    <row r="39" spans="1:27" ht="15.75" x14ac:dyDescent="0.2">
      <c r="A39" s="35">
        <f t="shared" si="0"/>
        <v>43889</v>
      </c>
      <c r="B39" s="36">
        <f>SUMIFS(СВЦЭМ!$D$33:$D$776,СВЦЭМ!$A$33:$A$776,$A39,СВЦЭМ!$B$33:$B$776,B$11)+'СЕТ СН'!$F$11+СВЦЭМ!$D$10+'СЕТ СН'!$F$6-'СЕТ СН'!$F$23</f>
        <v>946.03221567000003</v>
      </c>
      <c r="C39" s="36">
        <f>SUMIFS(СВЦЭМ!$D$33:$D$776,СВЦЭМ!$A$33:$A$776,$A39,СВЦЭМ!$B$33:$B$776,C$11)+'СЕТ СН'!$F$11+СВЦЭМ!$D$10+'СЕТ СН'!$F$6-'СЕТ СН'!$F$23</f>
        <v>975.39168227000005</v>
      </c>
      <c r="D39" s="36">
        <f>SUMIFS(СВЦЭМ!$D$33:$D$776,СВЦЭМ!$A$33:$A$776,$A39,СВЦЭМ!$B$33:$B$776,D$11)+'СЕТ СН'!$F$11+СВЦЭМ!$D$10+'СЕТ СН'!$F$6-'СЕТ СН'!$F$23</f>
        <v>990.01707064000004</v>
      </c>
      <c r="E39" s="36">
        <f>SUMIFS(СВЦЭМ!$D$33:$D$776,СВЦЭМ!$A$33:$A$776,$A39,СВЦЭМ!$B$33:$B$776,E$11)+'СЕТ СН'!$F$11+СВЦЭМ!$D$10+'СЕТ СН'!$F$6-'СЕТ СН'!$F$23</f>
        <v>992.20607063</v>
      </c>
      <c r="F39" s="36">
        <f>SUMIFS(СВЦЭМ!$D$33:$D$776,СВЦЭМ!$A$33:$A$776,$A39,СВЦЭМ!$B$33:$B$776,F$11)+'СЕТ СН'!$F$11+СВЦЭМ!$D$10+'СЕТ СН'!$F$6-'СЕТ СН'!$F$23</f>
        <v>980.15626020000002</v>
      </c>
      <c r="G39" s="36">
        <f>SUMIFS(СВЦЭМ!$D$33:$D$776,СВЦЭМ!$A$33:$A$776,$A39,СВЦЭМ!$B$33:$B$776,G$11)+'СЕТ СН'!$F$11+СВЦЭМ!$D$10+'СЕТ СН'!$F$6-'СЕТ СН'!$F$23</f>
        <v>961.96271984999998</v>
      </c>
      <c r="H39" s="36">
        <f>SUMIFS(СВЦЭМ!$D$33:$D$776,СВЦЭМ!$A$33:$A$776,$A39,СВЦЭМ!$B$33:$B$776,H$11)+'СЕТ СН'!$F$11+СВЦЭМ!$D$10+'СЕТ СН'!$F$6-'СЕТ СН'!$F$23</f>
        <v>915.22657199000002</v>
      </c>
      <c r="I39" s="36">
        <f>SUMIFS(СВЦЭМ!$D$33:$D$776,СВЦЭМ!$A$33:$A$776,$A39,СВЦЭМ!$B$33:$B$776,I$11)+'СЕТ СН'!$F$11+СВЦЭМ!$D$10+'СЕТ СН'!$F$6-'СЕТ СН'!$F$23</f>
        <v>891.52387864000002</v>
      </c>
      <c r="J39" s="36">
        <f>SUMIFS(СВЦЭМ!$D$33:$D$776,СВЦЭМ!$A$33:$A$776,$A39,СВЦЭМ!$B$33:$B$776,J$11)+'СЕТ СН'!$F$11+СВЦЭМ!$D$10+'СЕТ СН'!$F$6-'СЕТ СН'!$F$23</f>
        <v>887.66578333999996</v>
      </c>
      <c r="K39" s="36">
        <f>SUMIFS(СВЦЭМ!$D$33:$D$776,СВЦЭМ!$A$33:$A$776,$A39,СВЦЭМ!$B$33:$B$776,K$11)+'СЕТ СН'!$F$11+СВЦЭМ!$D$10+'СЕТ СН'!$F$6-'СЕТ СН'!$F$23</f>
        <v>879.28544633000001</v>
      </c>
      <c r="L39" s="36">
        <f>SUMIFS(СВЦЭМ!$D$33:$D$776,СВЦЭМ!$A$33:$A$776,$A39,СВЦЭМ!$B$33:$B$776,L$11)+'СЕТ СН'!$F$11+СВЦЭМ!$D$10+'СЕТ СН'!$F$6-'СЕТ СН'!$F$23</f>
        <v>881.65423999999996</v>
      </c>
      <c r="M39" s="36">
        <f>SUMIFS(СВЦЭМ!$D$33:$D$776,СВЦЭМ!$A$33:$A$776,$A39,СВЦЭМ!$B$33:$B$776,M$11)+'СЕТ СН'!$F$11+СВЦЭМ!$D$10+'СЕТ СН'!$F$6-'СЕТ СН'!$F$23</f>
        <v>887.07136360000004</v>
      </c>
      <c r="N39" s="36">
        <f>SUMIFS(СВЦЭМ!$D$33:$D$776,СВЦЭМ!$A$33:$A$776,$A39,СВЦЭМ!$B$33:$B$776,N$11)+'СЕТ СН'!$F$11+СВЦЭМ!$D$10+'СЕТ СН'!$F$6-'СЕТ СН'!$F$23</f>
        <v>885.11166121999997</v>
      </c>
      <c r="O39" s="36">
        <f>SUMIFS(СВЦЭМ!$D$33:$D$776,СВЦЭМ!$A$33:$A$776,$A39,СВЦЭМ!$B$33:$B$776,O$11)+'СЕТ СН'!$F$11+СВЦЭМ!$D$10+'СЕТ СН'!$F$6-'СЕТ СН'!$F$23</f>
        <v>899.43404189</v>
      </c>
      <c r="P39" s="36">
        <f>SUMIFS(СВЦЭМ!$D$33:$D$776,СВЦЭМ!$A$33:$A$776,$A39,СВЦЭМ!$B$33:$B$776,P$11)+'СЕТ СН'!$F$11+СВЦЭМ!$D$10+'СЕТ СН'!$F$6-'СЕТ СН'!$F$23</f>
        <v>910.16500994</v>
      </c>
      <c r="Q39" s="36">
        <f>SUMIFS(СВЦЭМ!$D$33:$D$776,СВЦЭМ!$A$33:$A$776,$A39,СВЦЭМ!$B$33:$B$776,Q$11)+'СЕТ СН'!$F$11+СВЦЭМ!$D$10+'СЕТ СН'!$F$6-'СЕТ СН'!$F$23</f>
        <v>912.09366550000004</v>
      </c>
      <c r="R39" s="36">
        <f>SUMIFS(СВЦЭМ!$D$33:$D$776,СВЦЭМ!$A$33:$A$776,$A39,СВЦЭМ!$B$33:$B$776,R$11)+'СЕТ СН'!$F$11+СВЦЭМ!$D$10+'СЕТ СН'!$F$6-'СЕТ СН'!$F$23</f>
        <v>900.42655981999997</v>
      </c>
      <c r="S39" s="36">
        <f>SUMIFS(СВЦЭМ!$D$33:$D$776,СВЦЭМ!$A$33:$A$776,$A39,СВЦЭМ!$B$33:$B$776,S$11)+'СЕТ СН'!$F$11+СВЦЭМ!$D$10+'СЕТ СН'!$F$6-'СЕТ СН'!$F$23</f>
        <v>875.03144013999997</v>
      </c>
      <c r="T39" s="36">
        <f>SUMIFS(СВЦЭМ!$D$33:$D$776,СВЦЭМ!$A$33:$A$776,$A39,СВЦЭМ!$B$33:$B$776,T$11)+'СЕТ СН'!$F$11+СВЦЭМ!$D$10+'СЕТ СН'!$F$6-'СЕТ СН'!$F$23</f>
        <v>870.97443727999996</v>
      </c>
      <c r="U39" s="36">
        <f>SUMIFS(СВЦЭМ!$D$33:$D$776,СВЦЭМ!$A$33:$A$776,$A39,СВЦЭМ!$B$33:$B$776,U$11)+'СЕТ СН'!$F$11+СВЦЭМ!$D$10+'СЕТ СН'!$F$6-'СЕТ СН'!$F$23</f>
        <v>872.46770874000003</v>
      </c>
      <c r="V39" s="36">
        <f>SUMIFS(СВЦЭМ!$D$33:$D$776,СВЦЭМ!$A$33:$A$776,$A39,СВЦЭМ!$B$33:$B$776,V$11)+'СЕТ СН'!$F$11+СВЦЭМ!$D$10+'СЕТ СН'!$F$6-'СЕТ СН'!$F$23</f>
        <v>879.43591606999996</v>
      </c>
      <c r="W39" s="36">
        <f>SUMIFS(СВЦЭМ!$D$33:$D$776,СВЦЭМ!$A$33:$A$776,$A39,СВЦЭМ!$B$33:$B$776,W$11)+'СЕТ СН'!$F$11+СВЦЭМ!$D$10+'СЕТ СН'!$F$6-'СЕТ СН'!$F$23</f>
        <v>894.25027872999999</v>
      </c>
      <c r="X39" s="36">
        <f>SUMIFS(СВЦЭМ!$D$33:$D$776,СВЦЭМ!$A$33:$A$776,$A39,СВЦЭМ!$B$33:$B$776,X$11)+'СЕТ СН'!$F$11+СВЦЭМ!$D$10+'СЕТ СН'!$F$6-'СЕТ СН'!$F$23</f>
        <v>896.00611136999999</v>
      </c>
      <c r="Y39" s="36">
        <f>SUMIFS(СВЦЭМ!$D$33:$D$776,СВЦЭМ!$A$33:$A$776,$A39,СВЦЭМ!$B$33:$B$776,Y$11)+'СЕТ СН'!$F$11+СВЦЭМ!$D$10+'СЕТ СН'!$F$6-'СЕТ СН'!$F$23</f>
        <v>910.42802220999999</v>
      </c>
    </row>
    <row r="40" spans="1:27" ht="15.75" x14ac:dyDescent="0.2">
      <c r="A40" s="35">
        <f t="shared" si="0"/>
        <v>43890</v>
      </c>
      <c r="B40" s="36">
        <f>SUMIFS(СВЦЭМ!$D$33:$D$776,СВЦЭМ!$A$33:$A$776,$A40,СВЦЭМ!$B$33:$B$776,B$11)+'СЕТ СН'!$F$11+СВЦЭМ!$D$10+'СЕТ СН'!$F$6-'СЕТ СН'!$F$23</f>
        <v>939.74403128000006</v>
      </c>
      <c r="C40" s="36">
        <f>SUMIFS(СВЦЭМ!$D$33:$D$776,СВЦЭМ!$A$33:$A$776,$A40,СВЦЭМ!$B$33:$B$776,C$11)+'СЕТ СН'!$F$11+СВЦЭМ!$D$10+'СЕТ СН'!$F$6-'СЕТ СН'!$F$23</f>
        <v>939.93215305000001</v>
      </c>
      <c r="D40" s="36">
        <f>SUMIFS(СВЦЭМ!$D$33:$D$776,СВЦЭМ!$A$33:$A$776,$A40,СВЦЭМ!$B$33:$B$776,D$11)+'СЕТ СН'!$F$11+СВЦЭМ!$D$10+'СЕТ СН'!$F$6-'СЕТ СН'!$F$23</f>
        <v>959.98742866999999</v>
      </c>
      <c r="E40" s="36">
        <f>SUMIFS(СВЦЭМ!$D$33:$D$776,СВЦЭМ!$A$33:$A$776,$A40,СВЦЭМ!$B$33:$B$776,E$11)+'СЕТ СН'!$F$11+СВЦЭМ!$D$10+'СЕТ СН'!$F$6-'СЕТ СН'!$F$23</f>
        <v>975.45377338000003</v>
      </c>
      <c r="F40" s="36">
        <f>SUMIFS(СВЦЭМ!$D$33:$D$776,СВЦЭМ!$A$33:$A$776,$A40,СВЦЭМ!$B$33:$B$776,F$11)+'СЕТ СН'!$F$11+СВЦЭМ!$D$10+'СЕТ СН'!$F$6-'СЕТ СН'!$F$23</f>
        <v>983.28021258000001</v>
      </c>
      <c r="G40" s="36">
        <f>SUMIFS(СВЦЭМ!$D$33:$D$776,СВЦЭМ!$A$33:$A$776,$A40,СВЦЭМ!$B$33:$B$776,G$11)+'СЕТ СН'!$F$11+СВЦЭМ!$D$10+'СЕТ СН'!$F$6-'СЕТ СН'!$F$23</f>
        <v>983.55855417999999</v>
      </c>
      <c r="H40" s="36">
        <f>SUMIFS(СВЦЭМ!$D$33:$D$776,СВЦЭМ!$A$33:$A$776,$A40,СВЦЭМ!$B$33:$B$776,H$11)+'СЕТ СН'!$F$11+СВЦЭМ!$D$10+'СЕТ СН'!$F$6-'СЕТ СН'!$F$23</f>
        <v>958.03591541000003</v>
      </c>
      <c r="I40" s="36">
        <f>SUMIFS(СВЦЭМ!$D$33:$D$776,СВЦЭМ!$A$33:$A$776,$A40,СВЦЭМ!$B$33:$B$776,I$11)+'СЕТ СН'!$F$11+СВЦЭМ!$D$10+'СЕТ СН'!$F$6-'СЕТ СН'!$F$23</f>
        <v>926.11268672000006</v>
      </c>
      <c r="J40" s="36">
        <f>SUMIFS(СВЦЭМ!$D$33:$D$776,СВЦЭМ!$A$33:$A$776,$A40,СВЦЭМ!$B$33:$B$776,J$11)+'СЕТ СН'!$F$11+СВЦЭМ!$D$10+'СЕТ СН'!$F$6-'СЕТ СН'!$F$23</f>
        <v>893.38310142</v>
      </c>
      <c r="K40" s="36">
        <f>SUMIFS(СВЦЭМ!$D$33:$D$776,СВЦЭМ!$A$33:$A$776,$A40,СВЦЭМ!$B$33:$B$776,K$11)+'СЕТ СН'!$F$11+СВЦЭМ!$D$10+'СЕТ СН'!$F$6-'СЕТ СН'!$F$23</f>
        <v>897.31184388999998</v>
      </c>
      <c r="L40" s="36">
        <f>SUMIFS(СВЦЭМ!$D$33:$D$776,СВЦЭМ!$A$33:$A$776,$A40,СВЦЭМ!$B$33:$B$776,L$11)+'СЕТ СН'!$F$11+СВЦЭМ!$D$10+'СЕТ СН'!$F$6-'СЕТ СН'!$F$23</f>
        <v>890.80547043000001</v>
      </c>
      <c r="M40" s="36">
        <f>SUMIFS(СВЦЭМ!$D$33:$D$776,СВЦЭМ!$A$33:$A$776,$A40,СВЦЭМ!$B$33:$B$776,M$11)+'СЕТ СН'!$F$11+СВЦЭМ!$D$10+'СЕТ СН'!$F$6-'СЕТ СН'!$F$23</f>
        <v>893.98440340000002</v>
      </c>
      <c r="N40" s="36">
        <f>SUMIFS(СВЦЭМ!$D$33:$D$776,СВЦЭМ!$A$33:$A$776,$A40,СВЦЭМ!$B$33:$B$776,N$11)+'СЕТ СН'!$F$11+СВЦЭМ!$D$10+'СЕТ СН'!$F$6-'СЕТ СН'!$F$23</f>
        <v>899.07382329000006</v>
      </c>
      <c r="O40" s="36">
        <f>SUMIFS(СВЦЭМ!$D$33:$D$776,СВЦЭМ!$A$33:$A$776,$A40,СВЦЭМ!$B$33:$B$776,O$11)+'СЕТ СН'!$F$11+СВЦЭМ!$D$10+'СЕТ СН'!$F$6-'СЕТ СН'!$F$23</f>
        <v>903.37573094000004</v>
      </c>
      <c r="P40" s="36">
        <f>SUMIFS(СВЦЭМ!$D$33:$D$776,СВЦЭМ!$A$33:$A$776,$A40,СВЦЭМ!$B$33:$B$776,P$11)+'СЕТ СН'!$F$11+СВЦЭМ!$D$10+'СЕТ СН'!$F$6-'СЕТ СН'!$F$23</f>
        <v>914.77639597999996</v>
      </c>
      <c r="Q40" s="36">
        <f>SUMIFS(СВЦЭМ!$D$33:$D$776,СВЦЭМ!$A$33:$A$776,$A40,СВЦЭМ!$B$33:$B$776,Q$11)+'СЕТ СН'!$F$11+СВЦЭМ!$D$10+'СЕТ СН'!$F$6-'СЕТ СН'!$F$23</f>
        <v>924.55115867000006</v>
      </c>
      <c r="R40" s="36">
        <f>SUMIFS(СВЦЭМ!$D$33:$D$776,СВЦЭМ!$A$33:$A$776,$A40,СВЦЭМ!$B$33:$B$776,R$11)+'СЕТ СН'!$F$11+СВЦЭМ!$D$10+'СЕТ СН'!$F$6-'СЕТ СН'!$F$23</f>
        <v>920.81218568999998</v>
      </c>
      <c r="S40" s="36">
        <f>SUMIFS(СВЦЭМ!$D$33:$D$776,СВЦЭМ!$A$33:$A$776,$A40,СВЦЭМ!$B$33:$B$776,S$11)+'СЕТ СН'!$F$11+СВЦЭМ!$D$10+'СЕТ СН'!$F$6-'СЕТ СН'!$F$23</f>
        <v>916.52796970999998</v>
      </c>
      <c r="T40" s="36">
        <f>SUMIFS(СВЦЭМ!$D$33:$D$776,СВЦЭМ!$A$33:$A$776,$A40,СВЦЭМ!$B$33:$B$776,T$11)+'СЕТ СН'!$F$11+СВЦЭМ!$D$10+'СЕТ СН'!$F$6-'СЕТ СН'!$F$23</f>
        <v>900.65210754999998</v>
      </c>
      <c r="U40" s="36">
        <f>SUMIFS(СВЦЭМ!$D$33:$D$776,СВЦЭМ!$A$33:$A$776,$A40,СВЦЭМ!$B$33:$B$776,U$11)+'СЕТ СН'!$F$11+СВЦЭМ!$D$10+'СЕТ СН'!$F$6-'СЕТ СН'!$F$23</f>
        <v>902.55122941000002</v>
      </c>
      <c r="V40" s="36">
        <f>SUMIFS(СВЦЭМ!$D$33:$D$776,СВЦЭМ!$A$33:$A$776,$A40,СВЦЭМ!$B$33:$B$776,V$11)+'СЕТ СН'!$F$11+СВЦЭМ!$D$10+'СЕТ СН'!$F$6-'СЕТ СН'!$F$23</f>
        <v>895.48449169000003</v>
      </c>
      <c r="W40" s="36">
        <f>SUMIFS(СВЦЭМ!$D$33:$D$776,СВЦЭМ!$A$33:$A$776,$A40,СВЦЭМ!$B$33:$B$776,W$11)+'СЕТ СН'!$F$11+СВЦЭМ!$D$10+'СЕТ СН'!$F$6-'СЕТ СН'!$F$23</f>
        <v>905.73209915000007</v>
      </c>
      <c r="X40" s="36">
        <f>SUMIFS(СВЦЭМ!$D$33:$D$776,СВЦЭМ!$A$33:$A$776,$A40,СВЦЭМ!$B$33:$B$776,X$11)+'СЕТ СН'!$F$11+СВЦЭМ!$D$10+'СЕТ СН'!$F$6-'СЕТ СН'!$F$23</f>
        <v>909.27809165999997</v>
      </c>
      <c r="Y40" s="36">
        <f>SUMIFS(СВЦЭМ!$D$33:$D$776,СВЦЭМ!$A$33:$A$776,$A40,СВЦЭМ!$B$33:$B$776,Y$11)+'СЕТ СН'!$F$11+СВЦЭМ!$D$10+'СЕТ СН'!$F$6-'СЕТ СН'!$F$23</f>
        <v>923.13966448999997</v>
      </c>
    </row>
    <row r="41" spans="1:27" ht="15.75" x14ac:dyDescent="0.25">
      <c r="A41" s="32"/>
      <c r="B41" s="32"/>
      <c r="C41" s="32"/>
      <c r="D41" s="32"/>
      <c r="E41" s="32"/>
      <c r="F41" s="32"/>
      <c r="G41" s="32"/>
      <c r="H41" s="32"/>
      <c r="I41" s="32"/>
      <c r="J41" s="32"/>
      <c r="K41" s="32"/>
      <c r="L41" s="32"/>
      <c r="M41" s="32"/>
      <c r="N41" s="32"/>
      <c r="O41" s="32"/>
      <c r="P41" s="32"/>
      <c r="Q41" s="32"/>
      <c r="R41" s="32"/>
      <c r="S41" s="32"/>
      <c r="T41" s="32"/>
      <c r="U41" s="32"/>
      <c r="V41" s="32"/>
      <c r="W41" s="32"/>
      <c r="X41" s="32"/>
      <c r="Y41" s="32"/>
    </row>
    <row r="42" spans="1:27" ht="15.75" x14ac:dyDescent="0.2">
      <c r="A42" s="38"/>
      <c r="B42" s="39"/>
      <c r="C42" s="39"/>
      <c r="D42" s="39"/>
      <c r="E42" s="39"/>
      <c r="F42" s="39"/>
      <c r="G42" s="39"/>
      <c r="H42" s="39"/>
      <c r="I42" s="39"/>
      <c r="J42" s="39"/>
      <c r="K42" s="39"/>
      <c r="L42" s="39"/>
      <c r="M42" s="39"/>
      <c r="N42" s="39"/>
      <c r="O42" s="39"/>
      <c r="P42" s="39"/>
      <c r="Q42" s="39"/>
      <c r="R42" s="39"/>
      <c r="S42" s="39"/>
      <c r="T42" s="39"/>
      <c r="U42" s="39"/>
      <c r="V42" s="39"/>
      <c r="W42" s="39"/>
      <c r="X42" s="39"/>
      <c r="Y42" s="39"/>
    </row>
    <row r="43" spans="1:27" ht="12.75" customHeight="1" x14ac:dyDescent="0.2">
      <c r="A43" s="130" t="s">
        <v>7</v>
      </c>
      <c r="B43" s="124" t="s">
        <v>74</v>
      </c>
      <c r="C43" s="125"/>
      <c r="D43" s="125"/>
      <c r="E43" s="125"/>
      <c r="F43" s="125"/>
      <c r="G43" s="125"/>
      <c r="H43" s="125"/>
      <c r="I43" s="125"/>
      <c r="J43" s="125"/>
      <c r="K43" s="125"/>
      <c r="L43" s="125"/>
      <c r="M43" s="125"/>
      <c r="N43" s="125"/>
      <c r="O43" s="125"/>
      <c r="P43" s="125"/>
      <c r="Q43" s="125"/>
      <c r="R43" s="125"/>
      <c r="S43" s="125"/>
      <c r="T43" s="125"/>
      <c r="U43" s="125"/>
      <c r="V43" s="125"/>
      <c r="W43" s="125"/>
      <c r="X43" s="125"/>
      <c r="Y43" s="126"/>
    </row>
    <row r="44" spans="1:27" ht="12.75" customHeight="1" x14ac:dyDescent="0.2">
      <c r="A44" s="131"/>
      <c r="B44" s="127"/>
      <c r="C44" s="128"/>
      <c r="D44" s="128"/>
      <c r="E44" s="128"/>
      <c r="F44" s="128"/>
      <c r="G44" s="128"/>
      <c r="H44" s="128"/>
      <c r="I44" s="128"/>
      <c r="J44" s="128"/>
      <c r="K44" s="128"/>
      <c r="L44" s="128"/>
      <c r="M44" s="128"/>
      <c r="N44" s="128"/>
      <c r="O44" s="128"/>
      <c r="P44" s="128"/>
      <c r="Q44" s="128"/>
      <c r="R44" s="128"/>
      <c r="S44" s="128"/>
      <c r="T44" s="128"/>
      <c r="U44" s="128"/>
      <c r="V44" s="128"/>
      <c r="W44" s="128"/>
      <c r="X44" s="128"/>
      <c r="Y44" s="129"/>
    </row>
    <row r="45" spans="1:27" ht="12.75" customHeight="1" x14ac:dyDescent="0.2">
      <c r="A45" s="132"/>
      <c r="B45" s="34">
        <v>1</v>
      </c>
      <c r="C45" s="34">
        <v>2</v>
      </c>
      <c r="D45" s="34">
        <v>3</v>
      </c>
      <c r="E45" s="34">
        <v>4</v>
      </c>
      <c r="F45" s="34">
        <v>5</v>
      </c>
      <c r="G45" s="34">
        <v>6</v>
      </c>
      <c r="H45" s="34">
        <v>7</v>
      </c>
      <c r="I45" s="34">
        <v>8</v>
      </c>
      <c r="J45" s="34">
        <v>9</v>
      </c>
      <c r="K45" s="34">
        <v>10</v>
      </c>
      <c r="L45" s="34">
        <v>11</v>
      </c>
      <c r="M45" s="34">
        <v>12</v>
      </c>
      <c r="N45" s="34">
        <v>13</v>
      </c>
      <c r="O45" s="34">
        <v>14</v>
      </c>
      <c r="P45" s="34">
        <v>15</v>
      </c>
      <c r="Q45" s="34">
        <v>16</v>
      </c>
      <c r="R45" s="34">
        <v>17</v>
      </c>
      <c r="S45" s="34">
        <v>18</v>
      </c>
      <c r="T45" s="34">
        <v>19</v>
      </c>
      <c r="U45" s="34">
        <v>20</v>
      </c>
      <c r="V45" s="34">
        <v>21</v>
      </c>
      <c r="W45" s="34">
        <v>22</v>
      </c>
      <c r="X45" s="34">
        <v>23</v>
      </c>
      <c r="Y45" s="34">
        <v>24</v>
      </c>
    </row>
    <row r="46" spans="1:27" ht="15.75" customHeight="1" x14ac:dyDescent="0.2">
      <c r="A46" s="35" t="str">
        <f>A12</f>
        <v>01.02.2020</v>
      </c>
      <c r="B46" s="36">
        <f>SUMIFS(СВЦЭМ!$D$33:$D$776,СВЦЭМ!$A$33:$A$776,$A46,СВЦЭМ!$B$33:$B$776,B$45)+'СЕТ СН'!$G$11+СВЦЭМ!$D$10+'СЕТ СН'!$G$6-'СЕТ СН'!$G$23</f>
        <v>1477.21953525</v>
      </c>
      <c r="C46" s="36">
        <f>SUMIFS(СВЦЭМ!$D$33:$D$776,СВЦЭМ!$A$33:$A$776,$A46,СВЦЭМ!$B$33:$B$776,C$45)+'СЕТ СН'!$G$11+СВЦЭМ!$D$10+'СЕТ СН'!$G$6-'СЕТ СН'!$G$23</f>
        <v>1509.4898099000002</v>
      </c>
      <c r="D46" s="36">
        <f>SUMIFS(СВЦЭМ!$D$33:$D$776,СВЦЭМ!$A$33:$A$776,$A46,СВЦЭМ!$B$33:$B$776,D$45)+'СЕТ СН'!$G$11+СВЦЭМ!$D$10+'СЕТ СН'!$G$6-'СЕТ СН'!$G$23</f>
        <v>1539.3792885299999</v>
      </c>
      <c r="E46" s="36">
        <f>SUMIFS(СВЦЭМ!$D$33:$D$776,СВЦЭМ!$A$33:$A$776,$A46,СВЦЭМ!$B$33:$B$776,E$45)+'СЕТ СН'!$G$11+СВЦЭМ!$D$10+'СЕТ СН'!$G$6-'СЕТ СН'!$G$23</f>
        <v>1534.7601852900002</v>
      </c>
      <c r="F46" s="36">
        <f>SUMIFS(СВЦЭМ!$D$33:$D$776,СВЦЭМ!$A$33:$A$776,$A46,СВЦЭМ!$B$33:$B$776,F$45)+'СЕТ СН'!$G$11+СВЦЭМ!$D$10+'СЕТ СН'!$G$6-'СЕТ СН'!$G$23</f>
        <v>1522.7187879600001</v>
      </c>
      <c r="G46" s="36">
        <f>SUMIFS(СВЦЭМ!$D$33:$D$776,СВЦЭМ!$A$33:$A$776,$A46,СВЦЭМ!$B$33:$B$776,G$45)+'СЕТ СН'!$G$11+СВЦЭМ!$D$10+'СЕТ СН'!$G$6-'СЕТ СН'!$G$23</f>
        <v>1506.04309711</v>
      </c>
      <c r="H46" s="36">
        <f>SUMIFS(СВЦЭМ!$D$33:$D$776,СВЦЭМ!$A$33:$A$776,$A46,СВЦЭМ!$B$33:$B$776,H$45)+'СЕТ СН'!$G$11+СВЦЭМ!$D$10+'СЕТ СН'!$G$6-'СЕТ СН'!$G$23</f>
        <v>1480.22259657</v>
      </c>
      <c r="I46" s="36">
        <f>SUMIFS(СВЦЭМ!$D$33:$D$776,СВЦЭМ!$A$33:$A$776,$A46,СВЦЭМ!$B$33:$B$776,I$45)+'СЕТ СН'!$G$11+СВЦЭМ!$D$10+'СЕТ СН'!$G$6-'СЕТ СН'!$G$23</f>
        <v>1453.5309896100002</v>
      </c>
      <c r="J46" s="36">
        <f>SUMIFS(СВЦЭМ!$D$33:$D$776,СВЦЭМ!$A$33:$A$776,$A46,СВЦЭМ!$B$33:$B$776,J$45)+'СЕТ СН'!$G$11+СВЦЭМ!$D$10+'СЕТ СН'!$G$6-'СЕТ СН'!$G$23</f>
        <v>1433.3902770899999</v>
      </c>
      <c r="K46" s="36">
        <f>SUMIFS(СВЦЭМ!$D$33:$D$776,СВЦЭМ!$A$33:$A$776,$A46,СВЦЭМ!$B$33:$B$776,K$45)+'СЕТ СН'!$G$11+СВЦЭМ!$D$10+'СЕТ СН'!$G$6-'СЕТ СН'!$G$23</f>
        <v>1401.1850152800002</v>
      </c>
      <c r="L46" s="36">
        <f>SUMIFS(СВЦЭМ!$D$33:$D$776,СВЦЭМ!$A$33:$A$776,$A46,СВЦЭМ!$B$33:$B$776,L$45)+'СЕТ СН'!$G$11+СВЦЭМ!$D$10+'СЕТ СН'!$G$6-'СЕТ СН'!$G$23</f>
        <v>1394.6722851200002</v>
      </c>
      <c r="M46" s="36">
        <f>SUMIFS(СВЦЭМ!$D$33:$D$776,СВЦЭМ!$A$33:$A$776,$A46,СВЦЭМ!$B$33:$B$776,M$45)+'СЕТ СН'!$G$11+СВЦЭМ!$D$10+'СЕТ СН'!$G$6-'СЕТ СН'!$G$23</f>
        <v>1401.66783162</v>
      </c>
      <c r="N46" s="36">
        <f>SUMIFS(СВЦЭМ!$D$33:$D$776,СВЦЭМ!$A$33:$A$776,$A46,СВЦЭМ!$B$33:$B$776,N$45)+'СЕТ СН'!$G$11+СВЦЭМ!$D$10+'СЕТ СН'!$G$6-'СЕТ СН'!$G$23</f>
        <v>1414.9639283800002</v>
      </c>
      <c r="O46" s="36">
        <f>SUMIFS(СВЦЭМ!$D$33:$D$776,СВЦЭМ!$A$33:$A$776,$A46,СВЦЭМ!$B$33:$B$776,O$45)+'СЕТ СН'!$G$11+СВЦЭМ!$D$10+'СЕТ СН'!$G$6-'СЕТ СН'!$G$23</f>
        <v>1441.06313234</v>
      </c>
      <c r="P46" s="36">
        <f>SUMIFS(СВЦЭМ!$D$33:$D$776,СВЦЭМ!$A$33:$A$776,$A46,СВЦЭМ!$B$33:$B$776,P$45)+'СЕТ СН'!$G$11+СВЦЭМ!$D$10+'СЕТ СН'!$G$6-'СЕТ СН'!$G$23</f>
        <v>1452.1524245000001</v>
      </c>
      <c r="Q46" s="36">
        <f>SUMIFS(СВЦЭМ!$D$33:$D$776,СВЦЭМ!$A$33:$A$776,$A46,СВЦЭМ!$B$33:$B$776,Q$45)+'СЕТ СН'!$G$11+СВЦЭМ!$D$10+'СЕТ СН'!$G$6-'СЕТ СН'!$G$23</f>
        <v>1457.29429086</v>
      </c>
      <c r="R46" s="36">
        <f>SUMIFS(СВЦЭМ!$D$33:$D$776,СВЦЭМ!$A$33:$A$776,$A46,СВЦЭМ!$B$33:$B$776,R$45)+'СЕТ СН'!$G$11+СВЦЭМ!$D$10+'СЕТ СН'!$G$6-'СЕТ СН'!$G$23</f>
        <v>1454.78530677</v>
      </c>
      <c r="S46" s="36">
        <f>SUMIFS(СВЦЭМ!$D$33:$D$776,СВЦЭМ!$A$33:$A$776,$A46,СВЦЭМ!$B$33:$B$776,S$45)+'СЕТ СН'!$G$11+СВЦЭМ!$D$10+'СЕТ СН'!$G$6-'СЕТ СН'!$G$23</f>
        <v>1444.1601026100002</v>
      </c>
      <c r="T46" s="36">
        <f>SUMIFS(СВЦЭМ!$D$33:$D$776,СВЦЭМ!$A$33:$A$776,$A46,СВЦЭМ!$B$33:$B$776,T$45)+'СЕТ СН'!$G$11+СВЦЭМ!$D$10+'СЕТ СН'!$G$6-'СЕТ СН'!$G$23</f>
        <v>1409.7190683600002</v>
      </c>
      <c r="U46" s="36">
        <f>SUMIFS(СВЦЭМ!$D$33:$D$776,СВЦЭМ!$A$33:$A$776,$A46,СВЦЭМ!$B$33:$B$776,U$45)+'СЕТ СН'!$G$11+СВЦЭМ!$D$10+'СЕТ СН'!$G$6-'СЕТ СН'!$G$23</f>
        <v>1413.02789618</v>
      </c>
      <c r="V46" s="36">
        <f>SUMIFS(СВЦЭМ!$D$33:$D$776,СВЦЭМ!$A$33:$A$776,$A46,СВЦЭМ!$B$33:$B$776,V$45)+'СЕТ СН'!$G$11+СВЦЭМ!$D$10+'СЕТ СН'!$G$6-'СЕТ СН'!$G$23</f>
        <v>1421.6756741700001</v>
      </c>
      <c r="W46" s="36">
        <f>SUMIFS(СВЦЭМ!$D$33:$D$776,СВЦЭМ!$A$33:$A$776,$A46,СВЦЭМ!$B$33:$B$776,W$45)+'СЕТ СН'!$G$11+СВЦЭМ!$D$10+'СЕТ СН'!$G$6-'СЕТ СН'!$G$23</f>
        <v>1434.8227425499999</v>
      </c>
      <c r="X46" s="36">
        <f>SUMIFS(СВЦЭМ!$D$33:$D$776,СВЦЭМ!$A$33:$A$776,$A46,СВЦЭМ!$B$33:$B$776,X$45)+'СЕТ СН'!$G$11+СВЦЭМ!$D$10+'СЕТ СН'!$G$6-'СЕТ СН'!$G$23</f>
        <v>1451.97595389</v>
      </c>
      <c r="Y46" s="36">
        <f>SUMIFS(СВЦЭМ!$D$33:$D$776,СВЦЭМ!$A$33:$A$776,$A46,СВЦЭМ!$B$33:$B$776,Y$45)+'СЕТ СН'!$G$11+СВЦЭМ!$D$10+'СЕТ СН'!$G$6-'СЕТ СН'!$G$23</f>
        <v>1469.5205934400001</v>
      </c>
      <c r="AA46" s="45"/>
    </row>
    <row r="47" spans="1:27" ht="15.75" x14ac:dyDescent="0.2">
      <c r="A47" s="35">
        <f>A46+1</f>
        <v>43863</v>
      </c>
      <c r="B47" s="36">
        <f>SUMIFS(СВЦЭМ!$D$33:$D$776,СВЦЭМ!$A$33:$A$776,$A47,СВЦЭМ!$B$33:$B$776,B$45)+'СЕТ СН'!$G$11+СВЦЭМ!$D$10+'СЕТ СН'!$G$6-'СЕТ СН'!$G$23</f>
        <v>1472.6578438900001</v>
      </c>
      <c r="C47" s="36">
        <f>SUMIFS(СВЦЭМ!$D$33:$D$776,СВЦЭМ!$A$33:$A$776,$A47,СВЦЭМ!$B$33:$B$776,C$45)+'СЕТ СН'!$G$11+СВЦЭМ!$D$10+'СЕТ СН'!$G$6-'СЕТ СН'!$G$23</f>
        <v>1499.5550609300001</v>
      </c>
      <c r="D47" s="36">
        <f>SUMIFS(СВЦЭМ!$D$33:$D$776,СВЦЭМ!$A$33:$A$776,$A47,СВЦЭМ!$B$33:$B$776,D$45)+'СЕТ СН'!$G$11+СВЦЭМ!$D$10+'СЕТ СН'!$G$6-'СЕТ СН'!$G$23</f>
        <v>1521.1211762100002</v>
      </c>
      <c r="E47" s="36">
        <f>SUMIFS(СВЦЭМ!$D$33:$D$776,СВЦЭМ!$A$33:$A$776,$A47,СВЦЭМ!$B$33:$B$776,E$45)+'СЕТ СН'!$G$11+СВЦЭМ!$D$10+'СЕТ СН'!$G$6-'СЕТ СН'!$G$23</f>
        <v>1534.2134382500001</v>
      </c>
      <c r="F47" s="36">
        <f>SUMIFS(СВЦЭМ!$D$33:$D$776,СВЦЭМ!$A$33:$A$776,$A47,СВЦЭМ!$B$33:$B$776,F$45)+'СЕТ СН'!$G$11+СВЦЭМ!$D$10+'СЕТ СН'!$G$6-'СЕТ СН'!$G$23</f>
        <v>1528.2742556500002</v>
      </c>
      <c r="G47" s="36">
        <f>SUMIFS(СВЦЭМ!$D$33:$D$776,СВЦЭМ!$A$33:$A$776,$A47,СВЦЭМ!$B$33:$B$776,G$45)+'СЕТ СН'!$G$11+СВЦЭМ!$D$10+'СЕТ СН'!$G$6-'СЕТ СН'!$G$23</f>
        <v>1519.8462473300001</v>
      </c>
      <c r="H47" s="36">
        <f>SUMIFS(СВЦЭМ!$D$33:$D$776,СВЦЭМ!$A$33:$A$776,$A47,СВЦЭМ!$B$33:$B$776,H$45)+'СЕТ СН'!$G$11+СВЦЭМ!$D$10+'СЕТ СН'!$G$6-'СЕТ СН'!$G$23</f>
        <v>1499.3073301200002</v>
      </c>
      <c r="I47" s="36">
        <f>SUMIFS(СВЦЭМ!$D$33:$D$776,СВЦЭМ!$A$33:$A$776,$A47,СВЦЭМ!$B$33:$B$776,I$45)+'СЕТ СН'!$G$11+СВЦЭМ!$D$10+'СЕТ СН'!$G$6-'СЕТ СН'!$G$23</f>
        <v>1474.46997951</v>
      </c>
      <c r="J47" s="36">
        <f>SUMIFS(СВЦЭМ!$D$33:$D$776,СВЦЭМ!$A$33:$A$776,$A47,СВЦЭМ!$B$33:$B$776,J$45)+'СЕТ СН'!$G$11+СВЦЭМ!$D$10+'СЕТ СН'!$G$6-'СЕТ СН'!$G$23</f>
        <v>1448.3164363200001</v>
      </c>
      <c r="K47" s="36">
        <f>SUMIFS(СВЦЭМ!$D$33:$D$776,СВЦЭМ!$A$33:$A$776,$A47,СВЦЭМ!$B$33:$B$776,K$45)+'СЕТ СН'!$G$11+СВЦЭМ!$D$10+'СЕТ СН'!$G$6-'СЕТ СН'!$G$23</f>
        <v>1416.5194494500001</v>
      </c>
      <c r="L47" s="36">
        <f>SUMIFS(СВЦЭМ!$D$33:$D$776,СВЦЭМ!$A$33:$A$776,$A47,СВЦЭМ!$B$33:$B$776,L$45)+'СЕТ СН'!$G$11+СВЦЭМ!$D$10+'СЕТ СН'!$G$6-'СЕТ СН'!$G$23</f>
        <v>1401.9791217800002</v>
      </c>
      <c r="M47" s="36">
        <f>SUMIFS(СВЦЭМ!$D$33:$D$776,СВЦЭМ!$A$33:$A$776,$A47,СВЦЭМ!$B$33:$B$776,M$45)+'СЕТ СН'!$G$11+СВЦЭМ!$D$10+'СЕТ СН'!$G$6-'СЕТ СН'!$G$23</f>
        <v>1402.26658178</v>
      </c>
      <c r="N47" s="36">
        <f>SUMIFS(СВЦЭМ!$D$33:$D$776,СВЦЭМ!$A$33:$A$776,$A47,СВЦЭМ!$B$33:$B$776,N$45)+'СЕТ СН'!$G$11+СВЦЭМ!$D$10+'СЕТ СН'!$G$6-'СЕТ СН'!$G$23</f>
        <v>1411.7585890600001</v>
      </c>
      <c r="O47" s="36">
        <f>SUMIFS(СВЦЭМ!$D$33:$D$776,СВЦЭМ!$A$33:$A$776,$A47,СВЦЭМ!$B$33:$B$776,O$45)+'СЕТ СН'!$G$11+СВЦЭМ!$D$10+'СЕТ СН'!$G$6-'СЕТ СН'!$G$23</f>
        <v>1431.3724512200001</v>
      </c>
      <c r="P47" s="36">
        <f>SUMIFS(СВЦЭМ!$D$33:$D$776,СВЦЭМ!$A$33:$A$776,$A47,СВЦЭМ!$B$33:$B$776,P$45)+'СЕТ СН'!$G$11+СВЦЭМ!$D$10+'СЕТ СН'!$G$6-'СЕТ СН'!$G$23</f>
        <v>1442.7257392800002</v>
      </c>
      <c r="Q47" s="36">
        <f>SUMIFS(СВЦЭМ!$D$33:$D$776,СВЦЭМ!$A$33:$A$776,$A47,СВЦЭМ!$B$33:$B$776,Q$45)+'СЕТ СН'!$G$11+СВЦЭМ!$D$10+'СЕТ СН'!$G$6-'СЕТ СН'!$G$23</f>
        <v>1456.2205717300001</v>
      </c>
      <c r="R47" s="36">
        <f>SUMIFS(СВЦЭМ!$D$33:$D$776,СВЦЭМ!$A$33:$A$776,$A47,СВЦЭМ!$B$33:$B$776,R$45)+'СЕТ СН'!$G$11+СВЦЭМ!$D$10+'СЕТ СН'!$G$6-'СЕТ СН'!$G$23</f>
        <v>1447.22684119</v>
      </c>
      <c r="S47" s="36">
        <f>SUMIFS(СВЦЭМ!$D$33:$D$776,СВЦЭМ!$A$33:$A$776,$A47,СВЦЭМ!$B$33:$B$776,S$45)+'СЕТ СН'!$G$11+СВЦЭМ!$D$10+'СЕТ СН'!$G$6-'СЕТ СН'!$G$23</f>
        <v>1436.38137611</v>
      </c>
      <c r="T47" s="36">
        <f>SUMIFS(СВЦЭМ!$D$33:$D$776,СВЦЭМ!$A$33:$A$776,$A47,СВЦЭМ!$B$33:$B$776,T$45)+'СЕТ СН'!$G$11+СВЦЭМ!$D$10+'СЕТ СН'!$G$6-'СЕТ СН'!$G$23</f>
        <v>1417.9958786300001</v>
      </c>
      <c r="U47" s="36">
        <f>SUMIFS(СВЦЭМ!$D$33:$D$776,СВЦЭМ!$A$33:$A$776,$A47,СВЦЭМ!$B$33:$B$776,U$45)+'СЕТ СН'!$G$11+СВЦЭМ!$D$10+'СЕТ СН'!$G$6-'СЕТ СН'!$G$23</f>
        <v>1410.49602989</v>
      </c>
      <c r="V47" s="36">
        <f>SUMIFS(СВЦЭМ!$D$33:$D$776,СВЦЭМ!$A$33:$A$776,$A47,СВЦЭМ!$B$33:$B$776,V$45)+'СЕТ СН'!$G$11+СВЦЭМ!$D$10+'СЕТ СН'!$G$6-'СЕТ СН'!$G$23</f>
        <v>1404.08566544</v>
      </c>
      <c r="W47" s="36">
        <f>SUMIFS(СВЦЭМ!$D$33:$D$776,СВЦЭМ!$A$33:$A$776,$A47,СВЦЭМ!$B$33:$B$776,W$45)+'СЕТ СН'!$G$11+СВЦЭМ!$D$10+'СЕТ СН'!$G$6-'СЕТ СН'!$G$23</f>
        <v>1414.3743593300001</v>
      </c>
      <c r="X47" s="36">
        <f>SUMIFS(СВЦЭМ!$D$33:$D$776,СВЦЭМ!$A$33:$A$776,$A47,СВЦЭМ!$B$33:$B$776,X$45)+'СЕТ СН'!$G$11+СВЦЭМ!$D$10+'СЕТ СН'!$G$6-'СЕТ СН'!$G$23</f>
        <v>1422.7632610300002</v>
      </c>
      <c r="Y47" s="36">
        <f>SUMIFS(СВЦЭМ!$D$33:$D$776,СВЦЭМ!$A$33:$A$776,$A47,СВЦЭМ!$B$33:$B$776,Y$45)+'СЕТ СН'!$G$11+СВЦЭМ!$D$10+'СЕТ СН'!$G$6-'СЕТ СН'!$G$23</f>
        <v>1436.69297942</v>
      </c>
    </row>
    <row r="48" spans="1:27" ht="15.75" x14ac:dyDescent="0.2">
      <c r="A48" s="35">
        <f t="shared" ref="A48:A74" si="1">A47+1</f>
        <v>43864</v>
      </c>
      <c r="B48" s="36">
        <f>SUMIFS(СВЦЭМ!$D$33:$D$776,СВЦЭМ!$A$33:$A$776,$A48,СВЦЭМ!$B$33:$B$776,B$45)+'СЕТ СН'!$G$11+СВЦЭМ!$D$10+'СЕТ СН'!$G$6-'СЕТ СН'!$G$23</f>
        <v>1468.6624400300002</v>
      </c>
      <c r="C48" s="36">
        <f>SUMIFS(СВЦЭМ!$D$33:$D$776,СВЦЭМ!$A$33:$A$776,$A48,СВЦЭМ!$B$33:$B$776,C$45)+'СЕТ СН'!$G$11+СВЦЭМ!$D$10+'СЕТ СН'!$G$6-'СЕТ СН'!$G$23</f>
        <v>1481.2946965200001</v>
      </c>
      <c r="D48" s="36">
        <f>SUMIFS(СВЦЭМ!$D$33:$D$776,СВЦЭМ!$A$33:$A$776,$A48,СВЦЭМ!$B$33:$B$776,D$45)+'СЕТ СН'!$G$11+СВЦЭМ!$D$10+'СЕТ СН'!$G$6-'СЕТ СН'!$G$23</f>
        <v>1489.4988157500002</v>
      </c>
      <c r="E48" s="36">
        <f>SUMIFS(СВЦЭМ!$D$33:$D$776,СВЦЭМ!$A$33:$A$776,$A48,СВЦЭМ!$B$33:$B$776,E$45)+'СЕТ СН'!$G$11+СВЦЭМ!$D$10+'СЕТ СН'!$G$6-'СЕТ СН'!$G$23</f>
        <v>1490.98574338</v>
      </c>
      <c r="F48" s="36">
        <f>SUMIFS(СВЦЭМ!$D$33:$D$776,СВЦЭМ!$A$33:$A$776,$A48,СВЦЭМ!$B$33:$B$776,F$45)+'СЕТ СН'!$G$11+СВЦЭМ!$D$10+'СЕТ СН'!$G$6-'СЕТ СН'!$G$23</f>
        <v>1488.0981118600002</v>
      </c>
      <c r="G48" s="36">
        <f>SUMIFS(СВЦЭМ!$D$33:$D$776,СВЦЭМ!$A$33:$A$776,$A48,СВЦЭМ!$B$33:$B$776,G$45)+'СЕТ СН'!$G$11+СВЦЭМ!$D$10+'СЕТ СН'!$G$6-'СЕТ СН'!$G$23</f>
        <v>1486.3699705700001</v>
      </c>
      <c r="H48" s="36">
        <f>SUMIFS(СВЦЭМ!$D$33:$D$776,СВЦЭМ!$A$33:$A$776,$A48,СВЦЭМ!$B$33:$B$776,H$45)+'СЕТ СН'!$G$11+СВЦЭМ!$D$10+'СЕТ СН'!$G$6-'СЕТ СН'!$G$23</f>
        <v>1451.2215795300001</v>
      </c>
      <c r="I48" s="36">
        <f>SUMIFS(СВЦЭМ!$D$33:$D$776,СВЦЭМ!$A$33:$A$776,$A48,СВЦЭМ!$B$33:$B$776,I$45)+'СЕТ СН'!$G$11+СВЦЭМ!$D$10+'СЕТ СН'!$G$6-'СЕТ СН'!$G$23</f>
        <v>1433.9308902900002</v>
      </c>
      <c r="J48" s="36">
        <f>SUMIFS(СВЦЭМ!$D$33:$D$776,СВЦЭМ!$A$33:$A$776,$A48,СВЦЭМ!$B$33:$B$776,J$45)+'СЕТ СН'!$G$11+СВЦЭМ!$D$10+'СЕТ СН'!$G$6-'СЕТ СН'!$G$23</f>
        <v>1422.9313843800001</v>
      </c>
      <c r="K48" s="36">
        <f>SUMIFS(СВЦЭМ!$D$33:$D$776,СВЦЭМ!$A$33:$A$776,$A48,СВЦЭМ!$B$33:$B$776,K$45)+'СЕТ СН'!$G$11+СВЦЭМ!$D$10+'СЕТ СН'!$G$6-'СЕТ СН'!$G$23</f>
        <v>1432.92575597</v>
      </c>
      <c r="L48" s="36">
        <f>SUMIFS(СВЦЭМ!$D$33:$D$776,СВЦЭМ!$A$33:$A$776,$A48,СВЦЭМ!$B$33:$B$776,L$45)+'СЕТ СН'!$G$11+СВЦЭМ!$D$10+'СЕТ СН'!$G$6-'СЕТ СН'!$G$23</f>
        <v>1433.04416502</v>
      </c>
      <c r="M48" s="36">
        <f>SUMIFS(СВЦЭМ!$D$33:$D$776,СВЦЭМ!$A$33:$A$776,$A48,СВЦЭМ!$B$33:$B$776,M$45)+'СЕТ СН'!$G$11+СВЦЭМ!$D$10+'СЕТ СН'!$G$6-'СЕТ СН'!$G$23</f>
        <v>1433.2638730900001</v>
      </c>
      <c r="N48" s="36">
        <f>SUMIFS(СВЦЭМ!$D$33:$D$776,СВЦЭМ!$A$33:$A$776,$A48,СВЦЭМ!$B$33:$B$776,N$45)+'СЕТ СН'!$G$11+СВЦЭМ!$D$10+'СЕТ СН'!$G$6-'СЕТ СН'!$G$23</f>
        <v>1462.9759653000001</v>
      </c>
      <c r="O48" s="36">
        <f>SUMIFS(СВЦЭМ!$D$33:$D$776,СВЦЭМ!$A$33:$A$776,$A48,СВЦЭМ!$B$33:$B$776,O$45)+'СЕТ СН'!$G$11+СВЦЭМ!$D$10+'СЕТ СН'!$G$6-'СЕТ СН'!$G$23</f>
        <v>1484.0589934700001</v>
      </c>
      <c r="P48" s="36">
        <f>SUMIFS(СВЦЭМ!$D$33:$D$776,СВЦЭМ!$A$33:$A$776,$A48,СВЦЭМ!$B$33:$B$776,P$45)+'СЕТ СН'!$G$11+СВЦЭМ!$D$10+'СЕТ СН'!$G$6-'СЕТ СН'!$G$23</f>
        <v>1489.4501627300001</v>
      </c>
      <c r="Q48" s="36">
        <f>SUMIFS(СВЦЭМ!$D$33:$D$776,СВЦЭМ!$A$33:$A$776,$A48,СВЦЭМ!$B$33:$B$776,Q$45)+'СЕТ СН'!$G$11+СВЦЭМ!$D$10+'СЕТ СН'!$G$6-'СЕТ СН'!$G$23</f>
        <v>1499.2679823400001</v>
      </c>
      <c r="R48" s="36">
        <f>SUMIFS(СВЦЭМ!$D$33:$D$776,СВЦЭМ!$A$33:$A$776,$A48,СВЦЭМ!$B$33:$B$776,R$45)+'СЕТ СН'!$G$11+СВЦЭМ!$D$10+'СЕТ СН'!$G$6-'СЕТ СН'!$G$23</f>
        <v>1495.2311651200002</v>
      </c>
      <c r="S48" s="36">
        <f>SUMIFS(СВЦЭМ!$D$33:$D$776,СВЦЭМ!$A$33:$A$776,$A48,СВЦЭМ!$B$33:$B$776,S$45)+'СЕТ СН'!$G$11+СВЦЭМ!$D$10+'СЕТ СН'!$G$6-'СЕТ СН'!$G$23</f>
        <v>1484.8148822800001</v>
      </c>
      <c r="T48" s="36">
        <f>SUMIFS(СВЦЭМ!$D$33:$D$776,СВЦЭМ!$A$33:$A$776,$A48,СВЦЭМ!$B$33:$B$776,T$45)+'СЕТ СН'!$G$11+СВЦЭМ!$D$10+'СЕТ СН'!$G$6-'СЕТ СН'!$G$23</f>
        <v>1450.7558360500002</v>
      </c>
      <c r="U48" s="36">
        <f>SUMIFS(СВЦЭМ!$D$33:$D$776,СВЦЭМ!$A$33:$A$776,$A48,СВЦЭМ!$B$33:$B$776,U$45)+'СЕТ СН'!$G$11+СВЦЭМ!$D$10+'СЕТ СН'!$G$6-'СЕТ СН'!$G$23</f>
        <v>1441.66625174</v>
      </c>
      <c r="V48" s="36">
        <f>SUMIFS(СВЦЭМ!$D$33:$D$776,СВЦЭМ!$A$33:$A$776,$A48,СВЦЭМ!$B$33:$B$776,V$45)+'СЕТ СН'!$G$11+СВЦЭМ!$D$10+'СЕТ СН'!$G$6-'СЕТ СН'!$G$23</f>
        <v>1447.3910036300001</v>
      </c>
      <c r="W48" s="36">
        <f>SUMIFS(СВЦЭМ!$D$33:$D$776,СВЦЭМ!$A$33:$A$776,$A48,СВЦЭМ!$B$33:$B$776,W$45)+'СЕТ СН'!$G$11+СВЦЭМ!$D$10+'СЕТ СН'!$G$6-'СЕТ СН'!$G$23</f>
        <v>1433.5477818900001</v>
      </c>
      <c r="X48" s="36">
        <f>SUMIFS(СВЦЭМ!$D$33:$D$776,СВЦЭМ!$A$33:$A$776,$A48,СВЦЭМ!$B$33:$B$776,X$45)+'СЕТ СН'!$G$11+СВЦЭМ!$D$10+'СЕТ СН'!$G$6-'СЕТ СН'!$G$23</f>
        <v>1438.5842228700001</v>
      </c>
      <c r="Y48" s="36">
        <f>SUMIFS(СВЦЭМ!$D$33:$D$776,СВЦЭМ!$A$33:$A$776,$A48,СВЦЭМ!$B$33:$B$776,Y$45)+'СЕТ СН'!$G$11+СВЦЭМ!$D$10+'СЕТ СН'!$G$6-'СЕТ СН'!$G$23</f>
        <v>1450.13548633</v>
      </c>
    </row>
    <row r="49" spans="1:25" ht="15.75" x14ac:dyDescent="0.2">
      <c r="A49" s="35">
        <f t="shared" si="1"/>
        <v>43865</v>
      </c>
      <c r="B49" s="36">
        <f>SUMIFS(СВЦЭМ!$D$33:$D$776,СВЦЭМ!$A$33:$A$776,$A49,СВЦЭМ!$B$33:$B$776,B$45)+'СЕТ СН'!$G$11+СВЦЭМ!$D$10+'СЕТ СН'!$G$6-'СЕТ СН'!$G$23</f>
        <v>1449.7488009100002</v>
      </c>
      <c r="C49" s="36">
        <f>SUMIFS(СВЦЭМ!$D$33:$D$776,СВЦЭМ!$A$33:$A$776,$A49,СВЦЭМ!$B$33:$B$776,C$45)+'СЕТ СН'!$G$11+СВЦЭМ!$D$10+'СЕТ СН'!$G$6-'СЕТ СН'!$G$23</f>
        <v>1460.9360639500001</v>
      </c>
      <c r="D49" s="36">
        <f>SUMIFS(СВЦЭМ!$D$33:$D$776,СВЦЭМ!$A$33:$A$776,$A49,СВЦЭМ!$B$33:$B$776,D$45)+'СЕТ СН'!$G$11+СВЦЭМ!$D$10+'СЕТ СН'!$G$6-'СЕТ СН'!$G$23</f>
        <v>1473.5840275400001</v>
      </c>
      <c r="E49" s="36">
        <f>SUMIFS(СВЦЭМ!$D$33:$D$776,СВЦЭМ!$A$33:$A$776,$A49,СВЦЭМ!$B$33:$B$776,E$45)+'СЕТ СН'!$G$11+СВЦЭМ!$D$10+'СЕТ СН'!$G$6-'СЕТ СН'!$G$23</f>
        <v>1471.9629318000002</v>
      </c>
      <c r="F49" s="36">
        <f>SUMIFS(СВЦЭМ!$D$33:$D$776,СВЦЭМ!$A$33:$A$776,$A49,СВЦЭМ!$B$33:$B$776,F$45)+'СЕТ СН'!$G$11+СВЦЭМ!$D$10+'СЕТ СН'!$G$6-'СЕТ СН'!$G$23</f>
        <v>1462.8377190900001</v>
      </c>
      <c r="G49" s="36">
        <f>SUMIFS(СВЦЭМ!$D$33:$D$776,СВЦЭМ!$A$33:$A$776,$A49,СВЦЭМ!$B$33:$B$776,G$45)+'СЕТ СН'!$G$11+СВЦЭМ!$D$10+'СЕТ СН'!$G$6-'СЕТ СН'!$G$23</f>
        <v>1443.4413030999999</v>
      </c>
      <c r="H49" s="36">
        <f>SUMIFS(СВЦЭМ!$D$33:$D$776,СВЦЭМ!$A$33:$A$776,$A49,СВЦЭМ!$B$33:$B$776,H$45)+'СЕТ СН'!$G$11+СВЦЭМ!$D$10+'СЕТ СН'!$G$6-'СЕТ СН'!$G$23</f>
        <v>1425.8194068500002</v>
      </c>
      <c r="I49" s="36">
        <f>SUMIFS(СВЦЭМ!$D$33:$D$776,СВЦЭМ!$A$33:$A$776,$A49,СВЦЭМ!$B$33:$B$776,I$45)+'СЕТ СН'!$G$11+СВЦЭМ!$D$10+'СЕТ СН'!$G$6-'СЕТ СН'!$G$23</f>
        <v>1399.6211410999999</v>
      </c>
      <c r="J49" s="36">
        <f>SUMIFS(СВЦЭМ!$D$33:$D$776,СВЦЭМ!$A$33:$A$776,$A49,СВЦЭМ!$B$33:$B$776,J$45)+'СЕТ СН'!$G$11+СВЦЭМ!$D$10+'СЕТ СН'!$G$6-'СЕТ СН'!$G$23</f>
        <v>1381.49781654</v>
      </c>
      <c r="K49" s="36">
        <f>SUMIFS(СВЦЭМ!$D$33:$D$776,СВЦЭМ!$A$33:$A$776,$A49,СВЦЭМ!$B$33:$B$776,K$45)+'СЕТ СН'!$G$11+СВЦЭМ!$D$10+'СЕТ СН'!$G$6-'СЕТ СН'!$G$23</f>
        <v>1371.9642581500002</v>
      </c>
      <c r="L49" s="36">
        <f>SUMIFS(СВЦЭМ!$D$33:$D$776,СВЦЭМ!$A$33:$A$776,$A49,СВЦЭМ!$B$33:$B$776,L$45)+'СЕТ СН'!$G$11+СВЦЭМ!$D$10+'СЕТ СН'!$G$6-'СЕТ СН'!$G$23</f>
        <v>1391.3088856500001</v>
      </c>
      <c r="M49" s="36">
        <f>SUMIFS(СВЦЭМ!$D$33:$D$776,СВЦЭМ!$A$33:$A$776,$A49,СВЦЭМ!$B$33:$B$776,M$45)+'СЕТ СН'!$G$11+СВЦЭМ!$D$10+'СЕТ СН'!$G$6-'СЕТ СН'!$G$23</f>
        <v>1446.69438876</v>
      </c>
      <c r="N49" s="36">
        <f>SUMIFS(СВЦЭМ!$D$33:$D$776,СВЦЭМ!$A$33:$A$776,$A49,СВЦЭМ!$B$33:$B$776,N$45)+'СЕТ СН'!$G$11+СВЦЭМ!$D$10+'СЕТ СН'!$G$6-'СЕТ СН'!$G$23</f>
        <v>1491.7290911600001</v>
      </c>
      <c r="O49" s="36">
        <f>SUMIFS(СВЦЭМ!$D$33:$D$776,СВЦЭМ!$A$33:$A$776,$A49,СВЦЭМ!$B$33:$B$776,O$45)+'СЕТ СН'!$G$11+СВЦЭМ!$D$10+'СЕТ СН'!$G$6-'СЕТ СН'!$G$23</f>
        <v>1508.5670969600001</v>
      </c>
      <c r="P49" s="36">
        <f>SUMIFS(СВЦЭМ!$D$33:$D$776,СВЦЭМ!$A$33:$A$776,$A49,СВЦЭМ!$B$33:$B$776,P$45)+'СЕТ СН'!$G$11+СВЦЭМ!$D$10+'СЕТ СН'!$G$6-'СЕТ СН'!$G$23</f>
        <v>1512.87474015</v>
      </c>
      <c r="Q49" s="36">
        <f>SUMIFS(СВЦЭМ!$D$33:$D$776,СВЦЭМ!$A$33:$A$776,$A49,СВЦЭМ!$B$33:$B$776,Q$45)+'СЕТ СН'!$G$11+СВЦЭМ!$D$10+'СЕТ СН'!$G$6-'СЕТ СН'!$G$23</f>
        <v>1516.8963485100001</v>
      </c>
      <c r="R49" s="36">
        <f>SUMIFS(СВЦЭМ!$D$33:$D$776,СВЦЭМ!$A$33:$A$776,$A49,СВЦЭМ!$B$33:$B$776,R$45)+'СЕТ СН'!$G$11+СВЦЭМ!$D$10+'СЕТ СН'!$G$6-'СЕТ СН'!$G$23</f>
        <v>1516.2373065900001</v>
      </c>
      <c r="S49" s="36">
        <f>SUMIFS(СВЦЭМ!$D$33:$D$776,СВЦЭМ!$A$33:$A$776,$A49,СВЦЭМ!$B$33:$B$776,S$45)+'СЕТ СН'!$G$11+СВЦЭМ!$D$10+'СЕТ СН'!$G$6-'СЕТ СН'!$G$23</f>
        <v>1505.2011480200001</v>
      </c>
      <c r="T49" s="36">
        <f>SUMIFS(СВЦЭМ!$D$33:$D$776,СВЦЭМ!$A$33:$A$776,$A49,СВЦЭМ!$B$33:$B$776,T$45)+'СЕТ СН'!$G$11+СВЦЭМ!$D$10+'СЕТ СН'!$G$6-'СЕТ СН'!$G$23</f>
        <v>1480.4346377000002</v>
      </c>
      <c r="U49" s="36">
        <f>SUMIFS(СВЦЭМ!$D$33:$D$776,СВЦЭМ!$A$33:$A$776,$A49,СВЦЭМ!$B$33:$B$776,U$45)+'СЕТ СН'!$G$11+СВЦЭМ!$D$10+'СЕТ СН'!$G$6-'СЕТ СН'!$G$23</f>
        <v>1467.61490099</v>
      </c>
      <c r="V49" s="36">
        <f>SUMIFS(СВЦЭМ!$D$33:$D$776,СВЦЭМ!$A$33:$A$776,$A49,СВЦЭМ!$B$33:$B$776,V$45)+'СЕТ СН'!$G$11+СВЦЭМ!$D$10+'СЕТ СН'!$G$6-'СЕТ СН'!$G$23</f>
        <v>1473.4297377</v>
      </c>
      <c r="W49" s="36">
        <f>SUMIFS(СВЦЭМ!$D$33:$D$776,СВЦЭМ!$A$33:$A$776,$A49,СВЦЭМ!$B$33:$B$776,W$45)+'СЕТ СН'!$G$11+СВЦЭМ!$D$10+'СЕТ СН'!$G$6-'СЕТ СН'!$G$23</f>
        <v>1476.4416734500001</v>
      </c>
      <c r="X49" s="36">
        <f>SUMIFS(СВЦЭМ!$D$33:$D$776,СВЦЭМ!$A$33:$A$776,$A49,СВЦЭМ!$B$33:$B$776,X$45)+'СЕТ СН'!$G$11+СВЦЭМ!$D$10+'СЕТ СН'!$G$6-'СЕТ СН'!$G$23</f>
        <v>1482.4652903400001</v>
      </c>
      <c r="Y49" s="36">
        <f>SUMIFS(СВЦЭМ!$D$33:$D$776,СВЦЭМ!$A$33:$A$776,$A49,СВЦЭМ!$B$33:$B$776,Y$45)+'СЕТ СН'!$G$11+СВЦЭМ!$D$10+'СЕТ СН'!$G$6-'СЕТ СН'!$G$23</f>
        <v>1503.3412437800002</v>
      </c>
    </row>
    <row r="50" spans="1:25" ht="15.75" x14ac:dyDescent="0.2">
      <c r="A50" s="35">
        <f t="shared" si="1"/>
        <v>43866</v>
      </c>
      <c r="B50" s="36">
        <f>SUMIFS(СВЦЭМ!$D$33:$D$776,СВЦЭМ!$A$33:$A$776,$A50,СВЦЭМ!$B$33:$B$776,B$45)+'СЕТ СН'!$G$11+СВЦЭМ!$D$10+'СЕТ СН'!$G$6-'СЕТ СН'!$G$23</f>
        <v>1501.5367266100002</v>
      </c>
      <c r="C50" s="36">
        <f>SUMIFS(СВЦЭМ!$D$33:$D$776,СВЦЭМ!$A$33:$A$776,$A50,СВЦЭМ!$B$33:$B$776,C$45)+'СЕТ СН'!$G$11+СВЦЭМ!$D$10+'СЕТ СН'!$G$6-'СЕТ СН'!$G$23</f>
        <v>1527.5375368800001</v>
      </c>
      <c r="D50" s="36">
        <f>SUMIFS(СВЦЭМ!$D$33:$D$776,СВЦЭМ!$A$33:$A$776,$A50,СВЦЭМ!$B$33:$B$776,D$45)+'СЕТ СН'!$G$11+СВЦЭМ!$D$10+'СЕТ СН'!$G$6-'СЕТ СН'!$G$23</f>
        <v>1541.4373641300001</v>
      </c>
      <c r="E50" s="36">
        <f>SUMIFS(СВЦЭМ!$D$33:$D$776,СВЦЭМ!$A$33:$A$776,$A50,СВЦЭМ!$B$33:$B$776,E$45)+'СЕТ СН'!$G$11+СВЦЭМ!$D$10+'СЕТ СН'!$G$6-'СЕТ СН'!$G$23</f>
        <v>1539.8646873299999</v>
      </c>
      <c r="F50" s="36">
        <f>SUMIFS(СВЦЭМ!$D$33:$D$776,СВЦЭМ!$A$33:$A$776,$A50,СВЦЭМ!$B$33:$B$776,F$45)+'СЕТ СН'!$G$11+СВЦЭМ!$D$10+'СЕТ СН'!$G$6-'СЕТ СН'!$G$23</f>
        <v>1530.4115402300001</v>
      </c>
      <c r="G50" s="36">
        <f>SUMIFS(СВЦЭМ!$D$33:$D$776,СВЦЭМ!$A$33:$A$776,$A50,СВЦЭМ!$B$33:$B$776,G$45)+'СЕТ СН'!$G$11+СВЦЭМ!$D$10+'СЕТ СН'!$G$6-'СЕТ СН'!$G$23</f>
        <v>1512.15720478</v>
      </c>
      <c r="H50" s="36">
        <f>SUMIFS(СВЦЭМ!$D$33:$D$776,СВЦЭМ!$A$33:$A$776,$A50,СВЦЭМ!$B$33:$B$776,H$45)+'СЕТ СН'!$G$11+СВЦЭМ!$D$10+'СЕТ СН'!$G$6-'СЕТ СН'!$G$23</f>
        <v>1478.96862149</v>
      </c>
      <c r="I50" s="36">
        <f>SUMIFS(СВЦЭМ!$D$33:$D$776,СВЦЭМ!$A$33:$A$776,$A50,СВЦЭМ!$B$33:$B$776,I$45)+'СЕТ СН'!$G$11+СВЦЭМ!$D$10+'СЕТ СН'!$G$6-'СЕТ СН'!$G$23</f>
        <v>1444.4819061600001</v>
      </c>
      <c r="J50" s="36">
        <f>SUMIFS(СВЦЭМ!$D$33:$D$776,СВЦЭМ!$A$33:$A$776,$A50,СВЦЭМ!$B$33:$B$776,J$45)+'СЕТ СН'!$G$11+СВЦЭМ!$D$10+'СЕТ СН'!$G$6-'СЕТ СН'!$G$23</f>
        <v>1410.7907740000001</v>
      </c>
      <c r="K50" s="36">
        <f>SUMIFS(СВЦЭМ!$D$33:$D$776,СВЦЭМ!$A$33:$A$776,$A50,СВЦЭМ!$B$33:$B$776,K$45)+'СЕТ СН'!$G$11+СВЦЭМ!$D$10+'СЕТ СН'!$G$6-'СЕТ СН'!$G$23</f>
        <v>1403.81743368</v>
      </c>
      <c r="L50" s="36">
        <f>SUMIFS(СВЦЭМ!$D$33:$D$776,СВЦЭМ!$A$33:$A$776,$A50,СВЦЭМ!$B$33:$B$776,L$45)+'СЕТ СН'!$G$11+СВЦЭМ!$D$10+'СЕТ СН'!$G$6-'СЕТ СН'!$G$23</f>
        <v>1398.4445173500001</v>
      </c>
      <c r="M50" s="36">
        <f>SUMIFS(СВЦЭМ!$D$33:$D$776,СВЦЭМ!$A$33:$A$776,$A50,СВЦЭМ!$B$33:$B$776,M$45)+'СЕТ СН'!$G$11+СВЦЭМ!$D$10+'СЕТ СН'!$G$6-'СЕТ СН'!$G$23</f>
        <v>1407.55560805</v>
      </c>
      <c r="N50" s="36">
        <f>SUMIFS(СВЦЭМ!$D$33:$D$776,СВЦЭМ!$A$33:$A$776,$A50,СВЦЭМ!$B$33:$B$776,N$45)+'СЕТ СН'!$G$11+СВЦЭМ!$D$10+'СЕТ СН'!$G$6-'СЕТ СН'!$G$23</f>
        <v>1428.10607357</v>
      </c>
      <c r="O50" s="36">
        <f>SUMIFS(СВЦЭМ!$D$33:$D$776,СВЦЭМ!$A$33:$A$776,$A50,СВЦЭМ!$B$33:$B$776,O$45)+'СЕТ СН'!$G$11+СВЦЭМ!$D$10+'СЕТ СН'!$G$6-'СЕТ СН'!$G$23</f>
        <v>1461.3208868199999</v>
      </c>
      <c r="P50" s="36">
        <f>SUMIFS(СВЦЭМ!$D$33:$D$776,СВЦЭМ!$A$33:$A$776,$A50,СВЦЭМ!$B$33:$B$776,P$45)+'СЕТ СН'!$G$11+СВЦЭМ!$D$10+'СЕТ СН'!$G$6-'СЕТ СН'!$G$23</f>
        <v>1478.1914402699999</v>
      </c>
      <c r="Q50" s="36">
        <f>SUMIFS(СВЦЭМ!$D$33:$D$776,СВЦЭМ!$A$33:$A$776,$A50,СВЦЭМ!$B$33:$B$776,Q$45)+'СЕТ СН'!$G$11+СВЦЭМ!$D$10+'СЕТ СН'!$G$6-'СЕТ СН'!$G$23</f>
        <v>1484.3269466000002</v>
      </c>
      <c r="R50" s="36">
        <f>SUMIFS(СВЦЭМ!$D$33:$D$776,СВЦЭМ!$A$33:$A$776,$A50,СВЦЭМ!$B$33:$B$776,R$45)+'СЕТ СН'!$G$11+СВЦЭМ!$D$10+'СЕТ СН'!$G$6-'СЕТ СН'!$G$23</f>
        <v>1478.72645562</v>
      </c>
      <c r="S50" s="36">
        <f>SUMIFS(СВЦЭМ!$D$33:$D$776,СВЦЭМ!$A$33:$A$776,$A50,СВЦЭМ!$B$33:$B$776,S$45)+'СЕТ СН'!$G$11+СВЦЭМ!$D$10+'СЕТ СН'!$G$6-'СЕТ СН'!$G$23</f>
        <v>1455.0005051200001</v>
      </c>
      <c r="T50" s="36">
        <f>SUMIFS(СВЦЭМ!$D$33:$D$776,СВЦЭМ!$A$33:$A$776,$A50,СВЦЭМ!$B$33:$B$776,T$45)+'СЕТ СН'!$G$11+СВЦЭМ!$D$10+'СЕТ СН'!$G$6-'СЕТ СН'!$G$23</f>
        <v>1427.5352160699999</v>
      </c>
      <c r="U50" s="36">
        <f>SUMIFS(СВЦЭМ!$D$33:$D$776,СВЦЭМ!$A$33:$A$776,$A50,СВЦЭМ!$B$33:$B$776,U$45)+'СЕТ СН'!$G$11+СВЦЭМ!$D$10+'СЕТ СН'!$G$6-'СЕТ СН'!$G$23</f>
        <v>1424.7950014800001</v>
      </c>
      <c r="V50" s="36">
        <f>SUMIFS(СВЦЭМ!$D$33:$D$776,СВЦЭМ!$A$33:$A$776,$A50,СВЦЭМ!$B$33:$B$776,V$45)+'СЕТ СН'!$G$11+СВЦЭМ!$D$10+'СЕТ СН'!$G$6-'СЕТ СН'!$G$23</f>
        <v>1431.0686591100002</v>
      </c>
      <c r="W50" s="36">
        <f>SUMIFS(СВЦЭМ!$D$33:$D$776,СВЦЭМ!$A$33:$A$776,$A50,СВЦЭМ!$B$33:$B$776,W$45)+'СЕТ СН'!$G$11+СВЦЭМ!$D$10+'СЕТ СН'!$G$6-'СЕТ СН'!$G$23</f>
        <v>1443.36498747</v>
      </c>
      <c r="X50" s="36">
        <f>SUMIFS(СВЦЭМ!$D$33:$D$776,СВЦЭМ!$A$33:$A$776,$A50,СВЦЭМ!$B$33:$B$776,X$45)+'СЕТ СН'!$G$11+СВЦЭМ!$D$10+'СЕТ СН'!$G$6-'СЕТ СН'!$G$23</f>
        <v>1458.8376314100001</v>
      </c>
      <c r="Y50" s="36">
        <f>SUMIFS(СВЦЭМ!$D$33:$D$776,СВЦЭМ!$A$33:$A$776,$A50,СВЦЭМ!$B$33:$B$776,Y$45)+'СЕТ СН'!$G$11+СВЦЭМ!$D$10+'СЕТ СН'!$G$6-'СЕТ СН'!$G$23</f>
        <v>1487.3929796100001</v>
      </c>
    </row>
    <row r="51" spans="1:25" ht="15.75" x14ac:dyDescent="0.2">
      <c r="A51" s="35">
        <f t="shared" si="1"/>
        <v>43867</v>
      </c>
      <c r="B51" s="36">
        <f>SUMIFS(СВЦЭМ!$D$33:$D$776,СВЦЭМ!$A$33:$A$776,$A51,СВЦЭМ!$B$33:$B$776,B$45)+'СЕТ СН'!$G$11+СВЦЭМ!$D$10+'СЕТ СН'!$G$6-'СЕТ СН'!$G$23</f>
        <v>1486.8411530100002</v>
      </c>
      <c r="C51" s="36">
        <f>SUMIFS(СВЦЭМ!$D$33:$D$776,СВЦЭМ!$A$33:$A$776,$A51,СВЦЭМ!$B$33:$B$776,C$45)+'СЕТ СН'!$G$11+СВЦЭМ!$D$10+'СЕТ СН'!$G$6-'СЕТ СН'!$G$23</f>
        <v>1517.4544646900001</v>
      </c>
      <c r="D51" s="36">
        <f>SUMIFS(СВЦЭМ!$D$33:$D$776,СВЦЭМ!$A$33:$A$776,$A51,СВЦЭМ!$B$33:$B$776,D$45)+'СЕТ СН'!$G$11+СВЦЭМ!$D$10+'СЕТ СН'!$G$6-'СЕТ СН'!$G$23</f>
        <v>1525.6935051600001</v>
      </c>
      <c r="E51" s="36">
        <f>SUMIFS(СВЦЭМ!$D$33:$D$776,СВЦЭМ!$A$33:$A$776,$A51,СВЦЭМ!$B$33:$B$776,E$45)+'СЕТ СН'!$G$11+СВЦЭМ!$D$10+'СЕТ СН'!$G$6-'СЕТ СН'!$G$23</f>
        <v>1530.37045803</v>
      </c>
      <c r="F51" s="36">
        <f>SUMIFS(СВЦЭМ!$D$33:$D$776,СВЦЭМ!$A$33:$A$776,$A51,СВЦЭМ!$B$33:$B$776,F$45)+'СЕТ СН'!$G$11+СВЦЭМ!$D$10+'СЕТ СН'!$G$6-'СЕТ СН'!$G$23</f>
        <v>1527.58020532</v>
      </c>
      <c r="G51" s="36">
        <f>SUMIFS(СВЦЭМ!$D$33:$D$776,СВЦЭМ!$A$33:$A$776,$A51,СВЦЭМ!$B$33:$B$776,G$45)+'СЕТ СН'!$G$11+СВЦЭМ!$D$10+'СЕТ СН'!$G$6-'СЕТ СН'!$G$23</f>
        <v>1520.55030921</v>
      </c>
      <c r="H51" s="36">
        <f>SUMIFS(СВЦЭМ!$D$33:$D$776,СВЦЭМ!$A$33:$A$776,$A51,СВЦЭМ!$B$33:$B$776,H$45)+'СЕТ СН'!$G$11+СВЦЭМ!$D$10+'СЕТ СН'!$G$6-'СЕТ СН'!$G$23</f>
        <v>1487.4794076000001</v>
      </c>
      <c r="I51" s="36">
        <f>SUMIFS(СВЦЭМ!$D$33:$D$776,СВЦЭМ!$A$33:$A$776,$A51,СВЦЭМ!$B$33:$B$776,I$45)+'СЕТ СН'!$G$11+СВЦЭМ!$D$10+'СЕТ СН'!$G$6-'СЕТ СН'!$G$23</f>
        <v>1445.56348574</v>
      </c>
      <c r="J51" s="36">
        <f>SUMIFS(СВЦЭМ!$D$33:$D$776,СВЦЭМ!$A$33:$A$776,$A51,СВЦЭМ!$B$33:$B$776,J$45)+'СЕТ СН'!$G$11+СВЦЭМ!$D$10+'СЕТ СН'!$G$6-'СЕТ СН'!$G$23</f>
        <v>1421.4062243200001</v>
      </c>
      <c r="K51" s="36">
        <f>SUMIFS(СВЦЭМ!$D$33:$D$776,СВЦЭМ!$A$33:$A$776,$A51,СВЦЭМ!$B$33:$B$776,K$45)+'СЕТ СН'!$G$11+СВЦЭМ!$D$10+'СЕТ СН'!$G$6-'СЕТ СН'!$G$23</f>
        <v>1391.85228689</v>
      </c>
      <c r="L51" s="36">
        <f>SUMIFS(СВЦЭМ!$D$33:$D$776,СВЦЭМ!$A$33:$A$776,$A51,СВЦЭМ!$B$33:$B$776,L$45)+'СЕТ СН'!$G$11+СВЦЭМ!$D$10+'СЕТ СН'!$G$6-'СЕТ СН'!$G$23</f>
        <v>1405.2054830100001</v>
      </c>
      <c r="M51" s="36">
        <f>SUMIFS(СВЦЭМ!$D$33:$D$776,СВЦЭМ!$A$33:$A$776,$A51,СВЦЭМ!$B$33:$B$776,M$45)+'СЕТ СН'!$G$11+СВЦЭМ!$D$10+'СЕТ СН'!$G$6-'СЕТ СН'!$G$23</f>
        <v>1425.60716323</v>
      </c>
      <c r="N51" s="36">
        <f>SUMIFS(СВЦЭМ!$D$33:$D$776,СВЦЭМ!$A$33:$A$776,$A51,СВЦЭМ!$B$33:$B$776,N$45)+'СЕТ СН'!$G$11+СВЦЭМ!$D$10+'СЕТ СН'!$G$6-'СЕТ СН'!$G$23</f>
        <v>1442.3592237299999</v>
      </c>
      <c r="O51" s="36">
        <f>SUMIFS(СВЦЭМ!$D$33:$D$776,СВЦЭМ!$A$33:$A$776,$A51,СВЦЭМ!$B$33:$B$776,O$45)+'СЕТ СН'!$G$11+СВЦЭМ!$D$10+'СЕТ СН'!$G$6-'СЕТ СН'!$G$23</f>
        <v>1461.23381986</v>
      </c>
      <c r="P51" s="36">
        <f>SUMIFS(СВЦЭМ!$D$33:$D$776,СВЦЭМ!$A$33:$A$776,$A51,СВЦЭМ!$B$33:$B$776,P$45)+'СЕТ СН'!$G$11+СВЦЭМ!$D$10+'СЕТ СН'!$G$6-'СЕТ СН'!$G$23</f>
        <v>1475.8206812100002</v>
      </c>
      <c r="Q51" s="36">
        <f>SUMIFS(СВЦЭМ!$D$33:$D$776,СВЦЭМ!$A$33:$A$776,$A51,СВЦЭМ!$B$33:$B$776,Q$45)+'СЕТ СН'!$G$11+СВЦЭМ!$D$10+'СЕТ СН'!$G$6-'СЕТ СН'!$G$23</f>
        <v>1485.2856091200001</v>
      </c>
      <c r="R51" s="36">
        <f>SUMIFS(СВЦЭМ!$D$33:$D$776,СВЦЭМ!$A$33:$A$776,$A51,СВЦЭМ!$B$33:$B$776,R$45)+'СЕТ СН'!$G$11+СВЦЭМ!$D$10+'СЕТ СН'!$G$6-'СЕТ СН'!$G$23</f>
        <v>1477.66177152</v>
      </c>
      <c r="S51" s="36">
        <f>SUMIFS(СВЦЭМ!$D$33:$D$776,СВЦЭМ!$A$33:$A$776,$A51,СВЦЭМ!$B$33:$B$776,S$45)+'СЕТ СН'!$G$11+СВЦЭМ!$D$10+'СЕТ СН'!$G$6-'СЕТ СН'!$G$23</f>
        <v>1455.1594853400002</v>
      </c>
      <c r="T51" s="36">
        <f>SUMIFS(СВЦЭМ!$D$33:$D$776,СВЦЭМ!$A$33:$A$776,$A51,СВЦЭМ!$B$33:$B$776,T$45)+'СЕТ СН'!$G$11+СВЦЭМ!$D$10+'СЕТ СН'!$G$6-'СЕТ СН'!$G$23</f>
        <v>1425.20264421</v>
      </c>
      <c r="U51" s="36">
        <f>SUMIFS(СВЦЭМ!$D$33:$D$776,СВЦЭМ!$A$33:$A$776,$A51,СВЦЭМ!$B$33:$B$776,U$45)+'СЕТ СН'!$G$11+СВЦЭМ!$D$10+'СЕТ СН'!$G$6-'СЕТ СН'!$G$23</f>
        <v>1418.5063739100001</v>
      </c>
      <c r="V51" s="36">
        <f>SUMIFS(СВЦЭМ!$D$33:$D$776,СВЦЭМ!$A$33:$A$776,$A51,СВЦЭМ!$B$33:$B$776,V$45)+'СЕТ СН'!$G$11+СВЦЭМ!$D$10+'СЕТ СН'!$G$6-'СЕТ СН'!$G$23</f>
        <v>1410.3450464699999</v>
      </c>
      <c r="W51" s="36">
        <f>SUMIFS(СВЦЭМ!$D$33:$D$776,СВЦЭМ!$A$33:$A$776,$A51,СВЦЭМ!$B$33:$B$776,W$45)+'СЕТ СН'!$G$11+СВЦЭМ!$D$10+'СЕТ СН'!$G$6-'СЕТ СН'!$G$23</f>
        <v>1428.08772378</v>
      </c>
      <c r="X51" s="36">
        <f>SUMIFS(СВЦЭМ!$D$33:$D$776,СВЦЭМ!$A$33:$A$776,$A51,СВЦЭМ!$B$33:$B$776,X$45)+'СЕТ СН'!$G$11+СВЦЭМ!$D$10+'СЕТ СН'!$G$6-'СЕТ СН'!$G$23</f>
        <v>1446.3666189600001</v>
      </c>
      <c r="Y51" s="36">
        <f>SUMIFS(СВЦЭМ!$D$33:$D$776,СВЦЭМ!$A$33:$A$776,$A51,СВЦЭМ!$B$33:$B$776,Y$45)+'СЕТ СН'!$G$11+СВЦЭМ!$D$10+'СЕТ СН'!$G$6-'СЕТ СН'!$G$23</f>
        <v>1476.4619858400001</v>
      </c>
    </row>
    <row r="52" spans="1:25" ht="15.75" x14ac:dyDescent="0.2">
      <c r="A52" s="35">
        <f t="shared" si="1"/>
        <v>43868</v>
      </c>
      <c r="B52" s="36">
        <f>SUMIFS(СВЦЭМ!$D$33:$D$776,СВЦЭМ!$A$33:$A$776,$A52,СВЦЭМ!$B$33:$B$776,B$45)+'СЕТ СН'!$G$11+СВЦЭМ!$D$10+'СЕТ СН'!$G$6-'СЕТ СН'!$G$23</f>
        <v>1558.5825206899999</v>
      </c>
      <c r="C52" s="36">
        <f>SUMIFS(СВЦЭМ!$D$33:$D$776,СВЦЭМ!$A$33:$A$776,$A52,СВЦЭМ!$B$33:$B$776,C$45)+'СЕТ СН'!$G$11+СВЦЭМ!$D$10+'СЕТ СН'!$G$6-'СЕТ СН'!$G$23</f>
        <v>1569.5343777100002</v>
      </c>
      <c r="D52" s="36">
        <f>SUMIFS(СВЦЭМ!$D$33:$D$776,СВЦЭМ!$A$33:$A$776,$A52,СВЦЭМ!$B$33:$B$776,D$45)+'СЕТ СН'!$G$11+СВЦЭМ!$D$10+'СЕТ СН'!$G$6-'СЕТ СН'!$G$23</f>
        <v>1578.48564799</v>
      </c>
      <c r="E52" s="36">
        <f>SUMIFS(СВЦЭМ!$D$33:$D$776,СВЦЭМ!$A$33:$A$776,$A52,СВЦЭМ!$B$33:$B$776,E$45)+'СЕТ СН'!$G$11+СВЦЭМ!$D$10+'СЕТ СН'!$G$6-'СЕТ СН'!$G$23</f>
        <v>1574.5041835000002</v>
      </c>
      <c r="F52" s="36">
        <f>SUMIFS(СВЦЭМ!$D$33:$D$776,СВЦЭМ!$A$33:$A$776,$A52,СВЦЭМ!$B$33:$B$776,F$45)+'СЕТ СН'!$G$11+СВЦЭМ!$D$10+'СЕТ СН'!$G$6-'СЕТ СН'!$G$23</f>
        <v>1562.8575670099999</v>
      </c>
      <c r="G52" s="36">
        <f>SUMIFS(СВЦЭМ!$D$33:$D$776,СВЦЭМ!$A$33:$A$776,$A52,СВЦЭМ!$B$33:$B$776,G$45)+'СЕТ СН'!$G$11+СВЦЭМ!$D$10+'СЕТ СН'!$G$6-'СЕТ СН'!$G$23</f>
        <v>1550.8359212300002</v>
      </c>
      <c r="H52" s="36">
        <f>SUMIFS(СВЦЭМ!$D$33:$D$776,СВЦЭМ!$A$33:$A$776,$A52,СВЦЭМ!$B$33:$B$776,H$45)+'СЕТ СН'!$G$11+СВЦЭМ!$D$10+'СЕТ СН'!$G$6-'СЕТ СН'!$G$23</f>
        <v>1516.2872877</v>
      </c>
      <c r="I52" s="36">
        <f>SUMIFS(СВЦЭМ!$D$33:$D$776,СВЦЭМ!$A$33:$A$776,$A52,СВЦЭМ!$B$33:$B$776,I$45)+'СЕТ СН'!$G$11+СВЦЭМ!$D$10+'СЕТ СН'!$G$6-'СЕТ СН'!$G$23</f>
        <v>1479.12884738</v>
      </c>
      <c r="J52" s="36">
        <f>SUMIFS(СВЦЭМ!$D$33:$D$776,СВЦЭМ!$A$33:$A$776,$A52,СВЦЭМ!$B$33:$B$776,J$45)+'СЕТ СН'!$G$11+СВЦЭМ!$D$10+'СЕТ СН'!$G$6-'СЕТ СН'!$G$23</f>
        <v>1445.6098594700002</v>
      </c>
      <c r="K52" s="36">
        <f>SUMIFS(СВЦЭМ!$D$33:$D$776,СВЦЭМ!$A$33:$A$776,$A52,СВЦЭМ!$B$33:$B$776,K$45)+'СЕТ СН'!$G$11+СВЦЭМ!$D$10+'СЕТ СН'!$G$6-'СЕТ СН'!$G$23</f>
        <v>1448.3053319700002</v>
      </c>
      <c r="L52" s="36">
        <f>SUMIFS(СВЦЭМ!$D$33:$D$776,СВЦЭМ!$A$33:$A$776,$A52,СВЦЭМ!$B$33:$B$776,L$45)+'СЕТ СН'!$G$11+СВЦЭМ!$D$10+'СЕТ СН'!$G$6-'СЕТ СН'!$G$23</f>
        <v>1453.27364319</v>
      </c>
      <c r="M52" s="36">
        <f>SUMIFS(СВЦЭМ!$D$33:$D$776,СВЦЭМ!$A$33:$A$776,$A52,СВЦЭМ!$B$33:$B$776,M$45)+'СЕТ СН'!$G$11+СВЦЭМ!$D$10+'СЕТ СН'!$G$6-'СЕТ СН'!$G$23</f>
        <v>1445.5149249400001</v>
      </c>
      <c r="N52" s="36">
        <f>SUMIFS(СВЦЭМ!$D$33:$D$776,СВЦЭМ!$A$33:$A$776,$A52,СВЦЭМ!$B$33:$B$776,N$45)+'СЕТ СН'!$G$11+СВЦЭМ!$D$10+'СЕТ СН'!$G$6-'СЕТ СН'!$G$23</f>
        <v>1457.1343018600001</v>
      </c>
      <c r="O52" s="36">
        <f>SUMIFS(СВЦЭМ!$D$33:$D$776,СВЦЭМ!$A$33:$A$776,$A52,СВЦЭМ!$B$33:$B$776,O$45)+'СЕТ СН'!$G$11+СВЦЭМ!$D$10+'СЕТ СН'!$G$6-'СЕТ СН'!$G$23</f>
        <v>1470.39003624</v>
      </c>
      <c r="P52" s="36">
        <f>SUMIFS(СВЦЭМ!$D$33:$D$776,СВЦЭМ!$A$33:$A$776,$A52,СВЦЭМ!$B$33:$B$776,P$45)+'СЕТ СН'!$G$11+СВЦЭМ!$D$10+'СЕТ СН'!$G$6-'СЕТ СН'!$G$23</f>
        <v>1484.5450050300001</v>
      </c>
      <c r="Q52" s="36">
        <f>SUMIFS(СВЦЭМ!$D$33:$D$776,СВЦЭМ!$A$33:$A$776,$A52,СВЦЭМ!$B$33:$B$776,Q$45)+'СЕТ СН'!$G$11+СВЦЭМ!$D$10+'СЕТ СН'!$G$6-'СЕТ СН'!$G$23</f>
        <v>1491.1320926500002</v>
      </c>
      <c r="R52" s="36">
        <f>SUMIFS(СВЦЭМ!$D$33:$D$776,СВЦЭМ!$A$33:$A$776,$A52,СВЦЭМ!$B$33:$B$776,R$45)+'СЕТ СН'!$G$11+СВЦЭМ!$D$10+'СЕТ СН'!$G$6-'СЕТ СН'!$G$23</f>
        <v>1481.96548562</v>
      </c>
      <c r="S52" s="36">
        <f>SUMIFS(СВЦЭМ!$D$33:$D$776,СВЦЭМ!$A$33:$A$776,$A52,СВЦЭМ!$B$33:$B$776,S$45)+'СЕТ СН'!$G$11+СВЦЭМ!$D$10+'СЕТ СН'!$G$6-'СЕТ СН'!$G$23</f>
        <v>1446.90110759</v>
      </c>
      <c r="T52" s="36">
        <f>SUMIFS(СВЦЭМ!$D$33:$D$776,СВЦЭМ!$A$33:$A$776,$A52,СВЦЭМ!$B$33:$B$776,T$45)+'СЕТ СН'!$G$11+СВЦЭМ!$D$10+'СЕТ СН'!$G$6-'СЕТ СН'!$G$23</f>
        <v>1404.17966445</v>
      </c>
      <c r="U52" s="36">
        <f>SUMIFS(СВЦЭМ!$D$33:$D$776,СВЦЭМ!$A$33:$A$776,$A52,СВЦЭМ!$B$33:$B$776,U$45)+'СЕТ СН'!$G$11+СВЦЭМ!$D$10+'СЕТ СН'!$G$6-'СЕТ СН'!$G$23</f>
        <v>1406.95483016</v>
      </c>
      <c r="V52" s="36">
        <f>SUMIFS(СВЦЭМ!$D$33:$D$776,СВЦЭМ!$A$33:$A$776,$A52,СВЦЭМ!$B$33:$B$776,V$45)+'СЕТ СН'!$G$11+СВЦЭМ!$D$10+'СЕТ СН'!$G$6-'СЕТ СН'!$G$23</f>
        <v>1426.6936508100002</v>
      </c>
      <c r="W52" s="36">
        <f>SUMIFS(СВЦЭМ!$D$33:$D$776,СВЦЭМ!$A$33:$A$776,$A52,СВЦЭМ!$B$33:$B$776,W$45)+'СЕТ СН'!$G$11+СВЦЭМ!$D$10+'СЕТ СН'!$G$6-'СЕТ СН'!$G$23</f>
        <v>1446.55874311</v>
      </c>
      <c r="X52" s="36">
        <f>SUMIFS(СВЦЭМ!$D$33:$D$776,СВЦЭМ!$A$33:$A$776,$A52,СВЦЭМ!$B$33:$B$776,X$45)+'СЕТ СН'!$G$11+СВЦЭМ!$D$10+'СЕТ СН'!$G$6-'СЕТ СН'!$G$23</f>
        <v>1454.9594863500001</v>
      </c>
      <c r="Y52" s="36">
        <f>SUMIFS(СВЦЭМ!$D$33:$D$776,СВЦЭМ!$A$33:$A$776,$A52,СВЦЭМ!$B$33:$B$776,Y$45)+'СЕТ СН'!$G$11+СВЦЭМ!$D$10+'СЕТ СН'!$G$6-'СЕТ СН'!$G$23</f>
        <v>1471.7125487400001</v>
      </c>
    </row>
    <row r="53" spans="1:25" ht="15.75" x14ac:dyDescent="0.2">
      <c r="A53" s="35">
        <f t="shared" si="1"/>
        <v>43869</v>
      </c>
      <c r="B53" s="36">
        <f>SUMIFS(СВЦЭМ!$D$33:$D$776,СВЦЭМ!$A$33:$A$776,$A53,СВЦЭМ!$B$33:$B$776,B$45)+'СЕТ СН'!$G$11+СВЦЭМ!$D$10+'СЕТ СН'!$G$6-'СЕТ СН'!$G$23</f>
        <v>1510.3100266599999</v>
      </c>
      <c r="C53" s="36">
        <f>SUMIFS(СВЦЭМ!$D$33:$D$776,СВЦЭМ!$A$33:$A$776,$A53,СВЦЭМ!$B$33:$B$776,C$45)+'СЕТ СН'!$G$11+СВЦЭМ!$D$10+'СЕТ СН'!$G$6-'СЕТ СН'!$G$23</f>
        <v>1543.15465328</v>
      </c>
      <c r="D53" s="36">
        <f>SUMIFS(СВЦЭМ!$D$33:$D$776,СВЦЭМ!$A$33:$A$776,$A53,СВЦЭМ!$B$33:$B$776,D$45)+'СЕТ СН'!$G$11+СВЦЭМ!$D$10+'СЕТ СН'!$G$6-'СЕТ СН'!$G$23</f>
        <v>1560.5015031200001</v>
      </c>
      <c r="E53" s="36">
        <f>SUMIFS(СВЦЭМ!$D$33:$D$776,СВЦЭМ!$A$33:$A$776,$A53,СВЦЭМ!$B$33:$B$776,E$45)+'СЕТ СН'!$G$11+СВЦЭМ!$D$10+'СЕТ СН'!$G$6-'СЕТ СН'!$G$23</f>
        <v>1561.6004459300002</v>
      </c>
      <c r="F53" s="36">
        <f>SUMIFS(СВЦЭМ!$D$33:$D$776,СВЦЭМ!$A$33:$A$776,$A53,СВЦЭМ!$B$33:$B$776,F$45)+'СЕТ СН'!$G$11+СВЦЭМ!$D$10+'СЕТ СН'!$G$6-'СЕТ СН'!$G$23</f>
        <v>1556.0748536000001</v>
      </c>
      <c r="G53" s="36">
        <f>SUMIFS(СВЦЭМ!$D$33:$D$776,СВЦЭМ!$A$33:$A$776,$A53,СВЦЭМ!$B$33:$B$776,G$45)+'СЕТ СН'!$G$11+СВЦЭМ!$D$10+'СЕТ СН'!$G$6-'СЕТ СН'!$G$23</f>
        <v>1549.9553051400001</v>
      </c>
      <c r="H53" s="36">
        <f>SUMIFS(СВЦЭМ!$D$33:$D$776,СВЦЭМ!$A$33:$A$776,$A53,СВЦЭМ!$B$33:$B$776,H$45)+'СЕТ СН'!$G$11+СВЦЭМ!$D$10+'СЕТ СН'!$G$6-'СЕТ СН'!$G$23</f>
        <v>1535.32318725</v>
      </c>
      <c r="I53" s="36">
        <f>SUMIFS(СВЦЭМ!$D$33:$D$776,СВЦЭМ!$A$33:$A$776,$A53,СВЦЭМ!$B$33:$B$776,I$45)+'СЕТ СН'!$G$11+СВЦЭМ!$D$10+'СЕТ СН'!$G$6-'СЕТ СН'!$G$23</f>
        <v>1514.15966733</v>
      </c>
      <c r="J53" s="36">
        <f>SUMIFS(СВЦЭМ!$D$33:$D$776,СВЦЭМ!$A$33:$A$776,$A53,СВЦЭМ!$B$33:$B$776,J$45)+'СЕТ СН'!$G$11+СВЦЭМ!$D$10+'СЕТ СН'!$G$6-'СЕТ СН'!$G$23</f>
        <v>1490.5671985900001</v>
      </c>
      <c r="K53" s="36">
        <f>SUMIFS(СВЦЭМ!$D$33:$D$776,СВЦЭМ!$A$33:$A$776,$A53,СВЦЭМ!$B$33:$B$776,K$45)+'СЕТ СН'!$G$11+СВЦЭМ!$D$10+'СЕТ СН'!$G$6-'СЕТ СН'!$G$23</f>
        <v>1472.72963205</v>
      </c>
      <c r="L53" s="36">
        <f>SUMIFS(СВЦЭМ!$D$33:$D$776,СВЦЭМ!$A$33:$A$776,$A53,СВЦЭМ!$B$33:$B$776,L$45)+'СЕТ СН'!$G$11+СВЦЭМ!$D$10+'СЕТ СН'!$G$6-'СЕТ СН'!$G$23</f>
        <v>1437.7449960500001</v>
      </c>
      <c r="M53" s="36">
        <f>SUMIFS(СВЦЭМ!$D$33:$D$776,СВЦЭМ!$A$33:$A$776,$A53,СВЦЭМ!$B$33:$B$776,M$45)+'СЕТ СН'!$G$11+СВЦЭМ!$D$10+'СЕТ СН'!$G$6-'СЕТ СН'!$G$23</f>
        <v>1424.6178215700002</v>
      </c>
      <c r="N53" s="36">
        <f>SUMIFS(СВЦЭМ!$D$33:$D$776,СВЦЭМ!$A$33:$A$776,$A53,СВЦЭМ!$B$33:$B$776,N$45)+'СЕТ СН'!$G$11+СВЦЭМ!$D$10+'СЕТ СН'!$G$6-'СЕТ СН'!$G$23</f>
        <v>1436.2644521300001</v>
      </c>
      <c r="O53" s="36">
        <f>SUMIFS(СВЦЭМ!$D$33:$D$776,СВЦЭМ!$A$33:$A$776,$A53,СВЦЭМ!$B$33:$B$776,O$45)+'СЕТ СН'!$G$11+СВЦЭМ!$D$10+'СЕТ СН'!$G$6-'СЕТ СН'!$G$23</f>
        <v>1449.93536483</v>
      </c>
      <c r="P53" s="36">
        <f>SUMIFS(СВЦЭМ!$D$33:$D$776,СВЦЭМ!$A$33:$A$776,$A53,СВЦЭМ!$B$33:$B$776,P$45)+'СЕТ СН'!$G$11+СВЦЭМ!$D$10+'СЕТ СН'!$G$6-'СЕТ СН'!$G$23</f>
        <v>1452.9778528300001</v>
      </c>
      <c r="Q53" s="36">
        <f>SUMIFS(СВЦЭМ!$D$33:$D$776,СВЦЭМ!$A$33:$A$776,$A53,СВЦЭМ!$B$33:$B$776,Q$45)+'СЕТ СН'!$G$11+СВЦЭМ!$D$10+'СЕТ СН'!$G$6-'СЕТ СН'!$G$23</f>
        <v>1456.0343971500001</v>
      </c>
      <c r="R53" s="36">
        <f>SUMIFS(СВЦЭМ!$D$33:$D$776,СВЦЭМ!$A$33:$A$776,$A53,СВЦЭМ!$B$33:$B$776,R$45)+'СЕТ СН'!$G$11+СВЦЭМ!$D$10+'СЕТ СН'!$G$6-'СЕТ СН'!$G$23</f>
        <v>1460.5535643400001</v>
      </c>
      <c r="S53" s="36">
        <f>SUMIFS(СВЦЭМ!$D$33:$D$776,СВЦЭМ!$A$33:$A$776,$A53,СВЦЭМ!$B$33:$B$776,S$45)+'СЕТ СН'!$G$11+СВЦЭМ!$D$10+'СЕТ СН'!$G$6-'СЕТ СН'!$G$23</f>
        <v>1457.3873581</v>
      </c>
      <c r="T53" s="36">
        <f>SUMIFS(СВЦЭМ!$D$33:$D$776,СВЦЭМ!$A$33:$A$776,$A53,СВЦЭМ!$B$33:$B$776,T$45)+'СЕТ СН'!$G$11+СВЦЭМ!$D$10+'СЕТ СН'!$G$6-'СЕТ СН'!$G$23</f>
        <v>1470.5452579</v>
      </c>
      <c r="U53" s="36">
        <f>SUMIFS(СВЦЭМ!$D$33:$D$776,СВЦЭМ!$A$33:$A$776,$A53,СВЦЭМ!$B$33:$B$776,U$45)+'СЕТ СН'!$G$11+СВЦЭМ!$D$10+'СЕТ СН'!$G$6-'СЕТ СН'!$G$23</f>
        <v>1474.3418523400001</v>
      </c>
      <c r="V53" s="36">
        <f>SUMIFS(СВЦЭМ!$D$33:$D$776,СВЦЭМ!$A$33:$A$776,$A53,СВЦЭМ!$B$33:$B$776,V$45)+'СЕТ СН'!$G$11+СВЦЭМ!$D$10+'СЕТ СН'!$G$6-'СЕТ СН'!$G$23</f>
        <v>1455.9002420900001</v>
      </c>
      <c r="W53" s="36">
        <f>SUMIFS(СВЦЭМ!$D$33:$D$776,СВЦЭМ!$A$33:$A$776,$A53,СВЦЭМ!$B$33:$B$776,W$45)+'СЕТ СН'!$G$11+СВЦЭМ!$D$10+'СЕТ СН'!$G$6-'СЕТ СН'!$G$23</f>
        <v>1450.7348548100001</v>
      </c>
      <c r="X53" s="36">
        <f>SUMIFS(СВЦЭМ!$D$33:$D$776,СВЦЭМ!$A$33:$A$776,$A53,СВЦЭМ!$B$33:$B$776,X$45)+'СЕТ СН'!$G$11+СВЦЭМ!$D$10+'СЕТ СН'!$G$6-'СЕТ СН'!$G$23</f>
        <v>1448.1160849100002</v>
      </c>
      <c r="Y53" s="36">
        <f>SUMIFS(СВЦЭМ!$D$33:$D$776,СВЦЭМ!$A$33:$A$776,$A53,СВЦЭМ!$B$33:$B$776,Y$45)+'СЕТ СН'!$G$11+СВЦЭМ!$D$10+'СЕТ СН'!$G$6-'СЕТ СН'!$G$23</f>
        <v>1471.9617215400001</v>
      </c>
    </row>
    <row r="54" spans="1:25" ht="15.75" x14ac:dyDescent="0.2">
      <c r="A54" s="35">
        <f t="shared" si="1"/>
        <v>43870</v>
      </c>
      <c r="B54" s="36">
        <f>SUMIFS(СВЦЭМ!$D$33:$D$776,СВЦЭМ!$A$33:$A$776,$A54,СВЦЭМ!$B$33:$B$776,B$45)+'СЕТ СН'!$G$11+СВЦЭМ!$D$10+'СЕТ СН'!$G$6-'СЕТ СН'!$G$23</f>
        <v>1513.7687275000001</v>
      </c>
      <c r="C54" s="36">
        <f>SUMIFS(СВЦЭМ!$D$33:$D$776,СВЦЭМ!$A$33:$A$776,$A54,СВЦЭМ!$B$33:$B$776,C$45)+'СЕТ СН'!$G$11+СВЦЭМ!$D$10+'СЕТ СН'!$G$6-'СЕТ СН'!$G$23</f>
        <v>1533.16629156</v>
      </c>
      <c r="D54" s="36">
        <f>SUMIFS(СВЦЭМ!$D$33:$D$776,СВЦЭМ!$A$33:$A$776,$A54,СВЦЭМ!$B$33:$B$776,D$45)+'СЕТ СН'!$G$11+СВЦЭМ!$D$10+'СЕТ СН'!$G$6-'СЕТ СН'!$G$23</f>
        <v>1547.7736996900001</v>
      </c>
      <c r="E54" s="36">
        <f>SUMIFS(СВЦЭМ!$D$33:$D$776,СВЦЭМ!$A$33:$A$776,$A54,СВЦЭМ!$B$33:$B$776,E$45)+'СЕТ СН'!$G$11+СВЦЭМ!$D$10+'СЕТ СН'!$G$6-'СЕТ СН'!$G$23</f>
        <v>1553.8925437800001</v>
      </c>
      <c r="F54" s="36">
        <f>SUMIFS(СВЦЭМ!$D$33:$D$776,СВЦЭМ!$A$33:$A$776,$A54,СВЦЭМ!$B$33:$B$776,F$45)+'СЕТ СН'!$G$11+СВЦЭМ!$D$10+'СЕТ СН'!$G$6-'СЕТ СН'!$G$23</f>
        <v>1546.44300613</v>
      </c>
      <c r="G54" s="36">
        <f>SUMIFS(СВЦЭМ!$D$33:$D$776,СВЦЭМ!$A$33:$A$776,$A54,СВЦЭМ!$B$33:$B$776,G$45)+'СЕТ СН'!$G$11+СВЦЭМ!$D$10+'СЕТ СН'!$G$6-'СЕТ СН'!$G$23</f>
        <v>1534.8714221600001</v>
      </c>
      <c r="H54" s="36">
        <f>SUMIFS(СВЦЭМ!$D$33:$D$776,СВЦЭМ!$A$33:$A$776,$A54,СВЦЭМ!$B$33:$B$776,H$45)+'СЕТ СН'!$G$11+СВЦЭМ!$D$10+'СЕТ СН'!$G$6-'СЕТ СН'!$G$23</f>
        <v>1511.9583873800002</v>
      </c>
      <c r="I54" s="36">
        <f>SUMIFS(СВЦЭМ!$D$33:$D$776,СВЦЭМ!$A$33:$A$776,$A54,СВЦЭМ!$B$33:$B$776,I$45)+'СЕТ СН'!$G$11+СВЦЭМ!$D$10+'СЕТ СН'!$G$6-'СЕТ СН'!$G$23</f>
        <v>1488.3323514200001</v>
      </c>
      <c r="J54" s="36">
        <f>SUMIFS(СВЦЭМ!$D$33:$D$776,СВЦЭМ!$A$33:$A$776,$A54,СВЦЭМ!$B$33:$B$776,J$45)+'СЕТ СН'!$G$11+СВЦЭМ!$D$10+'СЕТ СН'!$G$6-'СЕТ СН'!$G$23</f>
        <v>1458.2425613300002</v>
      </c>
      <c r="K54" s="36">
        <f>SUMIFS(СВЦЭМ!$D$33:$D$776,СВЦЭМ!$A$33:$A$776,$A54,СВЦЭМ!$B$33:$B$776,K$45)+'СЕТ СН'!$G$11+СВЦЭМ!$D$10+'СЕТ СН'!$G$6-'СЕТ СН'!$G$23</f>
        <v>1437.0732983100002</v>
      </c>
      <c r="L54" s="36">
        <f>SUMIFS(СВЦЭМ!$D$33:$D$776,СВЦЭМ!$A$33:$A$776,$A54,СВЦЭМ!$B$33:$B$776,L$45)+'СЕТ СН'!$G$11+СВЦЭМ!$D$10+'СЕТ СН'!$G$6-'СЕТ СН'!$G$23</f>
        <v>1434.8587097899999</v>
      </c>
      <c r="M54" s="36">
        <f>SUMIFS(СВЦЭМ!$D$33:$D$776,СВЦЭМ!$A$33:$A$776,$A54,СВЦЭМ!$B$33:$B$776,M$45)+'СЕТ СН'!$G$11+СВЦЭМ!$D$10+'СЕТ СН'!$G$6-'СЕТ СН'!$G$23</f>
        <v>1450.7554370500002</v>
      </c>
      <c r="N54" s="36">
        <f>SUMIFS(СВЦЭМ!$D$33:$D$776,СВЦЭМ!$A$33:$A$776,$A54,СВЦЭМ!$B$33:$B$776,N$45)+'СЕТ СН'!$G$11+СВЦЭМ!$D$10+'СЕТ СН'!$G$6-'СЕТ СН'!$G$23</f>
        <v>1463.1999282300001</v>
      </c>
      <c r="O54" s="36">
        <f>SUMIFS(СВЦЭМ!$D$33:$D$776,СВЦЭМ!$A$33:$A$776,$A54,СВЦЭМ!$B$33:$B$776,O$45)+'СЕТ СН'!$G$11+СВЦЭМ!$D$10+'СЕТ СН'!$G$6-'СЕТ СН'!$G$23</f>
        <v>1475.1767485800001</v>
      </c>
      <c r="P54" s="36">
        <f>SUMIFS(СВЦЭМ!$D$33:$D$776,СВЦЭМ!$A$33:$A$776,$A54,СВЦЭМ!$B$33:$B$776,P$45)+'СЕТ СН'!$G$11+СВЦЭМ!$D$10+'СЕТ СН'!$G$6-'СЕТ СН'!$G$23</f>
        <v>1482.6532864000001</v>
      </c>
      <c r="Q54" s="36">
        <f>SUMIFS(СВЦЭМ!$D$33:$D$776,СВЦЭМ!$A$33:$A$776,$A54,СВЦЭМ!$B$33:$B$776,Q$45)+'СЕТ СН'!$G$11+СВЦЭМ!$D$10+'СЕТ СН'!$G$6-'СЕТ СН'!$G$23</f>
        <v>1489.95957036</v>
      </c>
      <c r="R54" s="36">
        <f>SUMIFS(СВЦЭМ!$D$33:$D$776,СВЦЭМ!$A$33:$A$776,$A54,СВЦЭМ!$B$33:$B$776,R$45)+'СЕТ СН'!$G$11+СВЦЭМ!$D$10+'СЕТ СН'!$G$6-'СЕТ СН'!$G$23</f>
        <v>1485.6749024400001</v>
      </c>
      <c r="S54" s="36">
        <f>SUMIFS(СВЦЭМ!$D$33:$D$776,СВЦЭМ!$A$33:$A$776,$A54,СВЦЭМ!$B$33:$B$776,S$45)+'СЕТ СН'!$G$11+СВЦЭМ!$D$10+'СЕТ СН'!$G$6-'СЕТ СН'!$G$23</f>
        <v>1479.0743147400001</v>
      </c>
      <c r="T54" s="36">
        <f>SUMIFS(СВЦЭМ!$D$33:$D$776,СВЦЭМ!$A$33:$A$776,$A54,СВЦЭМ!$B$33:$B$776,T$45)+'СЕТ СН'!$G$11+СВЦЭМ!$D$10+'СЕТ СН'!$G$6-'СЕТ СН'!$G$23</f>
        <v>1472.2050454</v>
      </c>
      <c r="U54" s="36">
        <f>SUMIFS(СВЦЭМ!$D$33:$D$776,СВЦЭМ!$A$33:$A$776,$A54,СВЦЭМ!$B$33:$B$776,U$45)+'СЕТ СН'!$G$11+СВЦЭМ!$D$10+'СЕТ СН'!$G$6-'СЕТ СН'!$G$23</f>
        <v>1469.0440468400002</v>
      </c>
      <c r="V54" s="36">
        <f>SUMIFS(СВЦЭМ!$D$33:$D$776,СВЦЭМ!$A$33:$A$776,$A54,СВЦЭМ!$B$33:$B$776,V$45)+'СЕТ СН'!$G$11+СВЦЭМ!$D$10+'СЕТ СН'!$G$6-'СЕТ СН'!$G$23</f>
        <v>1472.2159282000002</v>
      </c>
      <c r="W54" s="36">
        <f>SUMIFS(СВЦЭМ!$D$33:$D$776,СВЦЭМ!$A$33:$A$776,$A54,СВЦЭМ!$B$33:$B$776,W$45)+'СЕТ СН'!$G$11+СВЦЭМ!$D$10+'СЕТ СН'!$G$6-'СЕТ СН'!$G$23</f>
        <v>1477.77839769</v>
      </c>
      <c r="X54" s="36">
        <f>SUMIFS(СВЦЭМ!$D$33:$D$776,СВЦЭМ!$A$33:$A$776,$A54,СВЦЭМ!$B$33:$B$776,X$45)+'СЕТ СН'!$G$11+СВЦЭМ!$D$10+'СЕТ СН'!$G$6-'СЕТ СН'!$G$23</f>
        <v>1476.23200651</v>
      </c>
      <c r="Y54" s="36">
        <f>SUMIFS(СВЦЭМ!$D$33:$D$776,СВЦЭМ!$A$33:$A$776,$A54,СВЦЭМ!$B$33:$B$776,Y$45)+'СЕТ СН'!$G$11+СВЦЭМ!$D$10+'СЕТ СН'!$G$6-'СЕТ СН'!$G$23</f>
        <v>1489.1317053600001</v>
      </c>
    </row>
    <row r="55" spans="1:25" ht="15.75" x14ac:dyDescent="0.2">
      <c r="A55" s="35">
        <f t="shared" si="1"/>
        <v>43871</v>
      </c>
      <c r="B55" s="36">
        <f>SUMIFS(СВЦЭМ!$D$33:$D$776,СВЦЭМ!$A$33:$A$776,$A55,СВЦЭМ!$B$33:$B$776,B$45)+'СЕТ СН'!$G$11+СВЦЭМ!$D$10+'СЕТ СН'!$G$6-'СЕТ СН'!$G$23</f>
        <v>1551.2583085800002</v>
      </c>
      <c r="C55" s="36">
        <f>SUMIFS(СВЦЭМ!$D$33:$D$776,СВЦЭМ!$A$33:$A$776,$A55,СВЦЭМ!$B$33:$B$776,C$45)+'СЕТ СН'!$G$11+СВЦЭМ!$D$10+'СЕТ СН'!$G$6-'СЕТ СН'!$G$23</f>
        <v>1574.6175333599999</v>
      </c>
      <c r="D55" s="36">
        <f>SUMIFS(СВЦЭМ!$D$33:$D$776,СВЦЭМ!$A$33:$A$776,$A55,СВЦЭМ!$B$33:$B$776,D$45)+'СЕТ СН'!$G$11+СВЦЭМ!$D$10+'СЕТ СН'!$G$6-'СЕТ СН'!$G$23</f>
        <v>1585.6762590600001</v>
      </c>
      <c r="E55" s="36">
        <f>SUMIFS(СВЦЭМ!$D$33:$D$776,СВЦЭМ!$A$33:$A$776,$A55,СВЦЭМ!$B$33:$B$776,E$45)+'СЕТ СН'!$G$11+СВЦЭМ!$D$10+'СЕТ СН'!$G$6-'СЕТ СН'!$G$23</f>
        <v>1590.2269380800001</v>
      </c>
      <c r="F55" s="36">
        <f>SUMIFS(СВЦЭМ!$D$33:$D$776,СВЦЭМ!$A$33:$A$776,$A55,СВЦЭМ!$B$33:$B$776,F$45)+'СЕТ СН'!$G$11+СВЦЭМ!$D$10+'СЕТ СН'!$G$6-'СЕТ СН'!$G$23</f>
        <v>1582.2960519200001</v>
      </c>
      <c r="G55" s="36">
        <f>SUMIFS(СВЦЭМ!$D$33:$D$776,СВЦЭМ!$A$33:$A$776,$A55,СВЦЭМ!$B$33:$B$776,G$45)+'СЕТ СН'!$G$11+СВЦЭМ!$D$10+'СЕТ СН'!$G$6-'СЕТ СН'!$G$23</f>
        <v>1562.6558653400002</v>
      </c>
      <c r="H55" s="36">
        <f>SUMIFS(СВЦЭМ!$D$33:$D$776,СВЦЭМ!$A$33:$A$776,$A55,СВЦЭМ!$B$33:$B$776,H$45)+'СЕТ СН'!$G$11+СВЦЭМ!$D$10+'СЕТ СН'!$G$6-'СЕТ СН'!$G$23</f>
        <v>1527.5295331500001</v>
      </c>
      <c r="I55" s="36">
        <f>SUMIFS(СВЦЭМ!$D$33:$D$776,СВЦЭМ!$A$33:$A$776,$A55,СВЦЭМ!$B$33:$B$776,I$45)+'СЕТ СН'!$G$11+СВЦЭМ!$D$10+'СЕТ СН'!$G$6-'СЕТ СН'!$G$23</f>
        <v>1496.6632644700001</v>
      </c>
      <c r="J55" s="36">
        <f>SUMIFS(СВЦЭМ!$D$33:$D$776,СВЦЭМ!$A$33:$A$776,$A55,СВЦЭМ!$B$33:$B$776,J$45)+'СЕТ СН'!$G$11+СВЦЭМ!$D$10+'СЕТ СН'!$G$6-'СЕТ СН'!$G$23</f>
        <v>1467.2354481000002</v>
      </c>
      <c r="K55" s="36">
        <f>SUMIFS(СВЦЭМ!$D$33:$D$776,СВЦЭМ!$A$33:$A$776,$A55,СВЦЭМ!$B$33:$B$776,K$45)+'СЕТ СН'!$G$11+СВЦЭМ!$D$10+'СЕТ СН'!$G$6-'СЕТ СН'!$G$23</f>
        <v>1443.44562258</v>
      </c>
      <c r="L55" s="36">
        <f>SUMIFS(СВЦЭМ!$D$33:$D$776,СВЦЭМ!$A$33:$A$776,$A55,СВЦЭМ!$B$33:$B$776,L$45)+'СЕТ СН'!$G$11+СВЦЭМ!$D$10+'СЕТ СН'!$G$6-'СЕТ СН'!$G$23</f>
        <v>1453.3773264800002</v>
      </c>
      <c r="M55" s="36">
        <f>SUMIFS(СВЦЭМ!$D$33:$D$776,СВЦЭМ!$A$33:$A$776,$A55,СВЦЭМ!$B$33:$B$776,M$45)+'СЕТ СН'!$G$11+СВЦЭМ!$D$10+'СЕТ СН'!$G$6-'СЕТ СН'!$G$23</f>
        <v>1464.4468482500001</v>
      </c>
      <c r="N55" s="36">
        <f>SUMIFS(СВЦЭМ!$D$33:$D$776,СВЦЭМ!$A$33:$A$776,$A55,СВЦЭМ!$B$33:$B$776,N$45)+'СЕТ СН'!$G$11+СВЦЭМ!$D$10+'СЕТ СН'!$G$6-'СЕТ СН'!$G$23</f>
        <v>1481.68453748</v>
      </c>
      <c r="O55" s="36">
        <f>SUMIFS(СВЦЭМ!$D$33:$D$776,СВЦЭМ!$A$33:$A$776,$A55,СВЦЭМ!$B$33:$B$776,O$45)+'СЕТ СН'!$G$11+СВЦЭМ!$D$10+'СЕТ СН'!$G$6-'СЕТ СН'!$G$23</f>
        <v>1499.22694022</v>
      </c>
      <c r="P55" s="36">
        <f>SUMIFS(СВЦЭМ!$D$33:$D$776,СВЦЭМ!$A$33:$A$776,$A55,СВЦЭМ!$B$33:$B$776,P$45)+'СЕТ СН'!$G$11+СВЦЭМ!$D$10+'СЕТ СН'!$G$6-'СЕТ СН'!$G$23</f>
        <v>1508.6274027300001</v>
      </c>
      <c r="Q55" s="36">
        <f>SUMIFS(СВЦЭМ!$D$33:$D$776,СВЦЭМ!$A$33:$A$776,$A55,СВЦЭМ!$B$33:$B$776,Q$45)+'СЕТ СН'!$G$11+СВЦЭМ!$D$10+'СЕТ СН'!$G$6-'СЕТ СН'!$G$23</f>
        <v>1515.0244127999999</v>
      </c>
      <c r="R55" s="36">
        <f>SUMIFS(СВЦЭМ!$D$33:$D$776,СВЦЭМ!$A$33:$A$776,$A55,СВЦЭМ!$B$33:$B$776,R$45)+'СЕТ СН'!$G$11+СВЦЭМ!$D$10+'СЕТ СН'!$G$6-'СЕТ СН'!$G$23</f>
        <v>1516.9327593200001</v>
      </c>
      <c r="S55" s="36">
        <f>SUMIFS(СВЦЭМ!$D$33:$D$776,СВЦЭМ!$A$33:$A$776,$A55,СВЦЭМ!$B$33:$B$776,S$45)+'СЕТ СН'!$G$11+СВЦЭМ!$D$10+'СЕТ СН'!$G$6-'СЕТ СН'!$G$23</f>
        <v>1505.53786709</v>
      </c>
      <c r="T55" s="36">
        <f>SUMIFS(СВЦЭМ!$D$33:$D$776,СВЦЭМ!$A$33:$A$776,$A55,СВЦЭМ!$B$33:$B$776,T$45)+'СЕТ СН'!$G$11+СВЦЭМ!$D$10+'СЕТ СН'!$G$6-'СЕТ СН'!$G$23</f>
        <v>1475.6606587599999</v>
      </c>
      <c r="U55" s="36">
        <f>SUMIFS(СВЦЭМ!$D$33:$D$776,СВЦЭМ!$A$33:$A$776,$A55,СВЦЭМ!$B$33:$B$776,U$45)+'СЕТ СН'!$G$11+СВЦЭМ!$D$10+'СЕТ СН'!$G$6-'СЕТ СН'!$G$23</f>
        <v>1473.4132948400002</v>
      </c>
      <c r="V55" s="36">
        <f>SUMIFS(СВЦЭМ!$D$33:$D$776,СВЦЭМ!$A$33:$A$776,$A55,СВЦЭМ!$B$33:$B$776,V$45)+'СЕТ СН'!$G$11+СВЦЭМ!$D$10+'СЕТ СН'!$G$6-'СЕТ СН'!$G$23</f>
        <v>1481.1586818700002</v>
      </c>
      <c r="W55" s="36">
        <f>SUMIFS(СВЦЭМ!$D$33:$D$776,СВЦЭМ!$A$33:$A$776,$A55,СВЦЭМ!$B$33:$B$776,W$45)+'СЕТ СН'!$G$11+СВЦЭМ!$D$10+'СЕТ СН'!$G$6-'СЕТ СН'!$G$23</f>
        <v>1493.4851788599999</v>
      </c>
      <c r="X55" s="36">
        <f>SUMIFS(СВЦЭМ!$D$33:$D$776,СВЦЭМ!$A$33:$A$776,$A55,СВЦЭМ!$B$33:$B$776,X$45)+'СЕТ СН'!$G$11+СВЦЭМ!$D$10+'СЕТ СН'!$G$6-'СЕТ СН'!$G$23</f>
        <v>1510.1634049300001</v>
      </c>
      <c r="Y55" s="36">
        <f>SUMIFS(СВЦЭМ!$D$33:$D$776,СВЦЭМ!$A$33:$A$776,$A55,СВЦЭМ!$B$33:$B$776,Y$45)+'СЕТ СН'!$G$11+СВЦЭМ!$D$10+'СЕТ СН'!$G$6-'СЕТ СН'!$G$23</f>
        <v>1521.8119121100001</v>
      </c>
    </row>
    <row r="56" spans="1:25" ht="15.75" x14ac:dyDescent="0.2">
      <c r="A56" s="35">
        <f t="shared" si="1"/>
        <v>43872</v>
      </c>
      <c r="B56" s="36">
        <f>SUMIFS(СВЦЭМ!$D$33:$D$776,СВЦЭМ!$A$33:$A$776,$A56,СВЦЭМ!$B$33:$B$776,B$45)+'СЕТ СН'!$G$11+СВЦЭМ!$D$10+'СЕТ СН'!$G$6-'СЕТ СН'!$G$23</f>
        <v>1514.6696451100001</v>
      </c>
      <c r="C56" s="36">
        <f>SUMIFS(СВЦЭМ!$D$33:$D$776,СВЦЭМ!$A$33:$A$776,$A56,СВЦЭМ!$B$33:$B$776,C$45)+'СЕТ СН'!$G$11+СВЦЭМ!$D$10+'СЕТ СН'!$G$6-'СЕТ СН'!$G$23</f>
        <v>1535.8913567500001</v>
      </c>
      <c r="D56" s="36">
        <f>SUMIFS(СВЦЭМ!$D$33:$D$776,СВЦЭМ!$A$33:$A$776,$A56,СВЦЭМ!$B$33:$B$776,D$45)+'СЕТ СН'!$G$11+СВЦЭМ!$D$10+'СЕТ СН'!$G$6-'СЕТ СН'!$G$23</f>
        <v>1545.80566292</v>
      </c>
      <c r="E56" s="36">
        <f>SUMIFS(СВЦЭМ!$D$33:$D$776,СВЦЭМ!$A$33:$A$776,$A56,СВЦЭМ!$B$33:$B$776,E$45)+'СЕТ СН'!$G$11+СВЦЭМ!$D$10+'СЕТ СН'!$G$6-'СЕТ СН'!$G$23</f>
        <v>1548.19935601</v>
      </c>
      <c r="F56" s="36">
        <f>SUMIFS(СВЦЭМ!$D$33:$D$776,СВЦЭМ!$A$33:$A$776,$A56,СВЦЭМ!$B$33:$B$776,F$45)+'СЕТ СН'!$G$11+СВЦЭМ!$D$10+'СЕТ СН'!$G$6-'СЕТ СН'!$G$23</f>
        <v>1539.8079731600001</v>
      </c>
      <c r="G56" s="36">
        <f>SUMIFS(СВЦЭМ!$D$33:$D$776,СВЦЭМ!$A$33:$A$776,$A56,СВЦЭМ!$B$33:$B$776,G$45)+'СЕТ СН'!$G$11+СВЦЭМ!$D$10+'СЕТ СН'!$G$6-'СЕТ СН'!$G$23</f>
        <v>1523.1785072500002</v>
      </c>
      <c r="H56" s="36">
        <f>SUMIFS(СВЦЭМ!$D$33:$D$776,СВЦЭМ!$A$33:$A$776,$A56,СВЦЭМ!$B$33:$B$776,H$45)+'СЕТ СН'!$G$11+СВЦЭМ!$D$10+'СЕТ СН'!$G$6-'СЕТ СН'!$G$23</f>
        <v>1495.9556785100001</v>
      </c>
      <c r="I56" s="36">
        <f>SUMIFS(СВЦЭМ!$D$33:$D$776,СВЦЭМ!$A$33:$A$776,$A56,СВЦЭМ!$B$33:$B$776,I$45)+'СЕТ СН'!$G$11+СВЦЭМ!$D$10+'СЕТ СН'!$G$6-'СЕТ СН'!$G$23</f>
        <v>1466.4772966600001</v>
      </c>
      <c r="J56" s="36">
        <f>SUMIFS(СВЦЭМ!$D$33:$D$776,СВЦЭМ!$A$33:$A$776,$A56,СВЦЭМ!$B$33:$B$776,J$45)+'СЕТ СН'!$G$11+СВЦЭМ!$D$10+'СЕТ СН'!$G$6-'СЕТ СН'!$G$23</f>
        <v>1447.8413647000002</v>
      </c>
      <c r="K56" s="36">
        <f>SUMIFS(СВЦЭМ!$D$33:$D$776,СВЦЭМ!$A$33:$A$776,$A56,СВЦЭМ!$B$33:$B$776,K$45)+'СЕТ СН'!$G$11+СВЦЭМ!$D$10+'СЕТ СН'!$G$6-'СЕТ СН'!$G$23</f>
        <v>1431.05009814</v>
      </c>
      <c r="L56" s="36">
        <f>SUMIFS(СВЦЭМ!$D$33:$D$776,СВЦЭМ!$A$33:$A$776,$A56,СВЦЭМ!$B$33:$B$776,L$45)+'СЕТ СН'!$G$11+СВЦЭМ!$D$10+'СЕТ СН'!$G$6-'СЕТ СН'!$G$23</f>
        <v>1440.9896397800001</v>
      </c>
      <c r="M56" s="36">
        <f>SUMIFS(СВЦЭМ!$D$33:$D$776,СВЦЭМ!$A$33:$A$776,$A56,СВЦЭМ!$B$33:$B$776,M$45)+'СЕТ СН'!$G$11+СВЦЭМ!$D$10+'СЕТ СН'!$G$6-'СЕТ СН'!$G$23</f>
        <v>1458.30763458</v>
      </c>
      <c r="N56" s="36">
        <f>SUMIFS(СВЦЭМ!$D$33:$D$776,СВЦЭМ!$A$33:$A$776,$A56,СВЦЭМ!$B$33:$B$776,N$45)+'СЕТ СН'!$G$11+СВЦЭМ!$D$10+'СЕТ СН'!$G$6-'СЕТ СН'!$G$23</f>
        <v>1478.3553883200002</v>
      </c>
      <c r="O56" s="36">
        <f>SUMIFS(СВЦЭМ!$D$33:$D$776,СВЦЭМ!$A$33:$A$776,$A56,СВЦЭМ!$B$33:$B$776,O$45)+'СЕТ СН'!$G$11+СВЦЭМ!$D$10+'СЕТ СН'!$G$6-'СЕТ СН'!$G$23</f>
        <v>1508.4275246699999</v>
      </c>
      <c r="P56" s="36">
        <f>SUMIFS(СВЦЭМ!$D$33:$D$776,СВЦЭМ!$A$33:$A$776,$A56,СВЦЭМ!$B$33:$B$776,P$45)+'СЕТ СН'!$G$11+СВЦЭМ!$D$10+'СЕТ СН'!$G$6-'СЕТ СН'!$G$23</f>
        <v>1528.9682636699999</v>
      </c>
      <c r="Q56" s="36">
        <f>SUMIFS(СВЦЭМ!$D$33:$D$776,СВЦЭМ!$A$33:$A$776,$A56,СВЦЭМ!$B$33:$B$776,Q$45)+'СЕТ СН'!$G$11+СВЦЭМ!$D$10+'СЕТ СН'!$G$6-'СЕТ СН'!$G$23</f>
        <v>1538.28115682</v>
      </c>
      <c r="R56" s="36">
        <f>SUMIFS(СВЦЭМ!$D$33:$D$776,СВЦЭМ!$A$33:$A$776,$A56,СВЦЭМ!$B$33:$B$776,R$45)+'СЕТ СН'!$G$11+СВЦЭМ!$D$10+'СЕТ СН'!$G$6-'СЕТ СН'!$G$23</f>
        <v>1517.6648894200002</v>
      </c>
      <c r="S56" s="36">
        <f>SUMIFS(СВЦЭМ!$D$33:$D$776,СВЦЭМ!$A$33:$A$776,$A56,СВЦЭМ!$B$33:$B$776,S$45)+'СЕТ СН'!$G$11+СВЦЭМ!$D$10+'СЕТ СН'!$G$6-'СЕТ СН'!$G$23</f>
        <v>1491.4863778500001</v>
      </c>
      <c r="T56" s="36">
        <f>SUMIFS(СВЦЭМ!$D$33:$D$776,СВЦЭМ!$A$33:$A$776,$A56,СВЦЭМ!$B$33:$B$776,T$45)+'СЕТ СН'!$G$11+СВЦЭМ!$D$10+'СЕТ СН'!$G$6-'СЕТ СН'!$G$23</f>
        <v>1466.9334008000001</v>
      </c>
      <c r="U56" s="36">
        <f>SUMIFS(СВЦЭМ!$D$33:$D$776,СВЦЭМ!$A$33:$A$776,$A56,СВЦЭМ!$B$33:$B$776,U$45)+'СЕТ СН'!$G$11+СВЦЭМ!$D$10+'СЕТ СН'!$G$6-'СЕТ СН'!$G$23</f>
        <v>1462.7923365500001</v>
      </c>
      <c r="V56" s="36">
        <f>SUMIFS(СВЦЭМ!$D$33:$D$776,СВЦЭМ!$A$33:$A$776,$A56,СВЦЭМ!$B$33:$B$776,V$45)+'СЕТ СН'!$G$11+СВЦЭМ!$D$10+'СЕТ СН'!$G$6-'СЕТ СН'!$G$23</f>
        <v>1466.2477309999999</v>
      </c>
      <c r="W56" s="36">
        <f>SUMIFS(СВЦЭМ!$D$33:$D$776,СВЦЭМ!$A$33:$A$776,$A56,СВЦЭМ!$B$33:$B$776,W$45)+'СЕТ СН'!$G$11+СВЦЭМ!$D$10+'СЕТ СН'!$G$6-'СЕТ СН'!$G$23</f>
        <v>1481.8972496700001</v>
      </c>
      <c r="X56" s="36">
        <f>SUMIFS(СВЦЭМ!$D$33:$D$776,СВЦЭМ!$A$33:$A$776,$A56,СВЦЭМ!$B$33:$B$776,X$45)+'СЕТ СН'!$G$11+СВЦЭМ!$D$10+'СЕТ СН'!$G$6-'СЕТ СН'!$G$23</f>
        <v>1493.9434790700002</v>
      </c>
      <c r="Y56" s="36">
        <f>SUMIFS(СВЦЭМ!$D$33:$D$776,СВЦЭМ!$A$33:$A$776,$A56,СВЦЭМ!$B$33:$B$776,Y$45)+'СЕТ СН'!$G$11+СВЦЭМ!$D$10+'СЕТ СН'!$G$6-'СЕТ СН'!$G$23</f>
        <v>1495.7113238400002</v>
      </c>
    </row>
    <row r="57" spans="1:25" ht="15.75" x14ac:dyDescent="0.2">
      <c r="A57" s="35">
        <f t="shared" si="1"/>
        <v>43873</v>
      </c>
      <c r="B57" s="36">
        <f>SUMIFS(СВЦЭМ!$D$33:$D$776,СВЦЭМ!$A$33:$A$776,$A57,СВЦЭМ!$B$33:$B$776,B$45)+'СЕТ СН'!$G$11+СВЦЭМ!$D$10+'СЕТ СН'!$G$6-'СЕТ СН'!$G$23</f>
        <v>1502.0196371900001</v>
      </c>
      <c r="C57" s="36">
        <f>SUMIFS(СВЦЭМ!$D$33:$D$776,СВЦЭМ!$A$33:$A$776,$A57,СВЦЭМ!$B$33:$B$776,C$45)+'СЕТ СН'!$G$11+СВЦЭМ!$D$10+'СЕТ СН'!$G$6-'СЕТ СН'!$G$23</f>
        <v>1492.3260225700001</v>
      </c>
      <c r="D57" s="36">
        <f>SUMIFS(СВЦЭМ!$D$33:$D$776,СВЦЭМ!$A$33:$A$776,$A57,СВЦЭМ!$B$33:$B$776,D$45)+'СЕТ СН'!$G$11+СВЦЭМ!$D$10+'СЕТ СН'!$G$6-'СЕТ СН'!$G$23</f>
        <v>1508.0257182400001</v>
      </c>
      <c r="E57" s="36">
        <f>SUMIFS(СВЦЭМ!$D$33:$D$776,СВЦЭМ!$A$33:$A$776,$A57,СВЦЭМ!$B$33:$B$776,E$45)+'СЕТ СН'!$G$11+СВЦЭМ!$D$10+'СЕТ СН'!$G$6-'СЕТ СН'!$G$23</f>
        <v>1511.5863679200002</v>
      </c>
      <c r="F57" s="36">
        <f>SUMIFS(СВЦЭМ!$D$33:$D$776,СВЦЭМ!$A$33:$A$776,$A57,СВЦЭМ!$B$33:$B$776,F$45)+'СЕТ СН'!$G$11+СВЦЭМ!$D$10+'СЕТ СН'!$G$6-'СЕТ СН'!$G$23</f>
        <v>1507.1723593400002</v>
      </c>
      <c r="G57" s="36">
        <f>SUMIFS(СВЦЭМ!$D$33:$D$776,СВЦЭМ!$A$33:$A$776,$A57,СВЦЭМ!$B$33:$B$776,G$45)+'СЕТ СН'!$G$11+СВЦЭМ!$D$10+'СЕТ СН'!$G$6-'СЕТ СН'!$G$23</f>
        <v>1495.5489264600001</v>
      </c>
      <c r="H57" s="36">
        <f>SUMIFS(СВЦЭМ!$D$33:$D$776,СВЦЭМ!$A$33:$A$776,$A57,СВЦЭМ!$B$33:$B$776,H$45)+'СЕТ СН'!$G$11+СВЦЭМ!$D$10+'СЕТ СН'!$G$6-'СЕТ СН'!$G$23</f>
        <v>1468.68234112</v>
      </c>
      <c r="I57" s="36">
        <f>SUMIFS(СВЦЭМ!$D$33:$D$776,СВЦЭМ!$A$33:$A$776,$A57,СВЦЭМ!$B$33:$B$776,I$45)+'СЕТ СН'!$G$11+СВЦЭМ!$D$10+'СЕТ СН'!$G$6-'СЕТ СН'!$G$23</f>
        <v>1457.29135563</v>
      </c>
      <c r="J57" s="36">
        <f>SUMIFS(СВЦЭМ!$D$33:$D$776,СВЦЭМ!$A$33:$A$776,$A57,СВЦЭМ!$B$33:$B$776,J$45)+'СЕТ СН'!$G$11+СВЦЭМ!$D$10+'СЕТ СН'!$G$6-'СЕТ СН'!$G$23</f>
        <v>1470.66089665</v>
      </c>
      <c r="K57" s="36">
        <f>SUMIFS(СВЦЭМ!$D$33:$D$776,СВЦЭМ!$A$33:$A$776,$A57,СВЦЭМ!$B$33:$B$776,K$45)+'СЕТ СН'!$G$11+СВЦЭМ!$D$10+'СЕТ СН'!$G$6-'СЕТ СН'!$G$23</f>
        <v>1477.8220523</v>
      </c>
      <c r="L57" s="36">
        <f>SUMIFS(СВЦЭМ!$D$33:$D$776,СВЦЭМ!$A$33:$A$776,$A57,СВЦЭМ!$B$33:$B$776,L$45)+'СЕТ СН'!$G$11+СВЦЭМ!$D$10+'СЕТ СН'!$G$6-'СЕТ СН'!$G$23</f>
        <v>1474.0915193600001</v>
      </c>
      <c r="M57" s="36">
        <f>SUMIFS(СВЦЭМ!$D$33:$D$776,СВЦЭМ!$A$33:$A$776,$A57,СВЦЭМ!$B$33:$B$776,M$45)+'СЕТ СН'!$G$11+СВЦЭМ!$D$10+'СЕТ СН'!$G$6-'СЕТ СН'!$G$23</f>
        <v>1458.2494204500001</v>
      </c>
      <c r="N57" s="36">
        <f>SUMIFS(СВЦЭМ!$D$33:$D$776,СВЦЭМ!$A$33:$A$776,$A57,СВЦЭМ!$B$33:$B$776,N$45)+'СЕТ СН'!$G$11+СВЦЭМ!$D$10+'СЕТ СН'!$G$6-'СЕТ СН'!$G$23</f>
        <v>1455.2022555600001</v>
      </c>
      <c r="O57" s="36">
        <f>SUMIFS(СВЦЭМ!$D$33:$D$776,СВЦЭМ!$A$33:$A$776,$A57,СВЦЭМ!$B$33:$B$776,O$45)+'СЕТ СН'!$G$11+СВЦЭМ!$D$10+'СЕТ СН'!$G$6-'СЕТ СН'!$G$23</f>
        <v>1455.8286049400001</v>
      </c>
      <c r="P57" s="36">
        <f>SUMIFS(СВЦЭМ!$D$33:$D$776,СВЦЭМ!$A$33:$A$776,$A57,СВЦЭМ!$B$33:$B$776,P$45)+'СЕТ СН'!$G$11+СВЦЭМ!$D$10+'СЕТ СН'!$G$6-'СЕТ СН'!$G$23</f>
        <v>1454.32617544</v>
      </c>
      <c r="Q57" s="36">
        <f>SUMIFS(СВЦЭМ!$D$33:$D$776,СВЦЭМ!$A$33:$A$776,$A57,СВЦЭМ!$B$33:$B$776,Q$45)+'СЕТ СН'!$G$11+СВЦЭМ!$D$10+'СЕТ СН'!$G$6-'СЕТ СН'!$G$23</f>
        <v>1451.9030217300001</v>
      </c>
      <c r="R57" s="36">
        <f>SUMIFS(СВЦЭМ!$D$33:$D$776,СВЦЭМ!$A$33:$A$776,$A57,СВЦЭМ!$B$33:$B$776,R$45)+'СЕТ СН'!$G$11+СВЦЭМ!$D$10+'СЕТ СН'!$G$6-'СЕТ СН'!$G$23</f>
        <v>1450.0474118400002</v>
      </c>
      <c r="S57" s="36">
        <f>SUMIFS(СВЦЭМ!$D$33:$D$776,СВЦЭМ!$A$33:$A$776,$A57,СВЦЭМ!$B$33:$B$776,S$45)+'СЕТ СН'!$G$11+СВЦЭМ!$D$10+'СЕТ СН'!$G$6-'СЕТ СН'!$G$23</f>
        <v>1453.35869318</v>
      </c>
      <c r="T57" s="36">
        <f>SUMIFS(СВЦЭМ!$D$33:$D$776,СВЦЭМ!$A$33:$A$776,$A57,СВЦЭМ!$B$33:$B$776,T$45)+'СЕТ СН'!$G$11+СВЦЭМ!$D$10+'СЕТ СН'!$G$6-'СЕТ СН'!$G$23</f>
        <v>1457.5379015200001</v>
      </c>
      <c r="U57" s="36">
        <f>SUMIFS(СВЦЭМ!$D$33:$D$776,СВЦЭМ!$A$33:$A$776,$A57,СВЦЭМ!$B$33:$B$776,U$45)+'СЕТ СН'!$G$11+СВЦЭМ!$D$10+'СЕТ СН'!$G$6-'СЕТ СН'!$G$23</f>
        <v>1464.71814081</v>
      </c>
      <c r="V57" s="36">
        <f>SUMIFS(СВЦЭМ!$D$33:$D$776,СВЦЭМ!$A$33:$A$776,$A57,СВЦЭМ!$B$33:$B$776,V$45)+'СЕТ СН'!$G$11+СВЦЭМ!$D$10+'СЕТ СН'!$G$6-'СЕТ СН'!$G$23</f>
        <v>1447.7315840400001</v>
      </c>
      <c r="W57" s="36">
        <f>SUMIFS(СВЦЭМ!$D$33:$D$776,СВЦЭМ!$A$33:$A$776,$A57,СВЦЭМ!$B$33:$B$776,W$45)+'СЕТ СН'!$G$11+СВЦЭМ!$D$10+'СЕТ СН'!$G$6-'СЕТ СН'!$G$23</f>
        <v>1450.2824718900001</v>
      </c>
      <c r="X57" s="36">
        <f>SUMIFS(СВЦЭМ!$D$33:$D$776,СВЦЭМ!$A$33:$A$776,$A57,СВЦЭМ!$B$33:$B$776,X$45)+'СЕТ СН'!$G$11+СВЦЭМ!$D$10+'СЕТ СН'!$G$6-'СЕТ СН'!$G$23</f>
        <v>1439.4001150500001</v>
      </c>
      <c r="Y57" s="36">
        <f>SUMIFS(СВЦЭМ!$D$33:$D$776,СВЦЭМ!$A$33:$A$776,$A57,СВЦЭМ!$B$33:$B$776,Y$45)+'СЕТ СН'!$G$11+СВЦЭМ!$D$10+'СЕТ СН'!$G$6-'СЕТ СН'!$G$23</f>
        <v>1434.6135056500002</v>
      </c>
    </row>
    <row r="58" spans="1:25" ht="15.75" x14ac:dyDescent="0.2">
      <c r="A58" s="35">
        <f t="shared" si="1"/>
        <v>43874</v>
      </c>
      <c r="B58" s="36">
        <f>SUMIFS(СВЦЭМ!$D$33:$D$776,СВЦЭМ!$A$33:$A$776,$A58,СВЦЭМ!$B$33:$B$776,B$45)+'СЕТ СН'!$G$11+СВЦЭМ!$D$10+'СЕТ СН'!$G$6-'СЕТ СН'!$G$23</f>
        <v>1476.3567203900002</v>
      </c>
      <c r="C58" s="36">
        <f>SUMIFS(СВЦЭМ!$D$33:$D$776,СВЦЭМ!$A$33:$A$776,$A58,СВЦЭМ!$B$33:$B$776,C$45)+'СЕТ СН'!$G$11+СВЦЭМ!$D$10+'СЕТ СН'!$G$6-'СЕТ СН'!$G$23</f>
        <v>1493.85572359</v>
      </c>
      <c r="D58" s="36">
        <f>SUMIFS(СВЦЭМ!$D$33:$D$776,СВЦЭМ!$A$33:$A$776,$A58,СВЦЭМ!$B$33:$B$776,D$45)+'СЕТ СН'!$G$11+СВЦЭМ!$D$10+'СЕТ СН'!$G$6-'СЕТ СН'!$G$23</f>
        <v>1506.46779853</v>
      </c>
      <c r="E58" s="36">
        <f>SUMIFS(СВЦЭМ!$D$33:$D$776,СВЦЭМ!$A$33:$A$776,$A58,СВЦЭМ!$B$33:$B$776,E$45)+'СЕТ СН'!$G$11+СВЦЭМ!$D$10+'СЕТ СН'!$G$6-'СЕТ СН'!$G$23</f>
        <v>1517.0634525600001</v>
      </c>
      <c r="F58" s="36">
        <f>SUMIFS(СВЦЭМ!$D$33:$D$776,СВЦЭМ!$A$33:$A$776,$A58,СВЦЭМ!$B$33:$B$776,F$45)+'СЕТ СН'!$G$11+СВЦЭМ!$D$10+'СЕТ СН'!$G$6-'СЕТ СН'!$G$23</f>
        <v>1512.1993383700001</v>
      </c>
      <c r="G58" s="36">
        <f>SUMIFS(СВЦЭМ!$D$33:$D$776,СВЦЭМ!$A$33:$A$776,$A58,СВЦЭМ!$B$33:$B$776,G$45)+'СЕТ СН'!$G$11+СВЦЭМ!$D$10+'СЕТ СН'!$G$6-'СЕТ СН'!$G$23</f>
        <v>1500.9281806399999</v>
      </c>
      <c r="H58" s="36">
        <f>SUMIFS(СВЦЭМ!$D$33:$D$776,СВЦЭМ!$A$33:$A$776,$A58,СВЦЭМ!$B$33:$B$776,H$45)+'СЕТ СН'!$G$11+СВЦЭМ!$D$10+'СЕТ СН'!$G$6-'СЕТ СН'!$G$23</f>
        <v>1477.0481494200001</v>
      </c>
      <c r="I58" s="36">
        <f>SUMIFS(СВЦЭМ!$D$33:$D$776,СВЦЭМ!$A$33:$A$776,$A58,СВЦЭМ!$B$33:$B$776,I$45)+'СЕТ СН'!$G$11+СВЦЭМ!$D$10+'СЕТ СН'!$G$6-'СЕТ СН'!$G$23</f>
        <v>1454.4787321600002</v>
      </c>
      <c r="J58" s="36">
        <f>SUMIFS(СВЦЭМ!$D$33:$D$776,СВЦЭМ!$A$33:$A$776,$A58,СВЦЭМ!$B$33:$B$776,J$45)+'СЕТ СН'!$G$11+СВЦЭМ!$D$10+'СЕТ СН'!$G$6-'СЕТ СН'!$G$23</f>
        <v>1450.3752705300001</v>
      </c>
      <c r="K58" s="36">
        <f>SUMIFS(СВЦЭМ!$D$33:$D$776,СВЦЭМ!$A$33:$A$776,$A58,СВЦЭМ!$B$33:$B$776,K$45)+'СЕТ СН'!$G$11+СВЦЭМ!$D$10+'СЕТ СН'!$G$6-'СЕТ СН'!$G$23</f>
        <v>1434.8705482099999</v>
      </c>
      <c r="L58" s="36">
        <f>SUMIFS(СВЦЭМ!$D$33:$D$776,СВЦЭМ!$A$33:$A$776,$A58,СВЦЭМ!$B$33:$B$776,L$45)+'СЕТ СН'!$G$11+СВЦЭМ!$D$10+'СЕТ СН'!$G$6-'СЕТ СН'!$G$23</f>
        <v>1431.6902408999999</v>
      </c>
      <c r="M58" s="36">
        <f>SUMIFS(СВЦЭМ!$D$33:$D$776,СВЦЭМ!$A$33:$A$776,$A58,СВЦЭМ!$B$33:$B$776,M$45)+'СЕТ СН'!$G$11+СВЦЭМ!$D$10+'СЕТ СН'!$G$6-'СЕТ СН'!$G$23</f>
        <v>1442.1477710700001</v>
      </c>
      <c r="N58" s="36">
        <f>SUMIFS(СВЦЭМ!$D$33:$D$776,СВЦЭМ!$A$33:$A$776,$A58,СВЦЭМ!$B$33:$B$776,N$45)+'СЕТ СН'!$G$11+СВЦЭМ!$D$10+'СЕТ СН'!$G$6-'СЕТ СН'!$G$23</f>
        <v>1462.47957314</v>
      </c>
      <c r="O58" s="36">
        <f>SUMIFS(СВЦЭМ!$D$33:$D$776,СВЦЭМ!$A$33:$A$776,$A58,СВЦЭМ!$B$33:$B$776,O$45)+'СЕТ СН'!$G$11+СВЦЭМ!$D$10+'СЕТ СН'!$G$6-'СЕТ СН'!$G$23</f>
        <v>1469.6648617300002</v>
      </c>
      <c r="P58" s="36">
        <f>SUMIFS(СВЦЭМ!$D$33:$D$776,СВЦЭМ!$A$33:$A$776,$A58,СВЦЭМ!$B$33:$B$776,P$45)+'СЕТ СН'!$G$11+СВЦЭМ!$D$10+'СЕТ СН'!$G$6-'СЕТ СН'!$G$23</f>
        <v>1475.0427798200001</v>
      </c>
      <c r="Q58" s="36">
        <f>SUMIFS(СВЦЭМ!$D$33:$D$776,СВЦЭМ!$A$33:$A$776,$A58,СВЦЭМ!$B$33:$B$776,Q$45)+'СЕТ СН'!$G$11+СВЦЭМ!$D$10+'СЕТ СН'!$G$6-'СЕТ СН'!$G$23</f>
        <v>1477.3693388800002</v>
      </c>
      <c r="R58" s="36">
        <f>SUMIFS(СВЦЭМ!$D$33:$D$776,СВЦЭМ!$A$33:$A$776,$A58,СВЦЭМ!$B$33:$B$776,R$45)+'СЕТ СН'!$G$11+СВЦЭМ!$D$10+'СЕТ СН'!$G$6-'СЕТ СН'!$G$23</f>
        <v>1477.2468005700002</v>
      </c>
      <c r="S58" s="36">
        <f>SUMIFS(СВЦЭМ!$D$33:$D$776,СВЦЭМ!$A$33:$A$776,$A58,СВЦЭМ!$B$33:$B$776,S$45)+'СЕТ СН'!$G$11+СВЦЭМ!$D$10+'СЕТ СН'!$G$6-'СЕТ СН'!$G$23</f>
        <v>1462.43988644</v>
      </c>
      <c r="T58" s="36">
        <f>SUMIFS(СВЦЭМ!$D$33:$D$776,СВЦЭМ!$A$33:$A$776,$A58,СВЦЭМ!$B$33:$B$776,T$45)+'СЕТ СН'!$G$11+СВЦЭМ!$D$10+'СЕТ СН'!$G$6-'СЕТ СН'!$G$23</f>
        <v>1426.8088871499999</v>
      </c>
      <c r="U58" s="36">
        <f>SUMIFS(СВЦЭМ!$D$33:$D$776,СВЦЭМ!$A$33:$A$776,$A58,СВЦЭМ!$B$33:$B$776,U$45)+'СЕТ СН'!$G$11+СВЦЭМ!$D$10+'СЕТ СН'!$G$6-'СЕТ СН'!$G$23</f>
        <v>1417.6686829400001</v>
      </c>
      <c r="V58" s="36">
        <f>SUMIFS(СВЦЭМ!$D$33:$D$776,СВЦЭМ!$A$33:$A$776,$A58,СВЦЭМ!$B$33:$B$776,V$45)+'СЕТ СН'!$G$11+СВЦЭМ!$D$10+'СЕТ СН'!$G$6-'СЕТ СН'!$G$23</f>
        <v>1412.4089780600002</v>
      </c>
      <c r="W58" s="36">
        <f>SUMIFS(СВЦЭМ!$D$33:$D$776,СВЦЭМ!$A$33:$A$776,$A58,СВЦЭМ!$B$33:$B$776,W$45)+'СЕТ СН'!$G$11+СВЦЭМ!$D$10+'СЕТ СН'!$G$6-'СЕТ СН'!$G$23</f>
        <v>1430.1322381100001</v>
      </c>
      <c r="X58" s="36">
        <f>SUMIFS(СВЦЭМ!$D$33:$D$776,СВЦЭМ!$A$33:$A$776,$A58,СВЦЭМ!$B$33:$B$776,X$45)+'СЕТ СН'!$G$11+СВЦЭМ!$D$10+'СЕТ СН'!$G$6-'СЕТ СН'!$G$23</f>
        <v>1442.5445152300001</v>
      </c>
      <c r="Y58" s="36">
        <f>SUMIFS(СВЦЭМ!$D$33:$D$776,СВЦЭМ!$A$33:$A$776,$A58,СВЦЭМ!$B$33:$B$776,Y$45)+'СЕТ СН'!$G$11+СВЦЭМ!$D$10+'СЕТ СН'!$G$6-'СЕТ СН'!$G$23</f>
        <v>1464.29516476</v>
      </c>
    </row>
    <row r="59" spans="1:25" ht="15.75" x14ac:dyDescent="0.2">
      <c r="A59" s="35">
        <f t="shared" si="1"/>
        <v>43875</v>
      </c>
      <c r="B59" s="36">
        <f>SUMIFS(СВЦЭМ!$D$33:$D$776,СВЦЭМ!$A$33:$A$776,$A59,СВЦЭМ!$B$33:$B$776,B$45)+'СЕТ СН'!$G$11+СВЦЭМ!$D$10+'СЕТ СН'!$G$6-'СЕТ СН'!$G$23</f>
        <v>1490.3087753</v>
      </c>
      <c r="C59" s="36">
        <f>SUMIFS(СВЦЭМ!$D$33:$D$776,СВЦЭМ!$A$33:$A$776,$A59,СВЦЭМ!$B$33:$B$776,C$45)+'СЕТ СН'!$G$11+СВЦЭМ!$D$10+'СЕТ СН'!$G$6-'СЕТ СН'!$G$23</f>
        <v>1508.3653777</v>
      </c>
      <c r="D59" s="36">
        <f>SUMIFS(СВЦЭМ!$D$33:$D$776,СВЦЭМ!$A$33:$A$776,$A59,СВЦЭМ!$B$33:$B$776,D$45)+'СЕТ СН'!$G$11+СВЦЭМ!$D$10+'СЕТ СН'!$G$6-'СЕТ СН'!$G$23</f>
        <v>1524.73308825</v>
      </c>
      <c r="E59" s="36">
        <f>SUMIFS(СВЦЭМ!$D$33:$D$776,СВЦЭМ!$A$33:$A$776,$A59,СВЦЭМ!$B$33:$B$776,E$45)+'СЕТ СН'!$G$11+СВЦЭМ!$D$10+'СЕТ СН'!$G$6-'СЕТ СН'!$G$23</f>
        <v>1523.2046673100001</v>
      </c>
      <c r="F59" s="36">
        <f>SUMIFS(СВЦЭМ!$D$33:$D$776,СВЦЭМ!$A$33:$A$776,$A59,СВЦЭМ!$B$33:$B$776,F$45)+'СЕТ СН'!$G$11+СВЦЭМ!$D$10+'СЕТ СН'!$G$6-'СЕТ СН'!$G$23</f>
        <v>1518.4602151500001</v>
      </c>
      <c r="G59" s="36">
        <f>SUMIFS(СВЦЭМ!$D$33:$D$776,СВЦЭМ!$A$33:$A$776,$A59,СВЦЭМ!$B$33:$B$776,G$45)+'СЕТ СН'!$G$11+СВЦЭМ!$D$10+'СЕТ СН'!$G$6-'СЕТ СН'!$G$23</f>
        <v>1508.3279761000001</v>
      </c>
      <c r="H59" s="36">
        <f>SUMIFS(СВЦЭМ!$D$33:$D$776,СВЦЭМ!$A$33:$A$776,$A59,СВЦЭМ!$B$33:$B$776,H$45)+'СЕТ СН'!$G$11+СВЦЭМ!$D$10+'СЕТ СН'!$G$6-'СЕТ СН'!$G$23</f>
        <v>1478.3853539300001</v>
      </c>
      <c r="I59" s="36">
        <f>SUMIFS(СВЦЭМ!$D$33:$D$776,СВЦЭМ!$A$33:$A$776,$A59,СВЦЭМ!$B$33:$B$776,I$45)+'СЕТ СН'!$G$11+СВЦЭМ!$D$10+'СЕТ СН'!$G$6-'СЕТ СН'!$G$23</f>
        <v>1456.73557256</v>
      </c>
      <c r="J59" s="36">
        <f>SUMIFS(СВЦЭМ!$D$33:$D$776,СВЦЭМ!$A$33:$A$776,$A59,СВЦЭМ!$B$33:$B$776,J$45)+'СЕТ СН'!$G$11+СВЦЭМ!$D$10+'СЕТ СН'!$G$6-'СЕТ СН'!$G$23</f>
        <v>1442.2033045000001</v>
      </c>
      <c r="K59" s="36">
        <f>SUMIFS(СВЦЭМ!$D$33:$D$776,СВЦЭМ!$A$33:$A$776,$A59,СВЦЭМ!$B$33:$B$776,K$45)+'СЕТ СН'!$G$11+СВЦЭМ!$D$10+'СЕТ СН'!$G$6-'СЕТ СН'!$G$23</f>
        <v>1424.3335080000002</v>
      </c>
      <c r="L59" s="36">
        <f>SUMIFS(СВЦЭМ!$D$33:$D$776,СВЦЭМ!$A$33:$A$776,$A59,СВЦЭМ!$B$33:$B$776,L$45)+'СЕТ СН'!$G$11+СВЦЭМ!$D$10+'СЕТ СН'!$G$6-'СЕТ СН'!$G$23</f>
        <v>1422.4137393200001</v>
      </c>
      <c r="M59" s="36">
        <f>SUMIFS(СВЦЭМ!$D$33:$D$776,СВЦЭМ!$A$33:$A$776,$A59,СВЦЭМ!$B$33:$B$776,M$45)+'СЕТ СН'!$G$11+СВЦЭМ!$D$10+'СЕТ СН'!$G$6-'СЕТ СН'!$G$23</f>
        <v>1422.3973046900001</v>
      </c>
      <c r="N59" s="36">
        <f>SUMIFS(СВЦЭМ!$D$33:$D$776,СВЦЭМ!$A$33:$A$776,$A59,СВЦЭМ!$B$33:$B$776,N$45)+'СЕТ СН'!$G$11+СВЦЭМ!$D$10+'СЕТ СН'!$G$6-'СЕТ СН'!$G$23</f>
        <v>1443.8503169700002</v>
      </c>
      <c r="O59" s="36">
        <f>SUMIFS(СВЦЭМ!$D$33:$D$776,СВЦЭМ!$A$33:$A$776,$A59,СВЦЭМ!$B$33:$B$776,O$45)+'СЕТ СН'!$G$11+СВЦЭМ!$D$10+'СЕТ СН'!$G$6-'СЕТ СН'!$G$23</f>
        <v>1453.7310935200001</v>
      </c>
      <c r="P59" s="36">
        <f>SUMIFS(СВЦЭМ!$D$33:$D$776,СВЦЭМ!$A$33:$A$776,$A59,СВЦЭМ!$B$33:$B$776,P$45)+'СЕТ СН'!$G$11+СВЦЭМ!$D$10+'СЕТ СН'!$G$6-'СЕТ СН'!$G$23</f>
        <v>1462.9076189100001</v>
      </c>
      <c r="Q59" s="36">
        <f>SUMIFS(СВЦЭМ!$D$33:$D$776,СВЦЭМ!$A$33:$A$776,$A59,СВЦЭМ!$B$33:$B$776,Q$45)+'СЕТ СН'!$G$11+СВЦЭМ!$D$10+'СЕТ СН'!$G$6-'СЕТ СН'!$G$23</f>
        <v>1467.6335348299999</v>
      </c>
      <c r="R59" s="36">
        <f>SUMIFS(СВЦЭМ!$D$33:$D$776,СВЦЭМ!$A$33:$A$776,$A59,СВЦЭМ!$B$33:$B$776,R$45)+'СЕТ СН'!$G$11+СВЦЭМ!$D$10+'СЕТ СН'!$G$6-'СЕТ СН'!$G$23</f>
        <v>1461.49994775</v>
      </c>
      <c r="S59" s="36">
        <f>SUMIFS(СВЦЭМ!$D$33:$D$776,СВЦЭМ!$A$33:$A$776,$A59,СВЦЭМ!$B$33:$B$776,S$45)+'СЕТ СН'!$G$11+СВЦЭМ!$D$10+'СЕТ СН'!$G$6-'СЕТ СН'!$G$23</f>
        <v>1443.9205127700002</v>
      </c>
      <c r="T59" s="36">
        <f>SUMIFS(СВЦЭМ!$D$33:$D$776,СВЦЭМ!$A$33:$A$776,$A59,СВЦЭМ!$B$33:$B$776,T$45)+'СЕТ СН'!$G$11+СВЦЭМ!$D$10+'СЕТ СН'!$G$6-'СЕТ СН'!$G$23</f>
        <v>1426.7413093700002</v>
      </c>
      <c r="U59" s="36">
        <f>SUMIFS(СВЦЭМ!$D$33:$D$776,СВЦЭМ!$A$33:$A$776,$A59,СВЦЭМ!$B$33:$B$776,U$45)+'СЕТ СН'!$G$11+СВЦЭМ!$D$10+'СЕТ СН'!$G$6-'СЕТ СН'!$G$23</f>
        <v>1422.43398957</v>
      </c>
      <c r="V59" s="36">
        <f>SUMIFS(СВЦЭМ!$D$33:$D$776,СВЦЭМ!$A$33:$A$776,$A59,СВЦЭМ!$B$33:$B$776,V$45)+'СЕТ СН'!$G$11+СВЦЭМ!$D$10+'СЕТ СН'!$G$6-'СЕТ СН'!$G$23</f>
        <v>1425.5489043800001</v>
      </c>
      <c r="W59" s="36">
        <f>SUMIFS(СВЦЭМ!$D$33:$D$776,СВЦЭМ!$A$33:$A$776,$A59,СВЦЭМ!$B$33:$B$776,W$45)+'СЕТ СН'!$G$11+СВЦЭМ!$D$10+'СЕТ СН'!$G$6-'СЕТ СН'!$G$23</f>
        <v>1443.6425732100001</v>
      </c>
      <c r="X59" s="36">
        <f>SUMIFS(СВЦЭМ!$D$33:$D$776,СВЦЭМ!$A$33:$A$776,$A59,СВЦЭМ!$B$33:$B$776,X$45)+'СЕТ СН'!$G$11+СВЦЭМ!$D$10+'СЕТ СН'!$G$6-'СЕТ СН'!$G$23</f>
        <v>1460.2780504100001</v>
      </c>
      <c r="Y59" s="36">
        <f>SUMIFS(СВЦЭМ!$D$33:$D$776,СВЦЭМ!$A$33:$A$776,$A59,СВЦЭМ!$B$33:$B$776,Y$45)+'СЕТ СН'!$G$11+СВЦЭМ!$D$10+'СЕТ СН'!$G$6-'СЕТ СН'!$G$23</f>
        <v>1464.5171856000002</v>
      </c>
    </row>
    <row r="60" spans="1:25" ht="15.75" x14ac:dyDescent="0.2">
      <c r="A60" s="35">
        <f t="shared" si="1"/>
        <v>43876</v>
      </c>
      <c r="B60" s="36">
        <f>SUMIFS(СВЦЭМ!$D$33:$D$776,СВЦЭМ!$A$33:$A$776,$A60,СВЦЭМ!$B$33:$B$776,B$45)+'СЕТ СН'!$G$11+СВЦЭМ!$D$10+'СЕТ СН'!$G$6-'СЕТ СН'!$G$23</f>
        <v>1374.7535873700001</v>
      </c>
      <c r="C60" s="36">
        <f>SUMIFS(СВЦЭМ!$D$33:$D$776,СВЦЭМ!$A$33:$A$776,$A60,СВЦЭМ!$B$33:$B$776,C$45)+'СЕТ СН'!$G$11+СВЦЭМ!$D$10+'СЕТ СН'!$G$6-'СЕТ СН'!$G$23</f>
        <v>1391.1402673600001</v>
      </c>
      <c r="D60" s="36">
        <f>SUMIFS(СВЦЭМ!$D$33:$D$776,СВЦЭМ!$A$33:$A$776,$A60,СВЦЭМ!$B$33:$B$776,D$45)+'СЕТ СН'!$G$11+СВЦЭМ!$D$10+'СЕТ СН'!$G$6-'СЕТ СН'!$G$23</f>
        <v>1415.3748692300001</v>
      </c>
      <c r="E60" s="36">
        <f>SUMIFS(СВЦЭМ!$D$33:$D$776,СВЦЭМ!$A$33:$A$776,$A60,СВЦЭМ!$B$33:$B$776,E$45)+'СЕТ СН'!$G$11+СВЦЭМ!$D$10+'СЕТ СН'!$G$6-'СЕТ СН'!$G$23</f>
        <v>1430.0127481</v>
      </c>
      <c r="F60" s="36">
        <f>SUMIFS(СВЦЭМ!$D$33:$D$776,СВЦЭМ!$A$33:$A$776,$A60,СВЦЭМ!$B$33:$B$776,F$45)+'СЕТ СН'!$G$11+СВЦЭМ!$D$10+'СЕТ СН'!$G$6-'СЕТ СН'!$G$23</f>
        <v>1429.4861122400002</v>
      </c>
      <c r="G60" s="36">
        <f>SUMIFS(СВЦЭМ!$D$33:$D$776,СВЦЭМ!$A$33:$A$776,$A60,СВЦЭМ!$B$33:$B$776,G$45)+'СЕТ СН'!$G$11+СВЦЭМ!$D$10+'СЕТ СН'!$G$6-'СЕТ СН'!$G$23</f>
        <v>1416.5455466100002</v>
      </c>
      <c r="H60" s="36">
        <f>SUMIFS(СВЦЭМ!$D$33:$D$776,СВЦЭМ!$A$33:$A$776,$A60,СВЦЭМ!$B$33:$B$776,H$45)+'СЕТ СН'!$G$11+СВЦЭМ!$D$10+'СЕТ СН'!$G$6-'СЕТ СН'!$G$23</f>
        <v>1410.6606357800001</v>
      </c>
      <c r="I60" s="36">
        <f>SUMIFS(СВЦЭМ!$D$33:$D$776,СВЦЭМ!$A$33:$A$776,$A60,СВЦЭМ!$B$33:$B$776,I$45)+'СЕТ СН'!$G$11+СВЦЭМ!$D$10+'СЕТ СН'!$G$6-'СЕТ СН'!$G$23</f>
        <v>1412.2732699900002</v>
      </c>
      <c r="J60" s="36">
        <f>SUMIFS(СВЦЭМ!$D$33:$D$776,СВЦЭМ!$A$33:$A$776,$A60,СВЦЭМ!$B$33:$B$776,J$45)+'СЕТ СН'!$G$11+СВЦЭМ!$D$10+'СЕТ СН'!$G$6-'СЕТ СН'!$G$23</f>
        <v>1431.6012291400002</v>
      </c>
      <c r="K60" s="36">
        <f>SUMIFS(СВЦЭМ!$D$33:$D$776,СВЦЭМ!$A$33:$A$776,$A60,СВЦЭМ!$B$33:$B$776,K$45)+'СЕТ СН'!$G$11+СВЦЭМ!$D$10+'СЕТ СН'!$G$6-'СЕТ СН'!$G$23</f>
        <v>1441.5758365700001</v>
      </c>
      <c r="L60" s="36">
        <f>SUMIFS(СВЦЭМ!$D$33:$D$776,СВЦЭМ!$A$33:$A$776,$A60,СВЦЭМ!$B$33:$B$776,L$45)+'СЕТ СН'!$G$11+СВЦЭМ!$D$10+'СЕТ СН'!$G$6-'СЕТ СН'!$G$23</f>
        <v>1447.95560677</v>
      </c>
      <c r="M60" s="36">
        <f>SUMIFS(СВЦЭМ!$D$33:$D$776,СВЦЭМ!$A$33:$A$776,$A60,СВЦЭМ!$B$33:$B$776,M$45)+'СЕТ СН'!$G$11+СВЦЭМ!$D$10+'СЕТ СН'!$G$6-'СЕТ СН'!$G$23</f>
        <v>1435.1493552800002</v>
      </c>
      <c r="N60" s="36">
        <f>SUMIFS(СВЦЭМ!$D$33:$D$776,СВЦЭМ!$A$33:$A$776,$A60,СВЦЭМ!$B$33:$B$776,N$45)+'СЕТ СН'!$G$11+СВЦЭМ!$D$10+'СЕТ СН'!$G$6-'СЕТ СН'!$G$23</f>
        <v>1431.4312231900001</v>
      </c>
      <c r="O60" s="36">
        <f>SUMIFS(СВЦЭМ!$D$33:$D$776,СВЦЭМ!$A$33:$A$776,$A60,СВЦЭМ!$B$33:$B$776,O$45)+'СЕТ СН'!$G$11+СВЦЭМ!$D$10+'СЕТ СН'!$G$6-'СЕТ СН'!$G$23</f>
        <v>1431.2536605099999</v>
      </c>
      <c r="P60" s="36">
        <f>SUMIFS(СВЦЭМ!$D$33:$D$776,СВЦЭМ!$A$33:$A$776,$A60,СВЦЭМ!$B$33:$B$776,P$45)+'СЕТ СН'!$G$11+СВЦЭМ!$D$10+'СЕТ СН'!$G$6-'СЕТ СН'!$G$23</f>
        <v>1419.70719654</v>
      </c>
      <c r="Q60" s="36">
        <f>SUMIFS(СВЦЭМ!$D$33:$D$776,СВЦЭМ!$A$33:$A$776,$A60,СВЦЭМ!$B$33:$B$776,Q$45)+'СЕТ СН'!$G$11+СВЦЭМ!$D$10+'СЕТ СН'!$G$6-'СЕТ СН'!$G$23</f>
        <v>1406.99288159</v>
      </c>
      <c r="R60" s="36">
        <f>SUMIFS(СВЦЭМ!$D$33:$D$776,СВЦЭМ!$A$33:$A$776,$A60,СВЦЭМ!$B$33:$B$776,R$45)+'СЕТ СН'!$G$11+СВЦЭМ!$D$10+'СЕТ СН'!$G$6-'СЕТ СН'!$G$23</f>
        <v>1413.3944284500001</v>
      </c>
      <c r="S60" s="36">
        <f>SUMIFS(СВЦЭМ!$D$33:$D$776,СВЦЭМ!$A$33:$A$776,$A60,СВЦЭМ!$B$33:$B$776,S$45)+'СЕТ СН'!$G$11+СВЦЭМ!$D$10+'СЕТ СН'!$G$6-'СЕТ СН'!$G$23</f>
        <v>1419.2613081700001</v>
      </c>
      <c r="T60" s="36">
        <f>SUMIFS(СВЦЭМ!$D$33:$D$776,СВЦЭМ!$A$33:$A$776,$A60,СВЦЭМ!$B$33:$B$776,T$45)+'СЕТ СН'!$G$11+СВЦЭМ!$D$10+'СЕТ СН'!$G$6-'СЕТ СН'!$G$23</f>
        <v>1434.2555950300002</v>
      </c>
      <c r="U60" s="36">
        <f>SUMIFS(СВЦЭМ!$D$33:$D$776,СВЦЭМ!$A$33:$A$776,$A60,СВЦЭМ!$B$33:$B$776,U$45)+'СЕТ СН'!$G$11+СВЦЭМ!$D$10+'СЕТ СН'!$G$6-'СЕТ СН'!$G$23</f>
        <v>1438.3166744600001</v>
      </c>
      <c r="V60" s="36">
        <f>SUMIFS(СВЦЭМ!$D$33:$D$776,СВЦЭМ!$A$33:$A$776,$A60,СВЦЭМ!$B$33:$B$776,V$45)+'СЕТ СН'!$G$11+СВЦЭМ!$D$10+'СЕТ СН'!$G$6-'СЕТ СН'!$G$23</f>
        <v>1422.4448601200002</v>
      </c>
      <c r="W60" s="36">
        <f>SUMIFS(СВЦЭМ!$D$33:$D$776,СВЦЭМ!$A$33:$A$776,$A60,СВЦЭМ!$B$33:$B$776,W$45)+'СЕТ СН'!$G$11+СВЦЭМ!$D$10+'СЕТ СН'!$G$6-'СЕТ СН'!$G$23</f>
        <v>1420.4860498600001</v>
      </c>
      <c r="X60" s="36">
        <f>SUMIFS(СВЦЭМ!$D$33:$D$776,СВЦЭМ!$A$33:$A$776,$A60,СВЦЭМ!$B$33:$B$776,X$45)+'СЕТ СН'!$G$11+СВЦЭМ!$D$10+'СЕТ СН'!$G$6-'СЕТ СН'!$G$23</f>
        <v>1414.35134002</v>
      </c>
      <c r="Y60" s="36">
        <f>SUMIFS(СВЦЭМ!$D$33:$D$776,СВЦЭМ!$A$33:$A$776,$A60,СВЦЭМ!$B$33:$B$776,Y$45)+'СЕТ СН'!$G$11+СВЦЭМ!$D$10+'СЕТ СН'!$G$6-'СЕТ СН'!$G$23</f>
        <v>1386.5752641700001</v>
      </c>
    </row>
    <row r="61" spans="1:25" ht="15.75" x14ac:dyDescent="0.2">
      <c r="A61" s="35">
        <f t="shared" si="1"/>
        <v>43877</v>
      </c>
      <c r="B61" s="36">
        <f>SUMIFS(СВЦЭМ!$D$33:$D$776,СВЦЭМ!$A$33:$A$776,$A61,СВЦЭМ!$B$33:$B$776,B$45)+'СЕТ СН'!$G$11+СВЦЭМ!$D$10+'СЕТ СН'!$G$6-'СЕТ СН'!$G$23</f>
        <v>1483.8488147400001</v>
      </c>
      <c r="C61" s="36">
        <f>SUMIFS(СВЦЭМ!$D$33:$D$776,СВЦЭМ!$A$33:$A$776,$A61,СВЦЭМ!$B$33:$B$776,C$45)+'СЕТ СН'!$G$11+СВЦЭМ!$D$10+'СЕТ СН'!$G$6-'СЕТ СН'!$G$23</f>
        <v>1514.39374086</v>
      </c>
      <c r="D61" s="36">
        <f>SUMIFS(СВЦЭМ!$D$33:$D$776,СВЦЭМ!$A$33:$A$776,$A61,СВЦЭМ!$B$33:$B$776,D$45)+'СЕТ СН'!$G$11+СВЦЭМ!$D$10+'СЕТ СН'!$G$6-'СЕТ СН'!$G$23</f>
        <v>1525.46159554</v>
      </c>
      <c r="E61" s="36">
        <f>SUMIFS(СВЦЭМ!$D$33:$D$776,СВЦЭМ!$A$33:$A$776,$A61,СВЦЭМ!$B$33:$B$776,E$45)+'СЕТ СН'!$G$11+СВЦЭМ!$D$10+'СЕТ СН'!$G$6-'СЕТ СН'!$G$23</f>
        <v>1534.2343201600002</v>
      </c>
      <c r="F61" s="36">
        <f>SUMIFS(СВЦЭМ!$D$33:$D$776,СВЦЭМ!$A$33:$A$776,$A61,СВЦЭМ!$B$33:$B$776,F$45)+'СЕТ СН'!$G$11+СВЦЭМ!$D$10+'СЕТ СН'!$G$6-'СЕТ СН'!$G$23</f>
        <v>1535.0980078900002</v>
      </c>
      <c r="G61" s="36">
        <f>SUMIFS(СВЦЭМ!$D$33:$D$776,СВЦЭМ!$A$33:$A$776,$A61,СВЦЭМ!$B$33:$B$776,G$45)+'СЕТ СН'!$G$11+СВЦЭМ!$D$10+'СЕТ СН'!$G$6-'СЕТ СН'!$G$23</f>
        <v>1524.6490461600001</v>
      </c>
      <c r="H61" s="36">
        <f>SUMIFS(СВЦЭМ!$D$33:$D$776,СВЦЭМ!$A$33:$A$776,$A61,СВЦЭМ!$B$33:$B$776,H$45)+'СЕТ СН'!$G$11+СВЦЭМ!$D$10+'СЕТ СН'!$G$6-'СЕТ СН'!$G$23</f>
        <v>1498.7429613200002</v>
      </c>
      <c r="I61" s="36">
        <f>SUMIFS(СВЦЭМ!$D$33:$D$776,СВЦЭМ!$A$33:$A$776,$A61,СВЦЭМ!$B$33:$B$776,I$45)+'СЕТ СН'!$G$11+СВЦЭМ!$D$10+'СЕТ СН'!$G$6-'СЕТ СН'!$G$23</f>
        <v>1471.1249619700002</v>
      </c>
      <c r="J61" s="36">
        <f>SUMIFS(СВЦЭМ!$D$33:$D$776,СВЦЭМ!$A$33:$A$776,$A61,СВЦЭМ!$B$33:$B$776,J$45)+'СЕТ СН'!$G$11+СВЦЭМ!$D$10+'СЕТ СН'!$G$6-'СЕТ СН'!$G$23</f>
        <v>1438.8593993600002</v>
      </c>
      <c r="K61" s="36">
        <f>SUMIFS(СВЦЭМ!$D$33:$D$776,СВЦЭМ!$A$33:$A$776,$A61,СВЦЭМ!$B$33:$B$776,K$45)+'СЕТ СН'!$G$11+СВЦЭМ!$D$10+'СЕТ СН'!$G$6-'СЕТ СН'!$G$23</f>
        <v>1417.3187200400002</v>
      </c>
      <c r="L61" s="36">
        <f>SUMIFS(СВЦЭМ!$D$33:$D$776,СВЦЭМ!$A$33:$A$776,$A61,СВЦЭМ!$B$33:$B$776,L$45)+'СЕТ СН'!$G$11+СВЦЭМ!$D$10+'СЕТ СН'!$G$6-'СЕТ СН'!$G$23</f>
        <v>1406.7000446400002</v>
      </c>
      <c r="M61" s="36">
        <f>SUMIFS(СВЦЭМ!$D$33:$D$776,СВЦЭМ!$A$33:$A$776,$A61,СВЦЭМ!$B$33:$B$776,M$45)+'СЕТ СН'!$G$11+СВЦЭМ!$D$10+'СЕТ СН'!$G$6-'СЕТ СН'!$G$23</f>
        <v>1415.5028581700001</v>
      </c>
      <c r="N61" s="36">
        <f>SUMIFS(СВЦЭМ!$D$33:$D$776,СВЦЭМ!$A$33:$A$776,$A61,СВЦЭМ!$B$33:$B$776,N$45)+'СЕТ СН'!$G$11+СВЦЭМ!$D$10+'СЕТ СН'!$G$6-'СЕТ СН'!$G$23</f>
        <v>1428.0609839100002</v>
      </c>
      <c r="O61" s="36">
        <f>SUMIFS(СВЦЭМ!$D$33:$D$776,СВЦЭМ!$A$33:$A$776,$A61,СВЦЭМ!$B$33:$B$776,O$45)+'СЕТ СН'!$G$11+СВЦЭМ!$D$10+'СЕТ СН'!$G$6-'СЕТ СН'!$G$23</f>
        <v>1439.6199288299999</v>
      </c>
      <c r="P61" s="36">
        <f>SUMIFS(СВЦЭМ!$D$33:$D$776,СВЦЭМ!$A$33:$A$776,$A61,СВЦЭМ!$B$33:$B$776,P$45)+'СЕТ СН'!$G$11+СВЦЭМ!$D$10+'СЕТ СН'!$G$6-'СЕТ СН'!$G$23</f>
        <v>1454.0709557300002</v>
      </c>
      <c r="Q61" s="36">
        <f>SUMIFS(СВЦЭМ!$D$33:$D$776,СВЦЭМ!$A$33:$A$776,$A61,СВЦЭМ!$B$33:$B$776,Q$45)+'СЕТ СН'!$G$11+СВЦЭМ!$D$10+'СЕТ СН'!$G$6-'СЕТ СН'!$G$23</f>
        <v>1461.34729754</v>
      </c>
      <c r="R61" s="36">
        <f>SUMIFS(СВЦЭМ!$D$33:$D$776,СВЦЭМ!$A$33:$A$776,$A61,СВЦЭМ!$B$33:$B$776,R$45)+'СЕТ СН'!$G$11+СВЦЭМ!$D$10+'СЕТ СН'!$G$6-'СЕТ СН'!$G$23</f>
        <v>1454.3454470900001</v>
      </c>
      <c r="S61" s="36">
        <f>SUMIFS(СВЦЭМ!$D$33:$D$776,СВЦЭМ!$A$33:$A$776,$A61,СВЦЭМ!$B$33:$B$776,S$45)+'СЕТ СН'!$G$11+СВЦЭМ!$D$10+'СЕТ СН'!$G$6-'СЕТ СН'!$G$23</f>
        <v>1444.8822917800001</v>
      </c>
      <c r="T61" s="36">
        <f>SUMIFS(СВЦЭМ!$D$33:$D$776,СВЦЭМ!$A$33:$A$776,$A61,СВЦЭМ!$B$33:$B$776,T$45)+'СЕТ СН'!$G$11+СВЦЭМ!$D$10+'СЕТ СН'!$G$6-'СЕТ СН'!$G$23</f>
        <v>1416.1803614700002</v>
      </c>
      <c r="U61" s="36">
        <f>SUMIFS(СВЦЭМ!$D$33:$D$776,СВЦЭМ!$A$33:$A$776,$A61,СВЦЭМ!$B$33:$B$776,U$45)+'СЕТ СН'!$G$11+СВЦЭМ!$D$10+'СЕТ СН'!$G$6-'СЕТ СН'!$G$23</f>
        <v>1417.7026782200001</v>
      </c>
      <c r="V61" s="36">
        <f>SUMIFS(СВЦЭМ!$D$33:$D$776,СВЦЭМ!$A$33:$A$776,$A61,СВЦЭМ!$B$33:$B$776,V$45)+'СЕТ СН'!$G$11+СВЦЭМ!$D$10+'СЕТ СН'!$G$6-'СЕТ СН'!$G$23</f>
        <v>1422.94378757</v>
      </c>
      <c r="W61" s="36">
        <f>SUMIFS(СВЦЭМ!$D$33:$D$776,СВЦЭМ!$A$33:$A$776,$A61,СВЦЭМ!$B$33:$B$776,W$45)+'СЕТ СН'!$G$11+СВЦЭМ!$D$10+'СЕТ СН'!$G$6-'СЕТ СН'!$G$23</f>
        <v>1441.2206703900001</v>
      </c>
      <c r="X61" s="36">
        <f>SUMIFS(СВЦЭМ!$D$33:$D$776,СВЦЭМ!$A$33:$A$776,$A61,СВЦЭМ!$B$33:$B$776,X$45)+'СЕТ СН'!$G$11+СВЦЭМ!$D$10+'СЕТ СН'!$G$6-'СЕТ СН'!$G$23</f>
        <v>1429.4907448700001</v>
      </c>
      <c r="Y61" s="36">
        <f>SUMIFS(СВЦЭМ!$D$33:$D$776,СВЦЭМ!$A$33:$A$776,$A61,СВЦЭМ!$B$33:$B$776,Y$45)+'СЕТ СН'!$G$11+СВЦЭМ!$D$10+'СЕТ СН'!$G$6-'СЕТ СН'!$G$23</f>
        <v>1452.2416318200001</v>
      </c>
    </row>
    <row r="62" spans="1:25" ht="15.75" x14ac:dyDescent="0.2">
      <c r="A62" s="35">
        <f t="shared" si="1"/>
        <v>43878</v>
      </c>
      <c r="B62" s="36">
        <f>SUMIFS(СВЦЭМ!$D$33:$D$776,СВЦЭМ!$A$33:$A$776,$A62,СВЦЭМ!$B$33:$B$776,B$45)+'СЕТ СН'!$G$11+СВЦЭМ!$D$10+'СЕТ СН'!$G$6-'СЕТ СН'!$G$23</f>
        <v>1477.8671237400001</v>
      </c>
      <c r="C62" s="36">
        <f>SUMIFS(СВЦЭМ!$D$33:$D$776,СВЦЭМ!$A$33:$A$776,$A62,СВЦЭМ!$B$33:$B$776,C$45)+'СЕТ СН'!$G$11+СВЦЭМ!$D$10+'СЕТ СН'!$G$6-'СЕТ СН'!$G$23</f>
        <v>1491.9165109600001</v>
      </c>
      <c r="D62" s="36">
        <f>SUMIFS(СВЦЭМ!$D$33:$D$776,СВЦЭМ!$A$33:$A$776,$A62,СВЦЭМ!$B$33:$B$776,D$45)+'СЕТ СН'!$G$11+СВЦЭМ!$D$10+'СЕТ СН'!$G$6-'СЕТ СН'!$G$23</f>
        <v>1505.4766295900001</v>
      </c>
      <c r="E62" s="36">
        <f>SUMIFS(СВЦЭМ!$D$33:$D$776,СВЦЭМ!$A$33:$A$776,$A62,СВЦЭМ!$B$33:$B$776,E$45)+'СЕТ СН'!$G$11+СВЦЭМ!$D$10+'СЕТ СН'!$G$6-'СЕТ СН'!$G$23</f>
        <v>1512.5532786900001</v>
      </c>
      <c r="F62" s="36">
        <f>SUMIFS(СВЦЭМ!$D$33:$D$776,СВЦЭМ!$A$33:$A$776,$A62,СВЦЭМ!$B$33:$B$776,F$45)+'СЕТ СН'!$G$11+СВЦЭМ!$D$10+'СЕТ СН'!$G$6-'СЕТ СН'!$G$23</f>
        <v>1510.5091926100001</v>
      </c>
      <c r="G62" s="36">
        <f>SUMIFS(СВЦЭМ!$D$33:$D$776,СВЦЭМ!$A$33:$A$776,$A62,СВЦЭМ!$B$33:$B$776,G$45)+'СЕТ СН'!$G$11+СВЦЭМ!$D$10+'СЕТ СН'!$G$6-'СЕТ СН'!$G$23</f>
        <v>1494.5754445100001</v>
      </c>
      <c r="H62" s="36">
        <f>SUMIFS(СВЦЭМ!$D$33:$D$776,СВЦЭМ!$A$33:$A$776,$A62,СВЦЭМ!$B$33:$B$776,H$45)+'СЕТ СН'!$G$11+СВЦЭМ!$D$10+'СЕТ СН'!$G$6-'СЕТ СН'!$G$23</f>
        <v>1459.8706944600001</v>
      </c>
      <c r="I62" s="36">
        <f>SUMIFS(СВЦЭМ!$D$33:$D$776,СВЦЭМ!$A$33:$A$776,$A62,СВЦЭМ!$B$33:$B$776,I$45)+'СЕТ СН'!$G$11+СВЦЭМ!$D$10+'СЕТ СН'!$G$6-'СЕТ СН'!$G$23</f>
        <v>1432.0483312000001</v>
      </c>
      <c r="J62" s="36">
        <f>SUMIFS(СВЦЭМ!$D$33:$D$776,СВЦЭМ!$A$33:$A$776,$A62,СВЦЭМ!$B$33:$B$776,J$45)+'СЕТ СН'!$G$11+СВЦЭМ!$D$10+'СЕТ СН'!$G$6-'СЕТ СН'!$G$23</f>
        <v>1456.7742386</v>
      </c>
      <c r="K62" s="36">
        <f>SUMIFS(СВЦЭМ!$D$33:$D$776,СВЦЭМ!$A$33:$A$776,$A62,СВЦЭМ!$B$33:$B$776,K$45)+'СЕТ СН'!$G$11+СВЦЭМ!$D$10+'СЕТ СН'!$G$6-'СЕТ СН'!$G$23</f>
        <v>1429.43933345</v>
      </c>
      <c r="L62" s="36">
        <f>SUMIFS(СВЦЭМ!$D$33:$D$776,СВЦЭМ!$A$33:$A$776,$A62,СВЦЭМ!$B$33:$B$776,L$45)+'СЕТ СН'!$G$11+СВЦЭМ!$D$10+'СЕТ СН'!$G$6-'СЕТ СН'!$G$23</f>
        <v>1422.8474912800002</v>
      </c>
      <c r="M62" s="36">
        <f>SUMIFS(СВЦЭМ!$D$33:$D$776,СВЦЭМ!$A$33:$A$776,$A62,СВЦЭМ!$B$33:$B$776,M$45)+'СЕТ СН'!$G$11+СВЦЭМ!$D$10+'СЕТ СН'!$G$6-'СЕТ СН'!$G$23</f>
        <v>1434.2870431599999</v>
      </c>
      <c r="N62" s="36">
        <f>SUMIFS(СВЦЭМ!$D$33:$D$776,СВЦЭМ!$A$33:$A$776,$A62,СВЦЭМ!$B$33:$B$776,N$45)+'СЕТ СН'!$G$11+СВЦЭМ!$D$10+'СЕТ СН'!$G$6-'СЕТ СН'!$G$23</f>
        <v>1449.5476886800002</v>
      </c>
      <c r="O62" s="36">
        <f>SUMIFS(СВЦЭМ!$D$33:$D$776,СВЦЭМ!$A$33:$A$776,$A62,СВЦЭМ!$B$33:$B$776,O$45)+'СЕТ СН'!$G$11+СВЦЭМ!$D$10+'СЕТ СН'!$G$6-'СЕТ СН'!$G$23</f>
        <v>1458.0461295</v>
      </c>
      <c r="P62" s="36">
        <f>SUMIFS(СВЦЭМ!$D$33:$D$776,СВЦЭМ!$A$33:$A$776,$A62,СВЦЭМ!$B$33:$B$776,P$45)+'СЕТ СН'!$G$11+СВЦЭМ!$D$10+'СЕТ СН'!$G$6-'СЕТ СН'!$G$23</f>
        <v>1476.61908103</v>
      </c>
      <c r="Q62" s="36">
        <f>SUMIFS(СВЦЭМ!$D$33:$D$776,СВЦЭМ!$A$33:$A$776,$A62,СВЦЭМ!$B$33:$B$776,Q$45)+'СЕТ СН'!$G$11+СВЦЭМ!$D$10+'СЕТ СН'!$G$6-'СЕТ СН'!$G$23</f>
        <v>1495.3992338600001</v>
      </c>
      <c r="R62" s="36">
        <f>SUMIFS(СВЦЭМ!$D$33:$D$776,СВЦЭМ!$A$33:$A$776,$A62,СВЦЭМ!$B$33:$B$776,R$45)+'СЕТ СН'!$G$11+СВЦЭМ!$D$10+'СЕТ СН'!$G$6-'СЕТ СН'!$G$23</f>
        <v>1493.2733544000002</v>
      </c>
      <c r="S62" s="36">
        <f>SUMIFS(СВЦЭМ!$D$33:$D$776,СВЦЭМ!$A$33:$A$776,$A62,СВЦЭМ!$B$33:$B$776,S$45)+'СЕТ СН'!$G$11+СВЦЭМ!$D$10+'СЕТ СН'!$G$6-'СЕТ СН'!$G$23</f>
        <v>1475.5727117400002</v>
      </c>
      <c r="T62" s="36">
        <f>SUMIFS(СВЦЭМ!$D$33:$D$776,СВЦЭМ!$A$33:$A$776,$A62,СВЦЭМ!$B$33:$B$776,T$45)+'СЕТ СН'!$G$11+СВЦЭМ!$D$10+'СЕТ СН'!$G$6-'СЕТ СН'!$G$23</f>
        <v>1437.4453203500002</v>
      </c>
      <c r="U62" s="36">
        <f>SUMIFS(СВЦЭМ!$D$33:$D$776,СВЦЭМ!$A$33:$A$776,$A62,СВЦЭМ!$B$33:$B$776,U$45)+'СЕТ СН'!$G$11+СВЦЭМ!$D$10+'СЕТ СН'!$G$6-'СЕТ СН'!$G$23</f>
        <v>1425.0936356500001</v>
      </c>
      <c r="V62" s="36">
        <f>SUMIFS(СВЦЭМ!$D$33:$D$776,СВЦЭМ!$A$33:$A$776,$A62,СВЦЭМ!$B$33:$B$776,V$45)+'СЕТ СН'!$G$11+СВЦЭМ!$D$10+'СЕТ СН'!$G$6-'СЕТ СН'!$G$23</f>
        <v>1429.3017165800002</v>
      </c>
      <c r="W62" s="36">
        <f>SUMIFS(СВЦЭМ!$D$33:$D$776,СВЦЭМ!$A$33:$A$776,$A62,СВЦЭМ!$B$33:$B$776,W$45)+'СЕТ СН'!$G$11+СВЦЭМ!$D$10+'СЕТ СН'!$G$6-'СЕТ СН'!$G$23</f>
        <v>1451.8008308100002</v>
      </c>
      <c r="X62" s="36">
        <f>SUMIFS(СВЦЭМ!$D$33:$D$776,СВЦЭМ!$A$33:$A$776,$A62,СВЦЭМ!$B$33:$B$776,X$45)+'СЕТ СН'!$G$11+СВЦЭМ!$D$10+'СЕТ СН'!$G$6-'СЕТ СН'!$G$23</f>
        <v>1462.67317817</v>
      </c>
      <c r="Y62" s="36">
        <f>SUMIFS(СВЦЭМ!$D$33:$D$776,СВЦЭМ!$A$33:$A$776,$A62,СВЦЭМ!$B$33:$B$776,Y$45)+'СЕТ СН'!$G$11+СВЦЭМ!$D$10+'СЕТ СН'!$G$6-'СЕТ СН'!$G$23</f>
        <v>1498.92325759</v>
      </c>
    </row>
    <row r="63" spans="1:25" ht="15.75" x14ac:dyDescent="0.2">
      <c r="A63" s="35">
        <f t="shared" si="1"/>
        <v>43879</v>
      </c>
      <c r="B63" s="36">
        <f>SUMIFS(СВЦЭМ!$D$33:$D$776,СВЦЭМ!$A$33:$A$776,$A63,СВЦЭМ!$B$33:$B$776,B$45)+'СЕТ СН'!$G$11+СВЦЭМ!$D$10+'СЕТ СН'!$G$6-'СЕТ СН'!$G$23</f>
        <v>1455.3336707000001</v>
      </c>
      <c r="C63" s="36">
        <f>SUMIFS(СВЦЭМ!$D$33:$D$776,СВЦЭМ!$A$33:$A$776,$A63,СВЦЭМ!$B$33:$B$776,C$45)+'СЕТ СН'!$G$11+СВЦЭМ!$D$10+'СЕТ СН'!$G$6-'СЕТ СН'!$G$23</f>
        <v>1487.0501103700001</v>
      </c>
      <c r="D63" s="36">
        <f>SUMIFS(СВЦЭМ!$D$33:$D$776,СВЦЭМ!$A$33:$A$776,$A63,СВЦЭМ!$B$33:$B$776,D$45)+'СЕТ СН'!$G$11+СВЦЭМ!$D$10+'СЕТ СН'!$G$6-'СЕТ СН'!$G$23</f>
        <v>1495.30036531</v>
      </c>
      <c r="E63" s="36">
        <f>SUMIFS(СВЦЭМ!$D$33:$D$776,СВЦЭМ!$A$33:$A$776,$A63,СВЦЭМ!$B$33:$B$776,E$45)+'СЕТ СН'!$G$11+СВЦЭМ!$D$10+'СЕТ СН'!$G$6-'СЕТ СН'!$G$23</f>
        <v>1502.6532189700001</v>
      </c>
      <c r="F63" s="36">
        <f>SUMIFS(СВЦЭМ!$D$33:$D$776,СВЦЭМ!$A$33:$A$776,$A63,СВЦЭМ!$B$33:$B$776,F$45)+'СЕТ СН'!$G$11+СВЦЭМ!$D$10+'СЕТ СН'!$G$6-'СЕТ СН'!$G$23</f>
        <v>1494.3465132400001</v>
      </c>
      <c r="G63" s="36">
        <f>SUMIFS(СВЦЭМ!$D$33:$D$776,СВЦЭМ!$A$33:$A$776,$A63,СВЦЭМ!$B$33:$B$776,G$45)+'СЕТ СН'!$G$11+СВЦЭМ!$D$10+'СЕТ СН'!$G$6-'СЕТ СН'!$G$23</f>
        <v>1480.8886485100002</v>
      </c>
      <c r="H63" s="36">
        <f>SUMIFS(СВЦЭМ!$D$33:$D$776,СВЦЭМ!$A$33:$A$776,$A63,СВЦЭМ!$B$33:$B$776,H$45)+'СЕТ СН'!$G$11+СВЦЭМ!$D$10+'СЕТ СН'!$G$6-'СЕТ СН'!$G$23</f>
        <v>1451.7292067100002</v>
      </c>
      <c r="I63" s="36">
        <f>SUMIFS(СВЦЭМ!$D$33:$D$776,СВЦЭМ!$A$33:$A$776,$A63,СВЦЭМ!$B$33:$B$776,I$45)+'СЕТ СН'!$G$11+СВЦЭМ!$D$10+'СЕТ СН'!$G$6-'СЕТ СН'!$G$23</f>
        <v>1422.28598478</v>
      </c>
      <c r="J63" s="36">
        <f>SUMIFS(СВЦЭМ!$D$33:$D$776,СВЦЭМ!$A$33:$A$776,$A63,СВЦЭМ!$B$33:$B$776,J$45)+'СЕТ СН'!$G$11+СВЦЭМ!$D$10+'СЕТ СН'!$G$6-'СЕТ СН'!$G$23</f>
        <v>1417.1873756100001</v>
      </c>
      <c r="K63" s="36">
        <f>SUMIFS(СВЦЭМ!$D$33:$D$776,СВЦЭМ!$A$33:$A$776,$A63,СВЦЭМ!$B$33:$B$776,K$45)+'СЕТ СН'!$G$11+СВЦЭМ!$D$10+'СЕТ СН'!$G$6-'СЕТ СН'!$G$23</f>
        <v>1418.0753966000002</v>
      </c>
      <c r="L63" s="36">
        <f>SUMIFS(СВЦЭМ!$D$33:$D$776,СВЦЭМ!$A$33:$A$776,$A63,СВЦЭМ!$B$33:$B$776,L$45)+'СЕТ СН'!$G$11+СВЦЭМ!$D$10+'СЕТ СН'!$G$6-'СЕТ СН'!$G$23</f>
        <v>1418.28906375</v>
      </c>
      <c r="M63" s="36">
        <f>SUMIFS(СВЦЭМ!$D$33:$D$776,СВЦЭМ!$A$33:$A$776,$A63,СВЦЭМ!$B$33:$B$776,M$45)+'СЕТ СН'!$G$11+СВЦЭМ!$D$10+'СЕТ СН'!$G$6-'СЕТ СН'!$G$23</f>
        <v>1434.2056337500001</v>
      </c>
      <c r="N63" s="36">
        <f>SUMIFS(СВЦЭМ!$D$33:$D$776,СВЦЭМ!$A$33:$A$776,$A63,СВЦЭМ!$B$33:$B$776,N$45)+'СЕТ СН'!$G$11+СВЦЭМ!$D$10+'СЕТ СН'!$G$6-'СЕТ СН'!$G$23</f>
        <v>1466.0700564799999</v>
      </c>
      <c r="O63" s="36">
        <f>SUMIFS(СВЦЭМ!$D$33:$D$776,СВЦЭМ!$A$33:$A$776,$A63,СВЦЭМ!$B$33:$B$776,O$45)+'СЕТ СН'!$G$11+СВЦЭМ!$D$10+'СЕТ СН'!$G$6-'СЕТ СН'!$G$23</f>
        <v>1505.9053426700002</v>
      </c>
      <c r="P63" s="36">
        <f>SUMIFS(СВЦЭМ!$D$33:$D$776,СВЦЭМ!$A$33:$A$776,$A63,СВЦЭМ!$B$33:$B$776,P$45)+'СЕТ СН'!$G$11+СВЦЭМ!$D$10+'СЕТ СН'!$G$6-'СЕТ СН'!$G$23</f>
        <v>1522.2584280599999</v>
      </c>
      <c r="Q63" s="36">
        <f>SUMIFS(СВЦЭМ!$D$33:$D$776,СВЦЭМ!$A$33:$A$776,$A63,СВЦЭМ!$B$33:$B$776,Q$45)+'СЕТ СН'!$G$11+СВЦЭМ!$D$10+'СЕТ СН'!$G$6-'СЕТ СН'!$G$23</f>
        <v>1531.4830072200002</v>
      </c>
      <c r="R63" s="36">
        <f>SUMIFS(СВЦЭМ!$D$33:$D$776,СВЦЭМ!$A$33:$A$776,$A63,СВЦЭМ!$B$33:$B$776,R$45)+'СЕТ СН'!$G$11+СВЦЭМ!$D$10+'СЕТ СН'!$G$6-'СЕТ СН'!$G$23</f>
        <v>1526.60406999</v>
      </c>
      <c r="S63" s="36">
        <f>SUMIFS(СВЦЭМ!$D$33:$D$776,СВЦЭМ!$A$33:$A$776,$A63,СВЦЭМ!$B$33:$B$776,S$45)+'СЕТ СН'!$G$11+СВЦЭМ!$D$10+'СЕТ СН'!$G$6-'СЕТ СН'!$G$23</f>
        <v>1510.3291326000001</v>
      </c>
      <c r="T63" s="36">
        <f>SUMIFS(СВЦЭМ!$D$33:$D$776,СВЦЭМ!$A$33:$A$776,$A63,СВЦЭМ!$B$33:$B$776,T$45)+'СЕТ СН'!$G$11+СВЦЭМ!$D$10+'СЕТ СН'!$G$6-'СЕТ СН'!$G$23</f>
        <v>1474.4125624799999</v>
      </c>
      <c r="U63" s="36">
        <f>SUMIFS(СВЦЭМ!$D$33:$D$776,СВЦЭМ!$A$33:$A$776,$A63,СВЦЭМ!$B$33:$B$776,U$45)+'СЕТ СН'!$G$11+СВЦЭМ!$D$10+'СЕТ СН'!$G$6-'СЕТ СН'!$G$23</f>
        <v>1461.7525102500001</v>
      </c>
      <c r="V63" s="36">
        <f>SUMIFS(СВЦЭМ!$D$33:$D$776,СВЦЭМ!$A$33:$A$776,$A63,СВЦЭМ!$B$33:$B$776,V$45)+'СЕТ СН'!$G$11+СВЦЭМ!$D$10+'СЕТ СН'!$G$6-'СЕТ СН'!$G$23</f>
        <v>1452.5568782300002</v>
      </c>
      <c r="W63" s="36">
        <f>SUMIFS(СВЦЭМ!$D$33:$D$776,СВЦЭМ!$A$33:$A$776,$A63,СВЦЭМ!$B$33:$B$776,W$45)+'СЕТ СН'!$G$11+СВЦЭМ!$D$10+'СЕТ СН'!$G$6-'СЕТ СН'!$G$23</f>
        <v>1464.5048704300002</v>
      </c>
      <c r="X63" s="36">
        <f>SUMIFS(СВЦЭМ!$D$33:$D$776,СВЦЭМ!$A$33:$A$776,$A63,СВЦЭМ!$B$33:$B$776,X$45)+'СЕТ СН'!$G$11+СВЦЭМ!$D$10+'СЕТ СН'!$G$6-'СЕТ СН'!$G$23</f>
        <v>1462.74543027</v>
      </c>
      <c r="Y63" s="36">
        <f>SUMIFS(СВЦЭМ!$D$33:$D$776,СВЦЭМ!$A$33:$A$776,$A63,СВЦЭМ!$B$33:$B$776,Y$45)+'СЕТ СН'!$G$11+СВЦЭМ!$D$10+'СЕТ СН'!$G$6-'СЕТ СН'!$G$23</f>
        <v>1489.1232362000001</v>
      </c>
    </row>
    <row r="64" spans="1:25" ht="15.75" x14ac:dyDescent="0.2">
      <c r="A64" s="35">
        <f t="shared" si="1"/>
        <v>43880</v>
      </c>
      <c r="B64" s="36">
        <f>SUMIFS(СВЦЭМ!$D$33:$D$776,СВЦЭМ!$A$33:$A$776,$A64,СВЦЭМ!$B$33:$B$776,B$45)+'СЕТ СН'!$G$11+СВЦЭМ!$D$10+'СЕТ СН'!$G$6-'СЕТ СН'!$G$23</f>
        <v>1511.3367418100001</v>
      </c>
      <c r="C64" s="36">
        <f>SUMIFS(СВЦЭМ!$D$33:$D$776,СВЦЭМ!$A$33:$A$776,$A64,СВЦЭМ!$B$33:$B$776,C$45)+'СЕТ СН'!$G$11+СВЦЭМ!$D$10+'СЕТ СН'!$G$6-'СЕТ СН'!$G$23</f>
        <v>1513.7881803700002</v>
      </c>
      <c r="D64" s="36">
        <f>SUMIFS(СВЦЭМ!$D$33:$D$776,СВЦЭМ!$A$33:$A$776,$A64,СВЦЭМ!$B$33:$B$776,D$45)+'СЕТ СН'!$G$11+СВЦЭМ!$D$10+'СЕТ СН'!$G$6-'СЕТ СН'!$G$23</f>
        <v>1530.2665174399999</v>
      </c>
      <c r="E64" s="36">
        <f>SUMIFS(СВЦЭМ!$D$33:$D$776,СВЦЭМ!$A$33:$A$776,$A64,СВЦЭМ!$B$33:$B$776,E$45)+'СЕТ СН'!$G$11+СВЦЭМ!$D$10+'СЕТ СН'!$G$6-'СЕТ СН'!$G$23</f>
        <v>1537.03801058</v>
      </c>
      <c r="F64" s="36">
        <f>SUMIFS(СВЦЭМ!$D$33:$D$776,СВЦЭМ!$A$33:$A$776,$A64,СВЦЭМ!$B$33:$B$776,F$45)+'СЕТ СН'!$G$11+СВЦЭМ!$D$10+'СЕТ СН'!$G$6-'СЕТ СН'!$G$23</f>
        <v>1529.6460797</v>
      </c>
      <c r="G64" s="36">
        <f>SUMIFS(СВЦЭМ!$D$33:$D$776,СВЦЭМ!$A$33:$A$776,$A64,СВЦЭМ!$B$33:$B$776,G$45)+'СЕТ СН'!$G$11+СВЦЭМ!$D$10+'СЕТ СН'!$G$6-'СЕТ СН'!$G$23</f>
        <v>1523.45425879</v>
      </c>
      <c r="H64" s="36">
        <f>SUMIFS(СВЦЭМ!$D$33:$D$776,СВЦЭМ!$A$33:$A$776,$A64,СВЦЭМ!$B$33:$B$776,H$45)+'СЕТ СН'!$G$11+СВЦЭМ!$D$10+'СЕТ СН'!$G$6-'СЕТ СН'!$G$23</f>
        <v>1493.4412372300001</v>
      </c>
      <c r="I64" s="36">
        <f>SUMIFS(СВЦЭМ!$D$33:$D$776,СВЦЭМ!$A$33:$A$776,$A64,СВЦЭМ!$B$33:$B$776,I$45)+'СЕТ СН'!$G$11+СВЦЭМ!$D$10+'СЕТ СН'!$G$6-'СЕТ СН'!$G$23</f>
        <v>1461.3871409000001</v>
      </c>
      <c r="J64" s="36">
        <f>SUMIFS(СВЦЭМ!$D$33:$D$776,СВЦЭМ!$A$33:$A$776,$A64,СВЦЭМ!$B$33:$B$776,J$45)+'СЕТ СН'!$G$11+СВЦЭМ!$D$10+'СЕТ СН'!$G$6-'СЕТ СН'!$G$23</f>
        <v>1433.5167577500001</v>
      </c>
      <c r="K64" s="36">
        <f>SUMIFS(СВЦЭМ!$D$33:$D$776,СВЦЭМ!$A$33:$A$776,$A64,СВЦЭМ!$B$33:$B$776,K$45)+'СЕТ СН'!$G$11+СВЦЭМ!$D$10+'СЕТ СН'!$G$6-'СЕТ СН'!$G$23</f>
        <v>1412.6280079900002</v>
      </c>
      <c r="L64" s="36">
        <f>SUMIFS(СВЦЭМ!$D$33:$D$776,СВЦЭМ!$A$33:$A$776,$A64,СВЦЭМ!$B$33:$B$776,L$45)+'СЕТ СН'!$G$11+СВЦЭМ!$D$10+'СЕТ СН'!$G$6-'СЕТ СН'!$G$23</f>
        <v>1413.34643082</v>
      </c>
      <c r="M64" s="36">
        <f>SUMIFS(СВЦЭМ!$D$33:$D$776,СВЦЭМ!$A$33:$A$776,$A64,СВЦЭМ!$B$33:$B$776,M$45)+'СЕТ СН'!$G$11+СВЦЭМ!$D$10+'СЕТ СН'!$G$6-'СЕТ СН'!$G$23</f>
        <v>1421.4583014300001</v>
      </c>
      <c r="N64" s="36">
        <f>SUMIFS(СВЦЭМ!$D$33:$D$776,СВЦЭМ!$A$33:$A$776,$A64,СВЦЭМ!$B$33:$B$776,N$45)+'СЕТ СН'!$G$11+СВЦЭМ!$D$10+'СЕТ СН'!$G$6-'СЕТ СН'!$G$23</f>
        <v>1441.1700908500002</v>
      </c>
      <c r="O64" s="36">
        <f>SUMIFS(СВЦЭМ!$D$33:$D$776,СВЦЭМ!$A$33:$A$776,$A64,СВЦЭМ!$B$33:$B$776,O$45)+'СЕТ СН'!$G$11+СВЦЭМ!$D$10+'СЕТ СН'!$G$6-'СЕТ СН'!$G$23</f>
        <v>1462.2388890500001</v>
      </c>
      <c r="P64" s="36">
        <f>SUMIFS(СВЦЭМ!$D$33:$D$776,СВЦЭМ!$A$33:$A$776,$A64,СВЦЭМ!$B$33:$B$776,P$45)+'СЕТ СН'!$G$11+СВЦЭМ!$D$10+'СЕТ СН'!$G$6-'СЕТ СН'!$G$23</f>
        <v>1480.1434181700001</v>
      </c>
      <c r="Q64" s="36">
        <f>SUMIFS(СВЦЭМ!$D$33:$D$776,СВЦЭМ!$A$33:$A$776,$A64,СВЦЭМ!$B$33:$B$776,Q$45)+'СЕТ СН'!$G$11+СВЦЭМ!$D$10+'СЕТ СН'!$G$6-'СЕТ СН'!$G$23</f>
        <v>1485.06720477</v>
      </c>
      <c r="R64" s="36">
        <f>SUMIFS(СВЦЭМ!$D$33:$D$776,СВЦЭМ!$A$33:$A$776,$A64,СВЦЭМ!$B$33:$B$776,R$45)+'СЕТ СН'!$G$11+СВЦЭМ!$D$10+'СЕТ СН'!$G$6-'СЕТ СН'!$G$23</f>
        <v>1478.7559147100001</v>
      </c>
      <c r="S64" s="36">
        <f>SUMIFS(СВЦЭМ!$D$33:$D$776,СВЦЭМ!$A$33:$A$776,$A64,СВЦЭМ!$B$33:$B$776,S$45)+'СЕТ СН'!$G$11+СВЦЭМ!$D$10+'СЕТ СН'!$G$6-'СЕТ СН'!$G$23</f>
        <v>1454.2450112700001</v>
      </c>
      <c r="T64" s="36">
        <f>SUMIFS(СВЦЭМ!$D$33:$D$776,СВЦЭМ!$A$33:$A$776,$A64,СВЦЭМ!$B$33:$B$776,T$45)+'СЕТ СН'!$G$11+СВЦЭМ!$D$10+'СЕТ СН'!$G$6-'СЕТ СН'!$G$23</f>
        <v>1420.0838733300002</v>
      </c>
      <c r="U64" s="36">
        <f>SUMIFS(СВЦЭМ!$D$33:$D$776,СВЦЭМ!$A$33:$A$776,$A64,СВЦЭМ!$B$33:$B$776,U$45)+'СЕТ СН'!$G$11+СВЦЭМ!$D$10+'СЕТ СН'!$G$6-'СЕТ СН'!$G$23</f>
        <v>1413.5588828899999</v>
      </c>
      <c r="V64" s="36">
        <f>SUMIFS(СВЦЭМ!$D$33:$D$776,СВЦЭМ!$A$33:$A$776,$A64,СВЦЭМ!$B$33:$B$776,V$45)+'СЕТ СН'!$G$11+СВЦЭМ!$D$10+'СЕТ СН'!$G$6-'СЕТ СН'!$G$23</f>
        <v>1431.8348970700001</v>
      </c>
      <c r="W64" s="36">
        <f>SUMIFS(СВЦЭМ!$D$33:$D$776,СВЦЭМ!$A$33:$A$776,$A64,СВЦЭМ!$B$33:$B$776,W$45)+'СЕТ СН'!$G$11+СВЦЭМ!$D$10+'СЕТ СН'!$G$6-'СЕТ СН'!$G$23</f>
        <v>1424.0750900400001</v>
      </c>
      <c r="X64" s="36">
        <f>SUMIFS(СВЦЭМ!$D$33:$D$776,СВЦЭМ!$A$33:$A$776,$A64,СВЦЭМ!$B$33:$B$776,X$45)+'СЕТ СН'!$G$11+СВЦЭМ!$D$10+'СЕТ СН'!$G$6-'СЕТ СН'!$G$23</f>
        <v>1425.72808063</v>
      </c>
      <c r="Y64" s="36">
        <f>SUMIFS(СВЦЭМ!$D$33:$D$776,СВЦЭМ!$A$33:$A$776,$A64,СВЦЭМ!$B$33:$B$776,Y$45)+'СЕТ СН'!$G$11+СВЦЭМ!$D$10+'СЕТ СН'!$G$6-'СЕТ СН'!$G$23</f>
        <v>1464.25384347</v>
      </c>
    </row>
    <row r="65" spans="1:27" ht="15.75" x14ac:dyDescent="0.2">
      <c r="A65" s="35">
        <f t="shared" si="1"/>
        <v>43881</v>
      </c>
      <c r="B65" s="36">
        <f>SUMIFS(СВЦЭМ!$D$33:$D$776,СВЦЭМ!$A$33:$A$776,$A65,СВЦЭМ!$B$33:$B$776,B$45)+'СЕТ СН'!$G$11+СВЦЭМ!$D$10+'СЕТ СН'!$G$6-'СЕТ СН'!$G$23</f>
        <v>1467.4628661900001</v>
      </c>
      <c r="C65" s="36">
        <f>SUMIFS(СВЦЭМ!$D$33:$D$776,СВЦЭМ!$A$33:$A$776,$A65,СВЦЭМ!$B$33:$B$776,C$45)+'СЕТ СН'!$G$11+СВЦЭМ!$D$10+'СЕТ СН'!$G$6-'СЕТ СН'!$G$23</f>
        <v>1475.68528453</v>
      </c>
      <c r="D65" s="36">
        <f>SUMIFS(СВЦЭМ!$D$33:$D$776,СВЦЭМ!$A$33:$A$776,$A65,СВЦЭМ!$B$33:$B$776,D$45)+'СЕТ СН'!$G$11+СВЦЭМ!$D$10+'СЕТ СН'!$G$6-'СЕТ СН'!$G$23</f>
        <v>1488.47625148</v>
      </c>
      <c r="E65" s="36">
        <f>SUMIFS(СВЦЭМ!$D$33:$D$776,СВЦЭМ!$A$33:$A$776,$A65,СВЦЭМ!$B$33:$B$776,E$45)+'СЕТ СН'!$G$11+СВЦЭМ!$D$10+'СЕТ СН'!$G$6-'СЕТ СН'!$G$23</f>
        <v>1505.3792691200001</v>
      </c>
      <c r="F65" s="36">
        <f>SUMIFS(СВЦЭМ!$D$33:$D$776,СВЦЭМ!$A$33:$A$776,$A65,СВЦЭМ!$B$33:$B$776,F$45)+'СЕТ СН'!$G$11+СВЦЭМ!$D$10+'СЕТ СН'!$G$6-'СЕТ СН'!$G$23</f>
        <v>1508.6936932200001</v>
      </c>
      <c r="G65" s="36">
        <f>SUMIFS(СВЦЭМ!$D$33:$D$776,СВЦЭМ!$A$33:$A$776,$A65,СВЦЭМ!$B$33:$B$776,G$45)+'СЕТ СН'!$G$11+СВЦЭМ!$D$10+'СЕТ СН'!$G$6-'СЕТ СН'!$G$23</f>
        <v>1499.9840329200001</v>
      </c>
      <c r="H65" s="36">
        <f>SUMIFS(СВЦЭМ!$D$33:$D$776,СВЦЭМ!$A$33:$A$776,$A65,СВЦЭМ!$B$33:$B$776,H$45)+'СЕТ СН'!$G$11+СВЦЭМ!$D$10+'СЕТ СН'!$G$6-'СЕТ СН'!$G$23</f>
        <v>1471.3970665400002</v>
      </c>
      <c r="I65" s="36">
        <f>SUMIFS(СВЦЭМ!$D$33:$D$776,СВЦЭМ!$A$33:$A$776,$A65,СВЦЭМ!$B$33:$B$776,I$45)+'СЕТ СН'!$G$11+СВЦЭМ!$D$10+'СЕТ СН'!$G$6-'СЕТ СН'!$G$23</f>
        <v>1437.5223620100001</v>
      </c>
      <c r="J65" s="36">
        <f>SUMIFS(СВЦЭМ!$D$33:$D$776,СВЦЭМ!$A$33:$A$776,$A65,СВЦЭМ!$B$33:$B$776,J$45)+'СЕТ СН'!$G$11+СВЦЭМ!$D$10+'СЕТ СН'!$G$6-'СЕТ СН'!$G$23</f>
        <v>1402.0036453500002</v>
      </c>
      <c r="K65" s="36">
        <f>SUMIFS(СВЦЭМ!$D$33:$D$776,СВЦЭМ!$A$33:$A$776,$A65,СВЦЭМ!$B$33:$B$776,K$45)+'СЕТ СН'!$G$11+СВЦЭМ!$D$10+'СЕТ СН'!$G$6-'СЕТ СН'!$G$23</f>
        <v>1386.6116285100002</v>
      </c>
      <c r="L65" s="36">
        <f>SUMIFS(СВЦЭМ!$D$33:$D$776,СВЦЭМ!$A$33:$A$776,$A65,СВЦЭМ!$B$33:$B$776,L$45)+'СЕТ СН'!$G$11+СВЦЭМ!$D$10+'СЕТ СН'!$G$6-'СЕТ СН'!$G$23</f>
        <v>1387.8527708199999</v>
      </c>
      <c r="M65" s="36">
        <f>SUMIFS(СВЦЭМ!$D$33:$D$776,СВЦЭМ!$A$33:$A$776,$A65,СВЦЭМ!$B$33:$B$776,M$45)+'СЕТ СН'!$G$11+СВЦЭМ!$D$10+'СЕТ СН'!$G$6-'СЕТ СН'!$G$23</f>
        <v>1397.6002444300002</v>
      </c>
      <c r="N65" s="36">
        <f>SUMIFS(СВЦЭМ!$D$33:$D$776,СВЦЭМ!$A$33:$A$776,$A65,СВЦЭМ!$B$33:$B$776,N$45)+'СЕТ СН'!$G$11+СВЦЭМ!$D$10+'СЕТ СН'!$G$6-'СЕТ СН'!$G$23</f>
        <v>1424.0391914400002</v>
      </c>
      <c r="O65" s="36">
        <f>SUMIFS(СВЦЭМ!$D$33:$D$776,СВЦЭМ!$A$33:$A$776,$A65,СВЦЭМ!$B$33:$B$776,O$45)+'СЕТ СН'!$G$11+СВЦЭМ!$D$10+'СЕТ СН'!$G$6-'СЕТ СН'!$G$23</f>
        <v>1445.13323743</v>
      </c>
      <c r="P65" s="36">
        <f>SUMIFS(СВЦЭМ!$D$33:$D$776,СВЦЭМ!$A$33:$A$776,$A65,СВЦЭМ!$B$33:$B$776,P$45)+'СЕТ СН'!$G$11+СВЦЭМ!$D$10+'СЕТ СН'!$G$6-'СЕТ СН'!$G$23</f>
        <v>1461.0077829800002</v>
      </c>
      <c r="Q65" s="36">
        <f>SUMIFS(СВЦЭМ!$D$33:$D$776,СВЦЭМ!$A$33:$A$776,$A65,СВЦЭМ!$B$33:$B$776,Q$45)+'СЕТ СН'!$G$11+СВЦЭМ!$D$10+'СЕТ СН'!$G$6-'СЕТ СН'!$G$23</f>
        <v>1476.72339018</v>
      </c>
      <c r="R65" s="36">
        <f>SUMIFS(СВЦЭМ!$D$33:$D$776,СВЦЭМ!$A$33:$A$776,$A65,СВЦЭМ!$B$33:$B$776,R$45)+'СЕТ СН'!$G$11+СВЦЭМ!$D$10+'СЕТ СН'!$G$6-'СЕТ СН'!$G$23</f>
        <v>1471.3366818300001</v>
      </c>
      <c r="S65" s="36">
        <f>SUMIFS(СВЦЭМ!$D$33:$D$776,СВЦЭМ!$A$33:$A$776,$A65,СВЦЭМ!$B$33:$B$776,S$45)+'СЕТ СН'!$G$11+СВЦЭМ!$D$10+'СЕТ СН'!$G$6-'СЕТ СН'!$G$23</f>
        <v>1438.7971849700002</v>
      </c>
      <c r="T65" s="36">
        <f>SUMIFS(СВЦЭМ!$D$33:$D$776,СВЦЭМ!$A$33:$A$776,$A65,СВЦЭМ!$B$33:$B$776,T$45)+'СЕТ СН'!$G$11+СВЦЭМ!$D$10+'СЕТ СН'!$G$6-'СЕТ СН'!$G$23</f>
        <v>1410.05585468</v>
      </c>
      <c r="U65" s="36">
        <f>SUMIFS(СВЦЭМ!$D$33:$D$776,СВЦЭМ!$A$33:$A$776,$A65,СВЦЭМ!$B$33:$B$776,U$45)+'СЕТ СН'!$G$11+СВЦЭМ!$D$10+'СЕТ СН'!$G$6-'СЕТ СН'!$G$23</f>
        <v>1390.7248615200001</v>
      </c>
      <c r="V65" s="36">
        <f>SUMIFS(СВЦЭМ!$D$33:$D$776,СВЦЭМ!$A$33:$A$776,$A65,СВЦЭМ!$B$33:$B$776,V$45)+'СЕТ СН'!$G$11+СВЦЭМ!$D$10+'СЕТ СН'!$G$6-'СЕТ СН'!$G$23</f>
        <v>1394.28152916</v>
      </c>
      <c r="W65" s="36">
        <f>SUMIFS(СВЦЭМ!$D$33:$D$776,СВЦЭМ!$A$33:$A$776,$A65,СВЦЭМ!$B$33:$B$776,W$45)+'СЕТ СН'!$G$11+СВЦЭМ!$D$10+'СЕТ СН'!$G$6-'СЕТ СН'!$G$23</f>
        <v>1414.1047688799999</v>
      </c>
      <c r="X65" s="36">
        <f>SUMIFS(СВЦЭМ!$D$33:$D$776,СВЦЭМ!$A$33:$A$776,$A65,СВЦЭМ!$B$33:$B$776,X$45)+'СЕТ СН'!$G$11+СВЦЭМ!$D$10+'СЕТ СН'!$G$6-'СЕТ СН'!$G$23</f>
        <v>1432.1246278600001</v>
      </c>
      <c r="Y65" s="36">
        <f>SUMIFS(СВЦЭМ!$D$33:$D$776,СВЦЭМ!$A$33:$A$776,$A65,СВЦЭМ!$B$33:$B$776,Y$45)+'СЕТ СН'!$G$11+СВЦЭМ!$D$10+'СЕТ СН'!$G$6-'СЕТ СН'!$G$23</f>
        <v>1443.94459899</v>
      </c>
    </row>
    <row r="66" spans="1:27" ht="15.75" x14ac:dyDescent="0.2">
      <c r="A66" s="35">
        <f t="shared" si="1"/>
        <v>43882</v>
      </c>
      <c r="B66" s="36">
        <f>SUMIFS(СВЦЭМ!$D$33:$D$776,СВЦЭМ!$A$33:$A$776,$A66,СВЦЭМ!$B$33:$B$776,B$45)+'СЕТ СН'!$G$11+СВЦЭМ!$D$10+'СЕТ СН'!$G$6-'СЕТ СН'!$G$23</f>
        <v>1457.1332380700001</v>
      </c>
      <c r="C66" s="36">
        <f>SUMIFS(СВЦЭМ!$D$33:$D$776,СВЦЭМ!$A$33:$A$776,$A66,СВЦЭМ!$B$33:$B$776,C$45)+'СЕТ СН'!$G$11+СВЦЭМ!$D$10+'СЕТ СН'!$G$6-'СЕТ СН'!$G$23</f>
        <v>1480.7549748900001</v>
      </c>
      <c r="D66" s="36">
        <f>SUMIFS(СВЦЭМ!$D$33:$D$776,СВЦЭМ!$A$33:$A$776,$A66,СВЦЭМ!$B$33:$B$776,D$45)+'СЕТ СН'!$G$11+СВЦЭМ!$D$10+'СЕТ СН'!$G$6-'СЕТ СН'!$G$23</f>
        <v>1494.4373224200001</v>
      </c>
      <c r="E66" s="36">
        <f>SUMIFS(СВЦЭМ!$D$33:$D$776,СВЦЭМ!$A$33:$A$776,$A66,СВЦЭМ!$B$33:$B$776,E$45)+'СЕТ СН'!$G$11+СВЦЭМ!$D$10+'СЕТ СН'!$G$6-'СЕТ СН'!$G$23</f>
        <v>1498.1611707900001</v>
      </c>
      <c r="F66" s="36">
        <f>SUMIFS(СВЦЭМ!$D$33:$D$776,СВЦЭМ!$A$33:$A$776,$A66,СВЦЭМ!$B$33:$B$776,F$45)+'СЕТ СН'!$G$11+СВЦЭМ!$D$10+'СЕТ СН'!$G$6-'СЕТ СН'!$G$23</f>
        <v>1485.8612501900002</v>
      </c>
      <c r="G66" s="36">
        <f>SUMIFS(СВЦЭМ!$D$33:$D$776,СВЦЭМ!$A$33:$A$776,$A66,СВЦЭМ!$B$33:$B$776,G$45)+'СЕТ СН'!$G$11+СВЦЭМ!$D$10+'СЕТ СН'!$G$6-'СЕТ СН'!$G$23</f>
        <v>1462.49556966</v>
      </c>
      <c r="H66" s="36">
        <f>SUMIFS(СВЦЭМ!$D$33:$D$776,СВЦЭМ!$A$33:$A$776,$A66,СВЦЭМ!$B$33:$B$776,H$45)+'СЕТ СН'!$G$11+СВЦЭМ!$D$10+'СЕТ СН'!$G$6-'СЕТ СН'!$G$23</f>
        <v>1442.9219652199999</v>
      </c>
      <c r="I66" s="36">
        <f>SUMIFS(СВЦЭМ!$D$33:$D$776,СВЦЭМ!$A$33:$A$776,$A66,СВЦЭМ!$B$33:$B$776,I$45)+'СЕТ СН'!$G$11+СВЦЭМ!$D$10+'СЕТ СН'!$G$6-'СЕТ СН'!$G$23</f>
        <v>1425.2648974000001</v>
      </c>
      <c r="J66" s="36">
        <f>SUMIFS(СВЦЭМ!$D$33:$D$776,СВЦЭМ!$A$33:$A$776,$A66,СВЦЭМ!$B$33:$B$776,J$45)+'СЕТ СН'!$G$11+СВЦЭМ!$D$10+'СЕТ СН'!$G$6-'СЕТ СН'!$G$23</f>
        <v>1403.0813509500001</v>
      </c>
      <c r="K66" s="36">
        <f>SUMIFS(СВЦЭМ!$D$33:$D$776,СВЦЭМ!$A$33:$A$776,$A66,СВЦЭМ!$B$33:$B$776,K$45)+'СЕТ СН'!$G$11+СВЦЭМ!$D$10+'СЕТ СН'!$G$6-'СЕТ СН'!$G$23</f>
        <v>1397.7385194400001</v>
      </c>
      <c r="L66" s="36">
        <f>SUMIFS(СВЦЭМ!$D$33:$D$776,СВЦЭМ!$A$33:$A$776,$A66,СВЦЭМ!$B$33:$B$776,L$45)+'СЕТ СН'!$G$11+СВЦЭМ!$D$10+'СЕТ СН'!$G$6-'СЕТ СН'!$G$23</f>
        <v>1401.2428248599999</v>
      </c>
      <c r="M66" s="36">
        <f>SUMIFS(СВЦЭМ!$D$33:$D$776,СВЦЭМ!$A$33:$A$776,$A66,СВЦЭМ!$B$33:$B$776,M$45)+'СЕТ СН'!$G$11+СВЦЭМ!$D$10+'СЕТ СН'!$G$6-'СЕТ СН'!$G$23</f>
        <v>1414.07415485</v>
      </c>
      <c r="N66" s="36">
        <f>SUMIFS(СВЦЭМ!$D$33:$D$776,СВЦЭМ!$A$33:$A$776,$A66,СВЦЭМ!$B$33:$B$776,N$45)+'СЕТ СН'!$G$11+СВЦЭМ!$D$10+'СЕТ СН'!$G$6-'СЕТ СН'!$G$23</f>
        <v>1434.10532893</v>
      </c>
      <c r="O66" s="36">
        <f>SUMIFS(СВЦЭМ!$D$33:$D$776,СВЦЭМ!$A$33:$A$776,$A66,СВЦЭМ!$B$33:$B$776,O$45)+'СЕТ СН'!$G$11+СВЦЭМ!$D$10+'СЕТ СН'!$G$6-'СЕТ СН'!$G$23</f>
        <v>1455.3141162500001</v>
      </c>
      <c r="P66" s="36">
        <f>SUMIFS(СВЦЭМ!$D$33:$D$776,СВЦЭМ!$A$33:$A$776,$A66,СВЦЭМ!$B$33:$B$776,P$45)+'СЕТ СН'!$G$11+СВЦЭМ!$D$10+'СЕТ СН'!$G$6-'СЕТ СН'!$G$23</f>
        <v>1467.2847519700001</v>
      </c>
      <c r="Q66" s="36">
        <f>SUMIFS(СВЦЭМ!$D$33:$D$776,СВЦЭМ!$A$33:$A$776,$A66,СВЦЭМ!$B$33:$B$776,Q$45)+'СЕТ СН'!$G$11+СВЦЭМ!$D$10+'СЕТ СН'!$G$6-'СЕТ СН'!$G$23</f>
        <v>1474.38529191</v>
      </c>
      <c r="R66" s="36">
        <f>SUMIFS(СВЦЭМ!$D$33:$D$776,СВЦЭМ!$A$33:$A$776,$A66,СВЦЭМ!$B$33:$B$776,R$45)+'СЕТ СН'!$G$11+СВЦЭМ!$D$10+'СЕТ СН'!$G$6-'СЕТ СН'!$G$23</f>
        <v>1471.2477022500002</v>
      </c>
      <c r="S66" s="36">
        <f>SUMIFS(СВЦЭМ!$D$33:$D$776,СВЦЭМ!$A$33:$A$776,$A66,СВЦЭМ!$B$33:$B$776,S$45)+'СЕТ СН'!$G$11+СВЦЭМ!$D$10+'СЕТ СН'!$G$6-'СЕТ СН'!$G$23</f>
        <v>1453.1216713000001</v>
      </c>
      <c r="T66" s="36">
        <f>SUMIFS(СВЦЭМ!$D$33:$D$776,СВЦЭМ!$A$33:$A$776,$A66,СВЦЭМ!$B$33:$B$776,T$45)+'СЕТ СН'!$G$11+СВЦЭМ!$D$10+'СЕТ СН'!$G$6-'СЕТ СН'!$G$23</f>
        <v>1420.7040515799999</v>
      </c>
      <c r="U66" s="36">
        <f>SUMIFS(СВЦЭМ!$D$33:$D$776,СВЦЭМ!$A$33:$A$776,$A66,СВЦЭМ!$B$33:$B$776,U$45)+'СЕТ СН'!$G$11+СВЦЭМ!$D$10+'СЕТ СН'!$G$6-'СЕТ СН'!$G$23</f>
        <v>1397.8509960000001</v>
      </c>
      <c r="V66" s="36">
        <f>SUMIFS(СВЦЭМ!$D$33:$D$776,СВЦЭМ!$A$33:$A$776,$A66,СВЦЭМ!$B$33:$B$776,V$45)+'СЕТ СН'!$G$11+СВЦЭМ!$D$10+'СЕТ СН'!$G$6-'СЕТ СН'!$G$23</f>
        <v>1366.1429631400001</v>
      </c>
      <c r="W66" s="36">
        <f>SUMIFS(СВЦЭМ!$D$33:$D$776,СВЦЭМ!$A$33:$A$776,$A66,СВЦЭМ!$B$33:$B$776,W$45)+'СЕТ СН'!$G$11+СВЦЭМ!$D$10+'СЕТ СН'!$G$6-'СЕТ СН'!$G$23</f>
        <v>1371.7282260300001</v>
      </c>
      <c r="X66" s="36">
        <f>SUMIFS(СВЦЭМ!$D$33:$D$776,СВЦЭМ!$A$33:$A$776,$A66,СВЦЭМ!$B$33:$B$776,X$45)+'СЕТ СН'!$G$11+СВЦЭМ!$D$10+'СЕТ СН'!$G$6-'СЕТ СН'!$G$23</f>
        <v>1380.0805135200001</v>
      </c>
      <c r="Y66" s="36">
        <f>SUMIFS(СВЦЭМ!$D$33:$D$776,СВЦЭМ!$A$33:$A$776,$A66,СВЦЭМ!$B$33:$B$776,Y$45)+'СЕТ СН'!$G$11+СВЦЭМ!$D$10+'СЕТ СН'!$G$6-'СЕТ СН'!$G$23</f>
        <v>1401.2846835800001</v>
      </c>
    </row>
    <row r="67" spans="1:27" ht="15.75" x14ac:dyDescent="0.2">
      <c r="A67" s="35">
        <f t="shared" si="1"/>
        <v>43883</v>
      </c>
      <c r="B67" s="36">
        <f>SUMIFS(СВЦЭМ!$D$33:$D$776,СВЦЭМ!$A$33:$A$776,$A67,СВЦЭМ!$B$33:$B$776,B$45)+'СЕТ СН'!$G$11+СВЦЭМ!$D$10+'СЕТ СН'!$G$6-'СЕТ СН'!$G$23</f>
        <v>1432.0644918</v>
      </c>
      <c r="C67" s="36">
        <f>SUMIFS(СВЦЭМ!$D$33:$D$776,СВЦЭМ!$A$33:$A$776,$A67,СВЦЭМ!$B$33:$B$776,C$45)+'СЕТ СН'!$G$11+СВЦЭМ!$D$10+'СЕТ СН'!$G$6-'СЕТ СН'!$G$23</f>
        <v>1448.9316829200002</v>
      </c>
      <c r="D67" s="36">
        <f>SUMIFS(СВЦЭМ!$D$33:$D$776,СВЦЭМ!$A$33:$A$776,$A67,СВЦЭМ!$B$33:$B$776,D$45)+'СЕТ СН'!$G$11+СВЦЭМ!$D$10+'СЕТ СН'!$G$6-'СЕТ СН'!$G$23</f>
        <v>1453.83253483</v>
      </c>
      <c r="E67" s="36">
        <f>SUMIFS(СВЦЭМ!$D$33:$D$776,СВЦЭМ!$A$33:$A$776,$A67,СВЦЭМ!$B$33:$B$776,E$45)+'СЕТ СН'!$G$11+СВЦЭМ!$D$10+'СЕТ СН'!$G$6-'СЕТ СН'!$G$23</f>
        <v>1455.1298123800002</v>
      </c>
      <c r="F67" s="36">
        <f>SUMIFS(СВЦЭМ!$D$33:$D$776,СВЦЭМ!$A$33:$A$776,$A67,СВЦЭМ!$B$33:$B$776,F$45)+'СЕТ СН'!$G$11+СВЦЭМ!$D$10+'СЕТ СН'!$G$6-'СЕТ СН'!$G$23</f>
        <v>1451.8757144400001</v>
      </c>
      <c r="G67" s="36">
        <f>SUMIFS(СВЦЭМ!$D$33:$D$776,СВЦЭМ!$A$33:$A$776,$A67,СВЦЭМ!$B$33:$B$776,G$45)+'СЕТ СН'!$G$11+СВЦЭМ!$D$10+'СЕТ СН'!$G$6-'СЕТ СН'!$G$23</f>
        <v>1443.86873203</v>
      </c>
      <c r="H67" s="36">
        <f>SUMIFS(СВЦЭМ!$D$33:$D$776,СВЦЭМ!$A$33:$A$776,$A67,СВЦЭМ!$B$33:$B$776,H$45)+'СЕТ СН'!$G$11+СВЦЭМ!$D$10+'СЕТ СН'!$G$6-'СЕТ СН'!$G$23</f>
        <v>1422.39688093</v>
      </c>
      <c r="I67" s="36">
        <f>SUMIFS(СВЦЭМ!$D$33:$D$776,СВЦЭМ!$A$33:$A$776,$A67,СВЦЭМ!$B$33:$B$776,I$45)+'СЕТ СН'!$G$11+СВЦЭМ!$D$10+'СЕТ СН'!$G$6-'СЕТ СН'!$G$23</f>
        <v>1390.5256186800002</v>
      </c>
      <c r="J67" s="36">
        <f>SUMIFS(СВЦЭМ!$D$33:$D$776,СВЦЭМ!$A$33:$A$776,$A67,СВЦЭМ!$B$33:$B$776,J$45)+'СЕТ СН'!$G$11+СВЦЭМ!$D$10+'СЕТ СН'!$G$6-'СЕТ СН'!$G$23</f>
        <v>1395.21928172</v>
      </c>
      <c r="K67" s="36">
        <f>SUMIFS(СВЦЭМ!$D$33:$D$776,СВЦЭМ!$A$33:$A$776,$A67,СВЦЭМ!$B$33:$B$776,K$45)+'СЕТ СН'!$G$11+СВЦЭМ!$D$10+'СЕТ СН'!$G$6-'СЕТ СН'!$G$23</f>
        <v>1404.5925869600001</v>
      </c>
      <c r="L67" s="36">
        <f>SUMIFS(СВЦЭМ!$D$33:$D$776,СВЦЭМ!$A$33:$A$776,$A67,СВЦЭМ!$B$33:$B$776,L$45)+'СЕТ СН'!$G$11+СВЦЭМ!$D$10+'СЕТ СН'!$G$6-'СЕТ СН'!$G$23</f>
        <v>1414.8240979699999</v>
      </c>
      <c r="M67" s="36">
        <f>SUMIFS(СВЦЭМ!$D$33:$D$776,СВЦЭМ!$A$33:$A$776,$A67,СВЦЭМ!$B$33:$B$776,M$45)+'СЕТ СН'!$G$11+СВЦЭМ!$D$10+'СЕТ СН'!$G$6-'СЕТ СН'!$G$23</f>
        <v>1423.1820307</v>
      </c>
      <c r="N67" s="36">
        <f>SUMIFS(СВЦЭМ!$D$33:$D$776,СВЦЭМ!$A$33:$A$776,$A67,СВЦЭМ!$B$33:$B$776,N$45)+'СЕТ СН'!$G$11+СВЦЭМ!$D$10+'СЕТ СН'!$G$6-'СЕТ СН'!$G$23</f>
        <v>1425.2989858999999</v>
      </c>
      <c r="O67" s="36">
        <f>SUMIFS(СВЦЭМ!$D$33:$D$776,СВЦЭМ!$A$33:$A$776,$A67,СВЦЭМ!$B$33:$B$776,O$45)+'СЕТ СН'!$G$11+СВЦЭМ!$D$10+'СЕТ СН'!$G$6-'СЕТ СН'!$G$23</f>
        <v>1425.2105432000001</v>
      </c>
      <c r="P67" s="36">
        <f>SUMIFS(СВЦЭМ!$D$33:$D$776,СВЦЭМ!$A$33:$A$776,$A67,СВЦЭМ!$B$33:$B$776,P$45)+'СЕТ СН'!$G$11+СВЦЭМ!$D$10+'СЕТ СН'!$G$6-'СЕТ СН'!$G$23</f>
        <v>1419.1653811400001</v>
      </c>
      <c r="Q67" s="36">
        <f>SUMIFS(СВЦЭМ!$D$33:$D$776,СВЦЭМ!$A$33:$A$776,$A67,СВЦЭМ!$B$33:$B$776,Q$45)+'СЕТ СН'!$G$11+СВЦЭМ!$D$10+'СЕТ СН'!$G$6-'СЕТ СН'!$G$23</f>
        <v>1415.0347694000002</v>
      </c>
      <c r="R67" s="36">
        <f>SUMIFS(СВЦЭМ!$D$33:$D$776,СВЦЭМ!$A$33:$A$776,$A67,СВЦЭМ!$B$33:$B$776,R$45)+'СЕТ СН'!$G$11+СВЦЭМ!$D$10+'СЕТ СН'!$G$6-'СЕТ СН'!$G$23</f>
        <v>1409.8089925100001</v>
      </c>
      <c r="S67" s="36">
        <f>SUMIFS(СВЦЭМ!$D$33:$D$776,СВЦЭМ!$A$33:$A$776,$A67,СВЦЭМ!$B$33:$B$776,S$45)+'СЕТ СН'!$G$11+СВЦЭМ!$D$10+'СЕТ СН'!$G$6-'СЕТ СН'!$G$23</f>
        <v>1411.5049245600001</v>
      </c>
      <c r="T67" s="36">
        <f>SUMIFS(СВЦЭМ!$D$33:$D$776,СВЦЭМ!$A$33:$A$776,$A67,СВЦЭМ!$B$33:$B$776,T$45)+'СЕТ СН'!$G$11+СВЦЭМ!$D$10+'СЕТ СН'!$G$6-'СЕТ СН'!$G$23</f>
        <v>1414.7075567900001</v>
      </c>
      <c r="U67" s="36">
        <f>SUMIFS(СВЦЭМ!$D$33:$D$776,СВЦЭМ!$A$33:$A$776,$A67,СВЦЭМ!$B$33:$B$776,U$45)+'СЕТ СН'!$G$11+СВЦЭМ!$D$10+'СЕТ СН'!$G$6-'СЕТ СН'!$G$23</f>
        <v>1418.65761789</v>
      </c>
      <c r="V67" s="36">
        <f>SUMIFS(СВЦЭМ!$D$33:$D$776,СВЦЭМ!$A$33:$A$776,$A67,СВЦЭМ!$B$33:$B$776,V$45)+'СЕТ СН'!$G$11+СВЦЭМ!$D$10+'СЕТ СН'!$G$6-'СЕТ СН'!$G$23</f>
        <v>1427.1140146299999</v>
      </c>
      <c r="W67" s="36">
        <f>SUMIFS(СВЦЭМ!$D$33:$D$776,СВЦЭМ!$A$33:$A$776,$A67,СВЦЭМ!$B$33:$B$776,W$45)+'СЕТ СН'!$G$11+СВЦЭМ!$D$10+'СЕТ СН'!$G$6-'СЕТ СН'!$G$23</f>
        <v>1424.4220457599999</v>
      </c>
      <c r="X67" s="36">
        <f>SUMIFS(СВЦЭМ!$D$33:$D$776,СВЦЭМ!$A$33:$A$776,$A67,СВЦЭМ!$B$33:$B$776,X$45)+'СЕТ СН'!$G$11+СВЦЭМ!$D$10+'СЕТ СН'!$G$6-'СЕТ СН'!$G$23</f>
        <v>1414.65393236</v>
      </c>
      <c r="Y67" s="36">
        <f>SUMIFS(СВЦЭМ!$D$33:$D$776,СВЦЭМ!$A$33:$A$776,$A67,СВЦЭМ!$B$33:$B$776,Y$45)+'СЕТ СН'!$G$11+СВЦЭМ!$D$10+'СЕТ СН'!$G$6-'СЕТ СН'!$G$23</f>
        <v>1404.6045059100002</v>
      </c>
    </row>
    <row r="68" spans="1:27" ht="15.75" x14ac:dyDescent="0.2">
      <c r="A68" s="35">
        <f t="shared" si="1"/>
        <v>43884</v>
      </c>
      <c r="B68" s="36">
        <f>SUMIFS(СВЦЭМ!$D$33:$D$776,СВЦЭМ!$A$33:$A$776,$A68,СВЦЭМ!$B$33:$B$776,B$45)+'СЕТ СН'!$G$11+СВЦЭМ!$D$10+'СЕТ СН'!$G$6-'СЕТ СН'!$G$23</f>
        <v>1438.8657321000001</v>
      </c>
      <c r="C68" s="36">
        <f>SUMIFS(СВЦЭМ!$D$33:$D$776,СВЦЭМ!$A$33:$A$776,$A68,СВЦЭМ!$B$33:$B$776,C$45)+'СЕТ СН'!$G$11+СВЦЭМ!$D$10+'СЕТ СН'!$G$6-'СЕТ СН'!$G$23</f>
        <v>1457.5852949499999</v>
      </c>
      <c r="D68" s="36">
        <f>SUMIFS(СВЦЭМ!$D$33:$D$776,СВЦЭМ!$A$33:$A$776,$A68,СВЦЭМ!$B$33:$B$776,D$45)+'СЕТ СН'!$G$11+СВЦЭМ!$D$10+'СЕТ СН'!$G$6-'СЕТ СН'!$G$23</f>
        <v>1469.10203082</v>
      </c>
      <c r="E68" s="36">
        <f>SUMIFS(СВЦЭМ!$D$33:$D$776,СВЦЭМ!$A$33:$A$776,$A68,СВЦЭМ!$B$33:$B$776,E$45)+'СЕТ СН'!$G$11+СВЦЭМ!$D$10+'СЕТ СН'!$G$6-'СЕТ СН'!$G$23</f>
        <v>1474.44278465</v>
      </c>
      <c r="F68" s="36">
        <f>SUMIFS(СВЦЭМ!$D$33:$D$776,СВЦЭМ!$A$33:$A$776,$A68,СВЦЭМ!$B$33:$B$776,F$45)+'СЕТ СН'!$G$11+СВЦЭМ!$D$10+'СЕТ СН'!$G$6-'СЕТ СН'!$G$23</f>
        <v>1476.78180389</v>
      </c>
      <c r="G68" s="36">
        <f>SUMIFS(СВЦЭМ!$D$33:$D$776,СВЦЭМ!$A$33:$A$776,$A68,СВЦЭМ!$B$33:$B$776,G$45)+'СЕТ СН'!$G$11+СВЦЭМ!$D$10+'СЕТ СН'!$G$6-'СЕТ СН'!$G$23</f>
        <v>1478.7411658999999</v>
      </c>
      <c r="H68" s="36">
        <f>SUMIFS(СВЦЭМ!$D$33:$D$776,СВЦЭМ!$A$33:$A$776,$A68,СВЦЭМ!$B$33:$B$776,H$45)+'СЕТ СН'!$G$11+СВЦЭМ!$D$10+'СЕТ СН'!$G$6-'СЕТ СН'!$G$23</f>
        <v>1467.1722032100001</v>
      </c>
      <c r="I68" s="36">
        <f>SUMIFS(СВЦЭМ!$D$33:$D$776,СВЦЭМ!$A$33:$A$776,$A68,СВЦЭМ!$B$33:$B$776,I$45)+'СЕТ СН'!$G$11+СВЦЭМ!$D$10+'СЕТ СН'!$G$6-'СЕТ СН'!$G$23</f>
        <v>1455.2985173900001</v>
      </c>
      <c r="J68" s="36">
        <f>SUMIFS(СВЦЭМ!$D$33:$D$776,СВЦЭМ!$A$33:$A$776,$A68,СВЦЭМ!$B$33:$B$776,J$45)+'СЕТ СН'!$G$11+СВЦЭМ!$D$10+'СЕТ СН'!$G$6-'СЕТ СН'!$G$23</f>
        <v>1427.1005752300002</v>
      </c>
      <c r="K68" s="36">
        <f>SUMIFS(СВЦЭМ!$D$33:$D$776,СВЦЭМ!$A$33:$A$776,$A68,СВЦЭМ!$B$33:$B$776,K$45)+'СЕТ СН'!$G$11+СВЦЭМ!$D$10+'СЕТ СН'!$G$6-'СЕТ СН'!$G$23</f>
        <v>1384.9642313500001</v>
      </c>
      <c r="L68" s="36">
        <f>SUMIFS(СВЦЭМ!$D$33:$D$776,СВЦЭМ!$A$33:$A$776,$A68,СВЦЭМ!$B$33:$B$776,L$45)+'СЕТ СН'!$G$11+СВЦЭМ!$D$10+'СЕТ СН'!$G$6-'СЕТ СН'!$G$23</f>
        <v>1365.6192863800002</v>
      </c>
      <c r="M68" s="36">
        <f>SUMIFS(СВЦЭМ!$D$33:$D$776,СВЦЭМ!$A$33:$A$776,$A68,СВЦЭМ!$B$33:$B$776,M$45)+'СЕТ СН'!$G$11+СВЦЭМ!$D$10+'СЕТ СН'!$G$6-'СЕТ СН'!$G$23</f>
        <v>1371.6854016300001</v>
      </c>
      <c r="N68" s="36">
        <f>SUMIFS(СВЦЭМ!$D$33:$D$776,СВЦЭМ!$A$33:$A$776,$A68,СВЦЭМ!$B$33:$B$776,N$45)+'СЕТ СН'!$G$11+СВЦЭМ!$D$10+'СЕТ СН'!$G$6-'СЕТ СН'!$G$23</f>
        <v>1390.3790937600002</v>
      </c>
      <c r="O68" s="36">
        <f>SUMIFS(СВЦЭМ!$D$33:$D$776,СВЦЭМ!$A$33:$A$776,$A68,СВЦЭМ!$B$33:$B$776,O$45)+'СЕТ СН'!$G$11+СВЦЭМ!$D$10+'СЕТ СН'!$G$6-'СЕТ СН'!$G$23</f>
        <v>1404.7025717500001</v>
      </c>
      <c r="P68" s="36">
        <f>SUMIFS(СВЦЭМ!$D$33:$D$776,СВЦЭМ!$A$33:$A$776,$A68,СВЦЭМ!$B$33:$B$776,P$45)+'СЕТ СН'!$G$11+СВЦЭМ!$D$10+'СЕТ СН'!$G$6-'СЕТ СН'!$G$23</f>
        <v>1412.1256572900002</v>
      </c>
      <c r="Q68" s="36">
        <f>SUMIFS(СВЦЭМ!$D$33:$D$776,СВЦЭМ!$A$33:$A$776,$A68,СВЦЭМ!$B$33:$B$776,Q$45)+'СЕТ СН'!$G$11+СВЦЭМ!$D$10+'СЕТ СН'!$G$6-'СЕТ СН'!$G$23</f>
        <v>1422.2248466999999</v>
      </c>
      <c r="R68" s="36">
        <f>SUMIFS(СВЦЭМ!$D$33:$D$776,СВЦЭМ!$A$33:$A$776,$A68,СВЦЭМ!$B$33:$B$776,R$45)+'СЕТ СН'!$G$11+СВЦЭМ!$D$10+'СЕТ СН'!$G$6-'СЕТ СН'!$G$23</f>
        <v>1420.9265355800001</v>
      </c>
      <c r="S68" s="36">
        <f>SUMIFS(СВЦЭМ!$D$33:$D$776,СВЦЭМ!$A$33:$A$776,$A68,СВЦЭМ!$B$33:$B$776,S$45)+'СЕТ СН'!$G$11+СВЦЭМ!$D$10+'СЕТ СН'!$G$6-'СЕТ СН'!$G$23</f>
        <v>1411.2191106499999</v>
      </c>
      <c r="T68" s="36">
        <f>SUMIFS(СВЦЭМ!$D$33:$D$776,СВЦЭМ!$A$33:$A$776,$A68,СВЦЭМ!$B$33:$B$776,T$45)+'СЕТ СН'!$G$11+СВЦЭМ!$D$10+'СЕТ СН'!$G$6-'СЕТ СН'!$G$23</f>
        <v>1388.93856314</v>
      </c>
      <c r="U68" s="36">
        <f>SUMIFS(СВЦЭМ!$D$33:$D$776,СВЦЭМ!$A$33:$A$776,$A68,СВЦЭМ!$B$33:$B$776,U$45)+'СЕТ СН'!$G$11+СВЦЭМ!$D$10+'СЕТ СН'!$G$6-'СЕТ СН'!$G$23</f>
        <v>1372.77139564</v>
      </c>
      <c r="V68" s="36">
        <f>SUMIFS(СВЦЭМ!$D$33:$D$776,СВЦЭМ!$A$33:$A$776,$A68,СВЦЭМ!$B$33:$B$776,V$45)+'СЕТ СН'!$G$11+СВЦЭМ!$D$10+'СЕТ СН'!$G$6-'СЕТ СН'!$G$23</f>
        <v>1383.7642825600001</v>
      </c>
      <c r="W68" s="36">
        <f>SUMIFS(СВЦЭМ!$D$33:$D$776,СВЦЭМ!$A$33:$A$776,$A68,СВЦЭМ!$B$33:$B$776,W$45)+'СЕТ СН'!$G$11+СВЦЭМ!$D$10+'СЕТ СН'!$G$6-'СЕТ СН'!$G$23</f>
        <v>1395.2071076900002</v>
      </c>
      <c r="X68" s="36">
        <f>SUMIFS(СВЦЭМ!$D$33:$D$776,СВЦЭМ!$A$33:$A$776,$A68,СВЦЭМ!$B$33:$B$776,X$45)+'СЕТ СН'!$G$11+СВЦЭМ!$D$10+'СЕТ СН'!$G$6-'СЕТ СН'!$G$23</f>
        <v>1414.64672999</v>
      </c>
      <c r="Y68" s="36">
        <f>SUMIFS(СВЦЭМ!$D$33:$D$776,СВЦЭМ!$A$33:$A$776,$A68,СВЦЭМ!$B$33:$B$776,Y$45)+'СЕТ СН'!$G$11+СВЦЭМ!$D$10+'СЕТ СН'!$G$6-'СЕТ СН'!$G$23</f>
        <v>1433.4771364400001</v>
      </c>
    </row>
    <row r="69" spans="1:27" ht="15.75" x14ac:dyDescent="0.2">
      <c r="A69" s="35">
        <f t="shared" si="1"/>
        <v>43885</v>
      </c>
      <c r="B69" s="36">
        <f>SUMIFS(СВЦЭМ!$D$33:$D$776,СВЦЭМ!$A$33:$A$776,$A69,СВЦЭМ!$B$33:$B$776,B$45)+'СЕТ СН'!$G$11+СВЦЭМ!$D$10+'СЕТ СН'!$G$6-'СЕТ СН'!$G$23</f>
        <v>1433.42125407</v>
      </c>
      <c r="C69" s="36">
        <f>SUMIFS(СВЦЭМ!$D$33:$D$776,СВЦЭМ!$A$33:$A$776,$A69,СВЦЭМ!$B$33:$B$776,C$45)+'СЕТ СН'!$G$11+СВЦЭМ!$D$10+'СЕТ СН'!$G$6-'СЕТ СН'!$G$23</f>
        <v>1445.47632282</v>
      </c>
      <c r="D69" s="36">
        <f>SUMIFS(СВЦЭМ!$D$33:$D$776,СВЦЭМ!$A$33:$A$776,$A69,СВЦЭМ!$B$33:$B$776,D$45)+'СЕТ СН'!$G$11+СВЦЭМ!$D$10+'СЕТ СН'!$G$6-'СЕТ СН'!$G$23</f>
        <v>1461.07357538</v>
      </c>
      <c r="E69" s="36">
        <f>SUMIFS(СВЦЭМ!$D$33:$D$776,СВЦЭМ!$A$33:$A$776,$A69,СВЦЭМ!$B$33:$B$776,E$45)+'СЕТ СН'!$G$11+СВЦЭМ!$D$10+'СЕТ СН'!$G$6-'СЕТ СН'!$G$23</f>
        <v>1478.2192181700002</v>
      </c>
      <c r="F69" s="36">
        <f>SUMIFS(СВЦЭМ!$D$33:$D$776,СВЦЭМ!$A$33:$A$776,$A69,СВЦЭМ!$B$33:$B$776,F$45)+'СЕТ СН'!$G$11+СВЦЭМ!$D$10+'СЕТ СН'!$G$6-'СЕТ СН'!$G$23</f>
        <v>1480.16443602</v>
      </c>
      <c r="G69" s="36">
        <f>SUMIFS(СВЦЭМ!$D$33:$D$776,СВЦЭМ!$A$33:$A$776,$A69,СВЦЭМ!$B$33:$B$776,G$45)+'СЕТ СН'!$G$11+СВЦЭМ!$D$10+'СЕТ СН'!$G$6-'СЕТ СН'!$G$23</f>
        <v>1477.6364143200001</v>
      </c>
      <c r="H69" s="36">
        <f>SUMIFS(СВЦЭМ!$D$33:$D$776,СВЦЭМ!$A$33:$A$776,$A69,СВЦЭМ!$B$33:$B$776,H$45)+'СЕТ СН'!$G$11+СВЦЭМ!$D$10+'СЕТ СН'!$G$6-'СЕТ СН'!$G$23</f>
        <v>1469.3039935199999</v>
      </c>
      <c r="I69" s="36">
        <f>SUMIFS(СВЦЭМ!$D$33:$D$776,СВЦЭМ!$A$33:$A$776,$A69,СВЦЭМ!$B$33:$B$776,I$45)+'СЕТ СН'!$G$11+СВЦЭМ!$D$10+'СЕТ СН'!$G$6-'СЕТ СН'!$G$23</f>
        <v>1450.5053019700001</v>
      </c>
      <c r="J69" s="36">
        <f>SUMIFS(СВЦЭМ!$D$33:$D$776,СВЦЭМ!$A$33:$A$776,$A69,СВЦЭМ!$B$33:$B$776,J$45)+'СЕТ СН'!$G$11+СВЦЭМ!$D$10+'СЕТ СН'!$G$6-'СЕТ СН'!$G$23</f>
        <v>1418.6506581000001</v>
      </c>
      <c r="K69" s="36">
        <f>SUMIFS(СВЦЭМ!$D$33:$D$776,СВЦЭМ!$A$33:$A$776,$A69,СВЦЭМ!$B$33:$B$776,K$45)+'СЕТ СН'!$G$11+СВЦЭМ!$D$10+'СЕТ СН'!$G$6-'СЕТ СН'!$G$23</f>
        <v>1387.6661455400001</v>
      </c>
      <c r="L69" s="36">
        <f>SUMIFS(СВЦЭМ!$D$33:$D$776,СВЦЭМ!$A$33:$A$776,$A69,СВЦЭМ!$B$33:$B$776,L$45)+'СЕТ СН'!$G$11+СВЦЭМ!$D$10+'СЕТ СН'!$G$6-'СЕТ СН'!$G$23</f>
        <v>1383.3301187900001</v>
      </c>
      <c r="M69" s="36">
        <f>SUMIFS(СВЦЭМ!$D$33:$D$776,СВЦЭМ!$A$33:$A$776,$A69,СВЦЭМ!$B$33:$B$776,M$45)+'СЕТ СН'!$G$11+СВЦЭМ!$D$10+'СЕТ СН'!$G$6-'СЕТ СН'!$G$23</f>
        <v>1387.0474190700002</v>
      </c>
      <c r="N69" s="36">
        <f>SUMIFS(СВЦЭМ!$D$33:$D$776,СВЦЭМ!$A$33:$A$776,$A69,СВЦЭМ!$B$33:$B$776,N$45)+'СЕТ СН'!$G$11+СВЦЭМ!$D$10+'СЕТ СН'!$G$6-'СЕТ СН'!$G$23</f>
        <v>1397.70768469</v>
      </c>
      <c r="O69" s="36">
        <f>SUMIFS(СВЦЭМ!$D$33:$D$776,СВЦЭМ!$A$33:$A$776,$A69,СВЦЭМ!$B$33:$B$776,O$45)+'СЕТ СН'!$G$11+СВЦЭМ!$D$10+'СЕТ СН'!$G$6-'СЕТ СН'!$G$23</f>
        <v>1416.0036111300001</v>
      </c>
      <c r="P69" s="36">
        <f>SUMIFS(СВЦЭМ!$D$33:$D$776,СВЦЭМ!$A$33:$A$776,$A69,СВЦЭМ!$B$33:$B$776,P$45)+'СЕТ СН'!$G$11+СВЦЭМ!$D$10+'СЕТ СН'!$G$6-'СЕТ СН'!$G$23</f>
        <v>1425.9024530300001</v>
      </c>
      <c r="Q69" s="36">
        <f>SUMIFS(СВЦЭМ!$D$33:$D$776,СВЦЭМ!$A$33:$A$776,$A69,СВЦЭМ!$B$33:$B$776,Q$45)+'СЕТ СН'!$G$11+СВЦЭМ!$D$10+'СЕТ СН'!$G$6-'СЕТ СН'!$G$23</f>
        <v>1425.3886833500001</v>
      </c>
      <c r="R69" s="36">
        <f>SUMIFS(СВЦЭМ!$D$33:$D$776,СВЦЭМ!$A$33:$A$776,$A69,СВЦЭМ!$B$33:$B$776,R$45)+'СЕТ СН'!$G$11+СВЦЭМ!$D$10+'СЕТ СН'!$G$6-'СЕТ СН'!$G$23</f>
        <v>1423.5270650800001</v>
      </c>
      <c r="S69" s="36">
        <f>SUMIFS(СВЦЭМ!$D$33:$D$776,СВЦЭМ!$A$33:$A$776,$A69,СВЦЭМ!$B$33:$B$776,S$45)+'СЕТ СН'!$G$11+СВЦЭМ!$D$10+'СЕТ СН'!$G$6-'СЕТ СН'!$G$23</f>
        <v>1410.83955711</v>
      </c>
      <c r="T69" s="36">
        <f>SUMIFS(СВЦЭМ!$D$33:$D$776,СВЦЭМ!$A$33:$A$776,$A69,СВЦЭМ!$B$33:$B$776,T$45)+'СЕТ СН'!$G$11+СВЦЭМ!$D$10+'СЕТ СН'!$G$6-'СЕТ СН'!$G$23</f>
        <v>1384.3473273500001</v>
      </c>
      <c r="U69" s="36">
        <f>SUMIFS(СВЦЭМ!$D$33:$D$776,СВЦЭМ!$A$33:$A$776,$A69,СВЦЭМ!$B$33:$B$776,U$45)+'СЕТ СН'!$G$11+СВЦЭМ!$D$10+'СЕТ СН'!$G$6-'СЕТ СН'!$G$23</f>
        <v>1361.2698289499999</v>
      </c>
      <c r="V69" s="36">
        <f>SUMIFS(СВЦЭМ!$D$33:$D$776,СВЦЭМ!$A$33:$A$776,$A69,СВЦЭМ!$B$33:$B$776,V$45)+'СЕТ СН'!$G$11+СВЦЭМ!$D$10+'СЕТ СН'!$G$6-'СЕТ СН'!$G$23</f>
        <v>1369.1883113700001</v>
      </c>
      <c r="W69" s="36">
        <f>SUMIFS(СВЦЭМ!$D$33:$D$776,СВЦЭМ!$A$33:$A$776,$A69,СВЦЭМ!$B$33:$B$776,W$45)+'СЕТ СН'!$G$11+СВЦЭМ!$D$10+'СЕТ СН'!$G$6-'СЕТ СН'!$G$23</f>
        <v>1384.82792939</v>
      </c>
      <c r="X69" s="36">
        <f>SUMIFS(СВЦЭМ!$D$33:$D$776,СВЦЭМ!$A$33:$A$776,$A69,СВЦЭМ!$B$33:$B$776,X$45)+'СЕТ СН'!$G$11+СВЦЭМ!$D$10+'СЕТ СН'!$G$6-'СЕТ СН'!$G$23</f>
        <v>1395.33547251</v>
      </c>
      <c r="Y69" s="36">
        <f>SUMIFS(СВЦЭМ!$D$33:$D$776,СВЦЭМ!$A$33:$A$776,$A69,СВЦЭМ!$B$33:$B$776,Y$45)+'СЕТ СН'!$G$11+СВЦЭМ!$D$10+'СЕТ СН'!$G$6-'СЕТ СН'!$G$23</f>
        <v>1420.09004015</v>
      </c>
    </row>
    <row r="70" spans="1:27" ht="15.75" x14ac:dyDescent="0.2">
      <c r="A70" s="35">
        <f t="shared" si="1"/>
        <v>43886</v>
      </c>
      <c r="B70" s="36">
        <f>SUMIFS(СВЦЭМ!$D$33:$D$776,СВЦЭМ!$A$33:$A$776,$A70,СВЦЭМ!$B$33:$B$776,B$45)+'СЕТ СН'!$G$11+СВЦЭМ!$D$10+'СЕТ СН'!$G$6-'СЕТ СН'!$G$23</f>
        <v>1464.7074634600001</v>
      </c>
      <c r="C70" s="36">
        <f>SUMIFS(СВЦЭМ!$D$33:$D$776,СВЦЭМ!$A$33:$A$776,$A70,СВЦЭМ!$B$33:$B$776,C$45)+'СЕТ СН'!$G$11+СВЦЭМ!$D$10+'СЕТ СН'!$G$6-'СЕТ СН'!$G$23</f>
        <v>1473.5536354800001</v>
      </c>
      <c r="D70" s="36">
        <f>SUMIFS(СВЦЭМ!$D$33:$D$776,СВЦЭМ!$A$33:$A$776,$A70,СВЦЭМ!$B$33:$B$776,D$45)+'СЕТ СН'!$G$11+СВЦЭМ!$D$10+'СЕТ СН'!$G$6-'СЕТ СН'!$G$23</f>
        <v>1491.47768546</v>
      </c>
      <c r="E70" s="36">
        <f>SUMIFS(СВЦЭМ!$D$33:$D$776,СВЦЭМ!$A$33:$A$776,$A70,СВЦЭМ!$B$33:$B$776,E$45)+'СЕТ СН'!$G$11+СВЦЭМ!$D$10+'СЕТ СН'!$G$6-'СЕТ СН'!$G$23</f>
        <v>1508.37205081</v>
      </c>
      <c r="F70" s="36">
        <f>SUMIFS(СВЦЭМ!$D$33:$D$776,СВЦЭМ!$A$33:$A$776,$A70,СВЦЭМ!$B$33:$B$776,F$45)+'СЕТ СН'!$G$11+СВЦЭМ!$D$10+'СЕТ СН'!$G$6-'СЕТ СН'!$G$23</f>
        <v>1497.36937218</v>
      </c>
      <c r="G70" s="36">
        <f>SUMIFS(СВЦЭМ!$D$33:$D$776,СВЦЭМ!$A$33:$A$776,$A70,СВЦЭМ!$B$33:$B$776,G$45)+'СЕТ СН'!$G$11+СВЦЭМ!$D$10+'СЕТ СН'!$G$6-'СЕТ СН'!$G$23</f>
        <v>1476.83062445</v>
      </c>
      <c r="H70" s="36">
        <f>SUMIFS(СВЦЭМ!$D$33:$D$776,СВЦЭМ!$A$33:$A$776,$A70,СВЦЭМ!$B$33:$B$776,H$45)+'СЕТ СН'!$G$11+СВЦЭМ!$D$10+'СЕТ СН'!$G$6-'СЕТ СН'!$G$23</f>
        <v>1450.0469062300001</v>
      </c>
      <c r="I70" s="36">
        <f>SUMIFS(СВЦЭМ!$D$33:$D$776,СВЦЭМ!$A$33:$A$776,$A70,СВЦЭМ!$B$33:$B$776,I$45)+'СЕТ СН'!$G$11+СВЦЭМ!$D$10+'СЕТ СН'!$G$6-'СЕТ СН'!$G$23</f>
        <v>1424.7082530000002</v>
      </c>
      <c r="J70" s="36">
        <f>SUMIFS(СВЦЭМ!$D$33:$D$776,СВЦЭМ!$A$33:$A$776,$A70,СВЦЭМ!$B$33:$B$776,J$45)+'СЕТ СН'!$G$11+СВЦЭМ!$D$10+'СЕТ СН'!$G$6-'СЕТ СН'!$G$23</f>
        <v>1401.0784250800002</v>
      </c>
      <c r="K70" s="36">
        <f>SUMIFS(СВЦЭМ!$D$33:$D$776,СВЦЭМ!$A$33:$A$776,$A70,СВЦЭМ!$B$33:$B$776,K$45)+'СЕТ СН'!$G$11+СВЦЭМ!$D$10+'СЕТ СН'!$G$6-'СЕТ СН'!$G$23</f>
        <v>1382.1607964200002</v>
      </c>
      <c r="L70" s="36">
        <f>SUMIFS(СВЦЭМ!$D$33:$D$776,СВЦЭМ!$A$33:$A$776,$A70,СВЦЭМ!$B$33:$B$776,L$45)+'СЕТ СН'!$G$11+СВЦЭМ!$D$10+'СЕТ СН'!$G$6-'СЕТ СН'!$G$23</f>
        <v>1381.93119888</v>
      </c>
      <c r="M70" s="36">
        <f>SUMIFS(СВЦЭМ!$D$33:$D$776,СВЦЭМ!$A$33:$A$776,$A70,СВЦЭМ!$B$33:$B$776,M$45)+'СЕТ СН'!$G$11+СВЦЭМ!$D$10+'СЕТ СН'!$G$6-'СЕТ СН'!$G$23</f>
        <v>1392.4237241000001</v>
      </c>
      <c r="N70" s="36">
        <f>SUMIFS(СВЦЭМ!$D$33:$D$776,СВЦЭМ!$A$33:$A$776,$A70,СВЦЭМ!$B$33:$B$776,N$45)+'СЕТ СН'!$G$11+СВЦЭМ!$D$10+'СЕТ СН'!$G$6-'СЕТ СН'!$G$23</f>
        <v>1403.6416797800002</v>
      </c>
      <c r="O70" s="36">
        <f>SUMIFS(СВЦЭМ!$D$33:$D$776,СВЦЭМ!$A$33:$A$776,$A70,СВЦЭМ!$B$33:$B$776,O$45)+'СЕТ СН'!$G$11+СВЦЭМ!$D$10+'СЕТ СН'!$G$6-'СЕТ СН'!$G$23</f>
        <v>1421.50275461</v>
      </c>
      <c r="P70" s="36">
        <f>SUMIFS(СВЦЭМ!$D$33:$D$776,СВЦЭМ!$A$33:$A$776,$A70,СВЦЭМ!$B$33:$B$776,P$45)+'СЕТ СН'!$G$11+СВЦЭМ!$D$10+'СЕТ СН'!$G$6-'СЕТ СН'!$G$23</f>
        <v>1454.6202162200002</v>
      </c>
      <c r="Q70" s="36">
        <f>SUMIFS(СВЦЭМ!$D$33:$D$776,СВЦЭМ!$A$33:$A$776,$A70,СВЦЭМ!$B$33:$B$776,Q$45)+'СЕТ СН'!$G$11+СВЦЭМ!$D$10+'СЕТ СН'!$G$6-'СЕТ СН'!$G$23</f>
        <v>1472.8670477600001</v>
      </c>
      <c r="R70" s="36">
        <f>SUMIFS(СВЦЭМ!$D$33:$D$776,СВЦЭМ!$A$33:$A$776,$A70,СВЦЭМ!$B$33:$B$776,R$45)+'СЕТ СН'!$G$11+СВЦЭМ!$D$10+'СЕТ СН'!$G$6-'СЕТ СН'!$G$23</f>
        <v>1471.3486096700001</v>
      </c>
      <c r="S70" s="36">
        <f>SUMIFS(СВЦЭМ!$D$33:$D$776,СВЦЭМ!$A$33:$A$776,$A70,СВЦЭМ!$B$33:$B$776,S$45)+'СЕТ СН'!$G$11+СВЦЭМ!$D$10+'СЕТ СН'!$G$6-'СЕТ СН'!$G$23</f>
        <v>1432.5835200700001</v>
      </c>
      <c r="T70" s="36">
        <f>SUMIFS(СВЦЭМ!$D$33:$D$776,СВЦЭМ!$A$33:$A$776,$A70,СВЦЭМ!$B$33:$B$776,T$45)+'СЕТ СН'!$G$11+СВЦЭМ!$D$10+'СЕТ СН'!$G$6-'СЕТ СН'!$G$23</f>
        <v>1398.86675737</v>
      </c>
      <c r="U70" s="36">
        <f>SUMIFS(СВЦЭМ!$D$33:$D$776,СВЦЭМ!$A$33:$A$776,$A70,СВЦЭМ!$B$33:$B$776,U$45)+'СЕТ СН'!$G$11+СВЦЭМ!$D$10+'СЕТ СН'!$G$6-'СЕТ СН'!$G$23</f>
        <v>1373.8847664899999</v>
      </c>
      <c r="V70" s="36">
        <f>SUMIFS(СВЦЭМ!$D$33:$D$776,СВЦЭМ!$A$33:$A$776,$A70,СВЦЭМ!$B$33:$B$776,V$45)+'СЕТ СН'!$G$11+СВЦЭМ!$D$10+'СЕТ СН'!$G$6-'СЕТ СН'!$G$23</f>
        <v>1370.9230206000002</v>
      </c>
      <c r="W70" s="36">
        <f>SUMIFS(СВЦЭМ!$D$33:$D$776,СВЦЭМ!$A$33:$A$776,$A70,СВЦЭМ!$B$33:$B$776,W$45)+'СЕТ СН'!$G$11+СВЦЭМ!$D$10+'СЕТ СН'!$G$6-'СЕТ СН'!$G$23</f>
        <v>1398.19305153</v>
      </c>
      <c r="X70" s="36">
        <f>SUMIFS(СВЦЭМ!$D$33:$D$776,СВЦЭМ!$A$33:$A$776,$A70,СВЦЭМ!$B$33:$B$776,X$45)+'СЕТ СН'!$G$11+СВЦЭМ!$D$10+'СЕТ СН'!$G$6-'СЕТ СН'!$G$23</f>
        <v>1421.2704839200001</v>
      </c>
      <c r="Y70" s="36">
        <f>SUMIFS(СВЦЭМ!$D$33:$D$776,СВЦЭМ!$A$33:$A$776,$A70,СВЦЭМ!$B$33:$B$776,Y$45)+'СЕТ СН'!$G$11+СВЦЭМ!$D$10+'СЕТ СН'!$G$6-'СЕТ СН'!$G$23</f>
        <v>1445.0280608900002</v>
      </c>
    </row>
    <row r="71" spans="1:27" ht="15.75" x14ac:dyDescent="0.2">
      <c r="A71" s="35">
        <f t="shared" si="1"/>
        <v>43887</v>
      </c>
      <c r="B71" s="36">
        <f>SUMIFS(СВЦЭМ!$D$33:$D$776,СВЦЭМ!$A$33:$A$776,$A71,СВЦЭМ!$B$33:$B$776,B$45)+'СЕТ СН'!$G$11+СВЦЭМ!$D$10+'СЕТ СН'!$G$6-'СЕТ СН'!$G$23</f>
        <v>1470.8951138800001</v>
      </c>
      <c r="C71" s="36">
        <f>SUMIFS(СВЦЭМ!$D$33:$D$776,СВЦЭМ!$A$33:$A$776,$A71,СВЦЭМ!$B$33:$B$776,C$45)+'СЕТ СН'!$G$11+СВЦЭМ!$D$10+'СЕТ СН'!$G$6-'СЕТ СН'!$G$23</f>
        <v>1493.75730767</v>
      </c>
      <c r="D71" s="36">
        <f>SUMIFS(СВЦЭМ!$D$33:$D$776,СВЦЭМ!$A$33:$A$776,$A71,СВЦЭМ!$B$33:$B$776,D$45)+'СЕТ СН'!$G$11+СВЦЭМ!$D$10+'СЕТ СН'!$G$6-'СЕТ СН'!$G$23</f>
        <v>1502.6751067700002</v>
      </c>
      <c r="E71" s="36">
        <f>SUMIFS(СВЦЭМ!$D$33:$D$776,СВЦЭМ!$A$33:$A$776,$A71,СВЦЭМ!$B$33:$B$776,E$45)+'СЕТ СН'!$G$11+СВЦЭМ!$D$10+'СЕТ СН'!$G$6-'СЕТ СН'!$G$23</f>
        <v>1516.2554941000001</v>
      </c>
      <c r="F71" s="36">
        <f>SUMIFS(СВЦЭМ!$D$33:$D$776,СВЦЭМ!$A$33:$A$776,$A71,СВЦЭМ!$B$33:$B$776,F$45)+'СЕТ СН'!$G$11+СВЦЭМ!$D$10+'СЕТ СН'!$G$6-'СЕТ СН'!$G$23</f>
        <v>1506.7691185600002</v>
      </c>
      <c r="G71" s="36">
        <f>SUMIFS(СВЦЭМ!$D$33:$D$776,СВЦЭМ!$A$33:$A$776,$A71,СВЦЭМ!$B$33:$B$776,G$45)+'СЕТ СН'!$G$11+СВЦЭМ!$D$10+'СЕТ СН'!$G$6-'СЕТ СН'!$G$23</f>
        <v>1482.9468476300001</v>
      </c>
      <c r="H71" s="36">
        <f>SUMIFS(СВЦЭМ!$D$33:$D$776,СВЦЭМ!$A$33:$A$776,$A71,СВЦЭМ!$B$33:$B$776,H$45)+'СЕТ СН'!$G$11+СВЦЭМ!$D$10+'СЕТ СН'!$G$6-'СЕТ СН'!$G$23</f>
        <v>1446.6020177700002</v>
      </c>
      <c r="I71" s="36">
        <f>SUMIFS(СВЦЭМ!$D$33:$D$776,СВЦЭМ!$A$33:$A$776,$A71,СВЦЭМ!$B$33:$B$776,I$45)+'СЕТ СН'!$G$11+СВЦЭМ!$D$10+'СЕТ СН'!$G$6-'СЕТ СН'!$G$23</f>
        <v>1421.5549239900001</v>
      </c>
      <c r="J71" s="36">
        <f>SUMIFS(СВЦЭМ!$D$33:$D$776,СВЦЭМ!$A$33:$A$776,$A71,СВЦЭМ!$B$33:$B$776,J$45)+'СЕТ СН'!$G$11+СВЦЭМ!$D$10+'СЕТ СН'!$G$6-'СЕТ СН'!$G$23</f>
        <v>1389.7820393700001</v>
      </c>
      <c r="K71" s="36">
        <f>SUMIFS(СВЦЭМ!$D$33:$D$776,СВЦЭМ!$A$33:$A$776,$A71,СВЦЭМ!$B$33:$B$776,K$45)+'СЕТ СН'!$G$11+СВЦЭМ!$D$10+'СЕТ СН'!$G$6-'СЕТ СН'!$G$23</f>
        <v>1374.7243713600001</v>
      </c>
      <c r="L71" s="36">
        <f>SUMIFS(СВЦЭМ!$D$33:$D$776,СВЦЭМ!$A$33:$A$776,$A71,СВЦЭМ!$B$33:$B$776,L$45)+'СЕТ СН'!$G$11+СВЦЭМ!$D$10+'СЕТ СН'!$G$6-'СЕТ СН'!$G$23</f>
        <v>1382.16082398</v>
      </c>
      <c r="M71" s="36">
        <f>SUMIFS(СВЦЭМ!$D$33:$D$776,СВЦЭМ!$A$33:$A$776,$A71,СВЦЭМ!$B$33:$B$776,M$45)+'СЕТ СН'!$G$11+СВЦЭМ!$D$10+'СЕТ СН'!$G$6-'СЕТ СН'!$G$23</f>
        <v>1389.7668059299999</v>
      </c>
      <c r="N71" s="36">
        <f>SUMIFS(СВЦЭМ!$D$33:$D$776,СВЦЭМ!$A$33:$A$776,$A71,СВЦЭМ!$B$33:$B$776,N$45)+'СЕТ СН'!$G$11+СВЦЭМ!$D$10+'СЕТ СН'!$G$6-'СЕТ СН'!$G$23</f>
        <v>1400.8647794799999</v>
      </c>
      <c r="O71" s="36">
        <f>SUMIFS(СВЦЭМ!$D$33:$D$776,СВЦЭМ!$A$33:$A$776,$A71,СВЦЭМ!$B$33:$B$776,O$45)+'СЕТ СН'!$G$11+СВЦЭМ!$D$10+'СЕТ СН'!$G$6-'СЕТ СН'!$G$23</f>
        <v>1415.63316876</v>
      </c>
      <c r="P71" s="36">
        <f>SUMIFS(СВЦЭМ!$D$33:$D$776,СВЦЭМ!$A$33:$A$776,$A71,СВЦЭМ!$B$33:$B$776,P$45)+'СЕТ СН'!$G$11+СВЦЭМ!$D$10+'СЕТ СН'!$G$6-'СЕТ СН'!$G$23</f>
        <v>1427.9188938400002</v>
      </c>
      <c r="Q71" s="36">
        <f>SUMIFS(СВЦЭМ!$D$33:$D$776,СВЦЭМ!$A$33:$A$776,$A71,СВЦЭМ!$B$33:$B$776,Q$45)+'СЕТ СН'!$G$11+СВЦЭМ!$D$10+'СЕТ СН'!$G$6-'СЕТ СН'!$G$23</f>
        <v>1434.3118918499999</v>
      </c>
      <c r="R71" s="36">
        <f>SUMIFS(СВЦЭМ!$D$33:$D$776,СВЦЭМ!$A$33:$A$776,$A71,СВЦЭМ!$B$33:$B$776,R$45)+'СЕТ СН'!$G$11+СВЦЭМ!$D$10+'СЕТ СН'!$G$6-'СЕТ СН'!$G$23</f>
        <v>1426.1475028499999</v>
      </c>
      <c r="S71" s="36">
        <f>SUMIFS(СВЦЭМ!$D$33:$D$776,СВЦЭМ!$A$33:$A$776,$A71,СВЦЭМ!$B$33:$B$776,S$45)+'СЕТ СН'!$G$11+СВЦЭМ!$D$10+'СЕТ СН'!$G$6-'СЕТ СН'!$G$23</f>
        <v>1409.6794500999999</v>
      </c>
      <c r="T71" s="36">
        <f>SUMIFS(СВЦЭМ!$D$33:$D$776,СВЦЭМ!$A$33:$A$776,$A71,СВЦЭМ!$B$33:$B$776,T$45)+'СЕТ СН'!$G$11+СВЦЭМ!$D$10+'СЕТ СН'!$G$6-'СЕТ СН'!$G$23</f>
        <v>1385.1119159200002</v>
      </c>
      <c r="U71" s="36">
        <f>SUMIFS(СВЦЭМ!$D$33:$D$776,СВЦЭМ!$A$33:$A$776,$A71,СВЦЭМ!$B$33:$B$776,U$45)+'СЕТ СН'!$G$11+СВЦЭМ!$D$10+'СЕТ СН'!$G$6-'СЕТ СН'!$G$23</f>
        <v>1376.70308447</v>
      </c>
      <c r="V71" s="36">
        <f>SUMIFS(СВЦЭМ!$D$33:$D$776,СВЦЭМ!$A$33:$A$776,$A71,СВЦЭМ!$B$33:$B$776,V$45)+'СЕТ СН'!$G$11+СВЦЭМ!$D$10+'СЕТ СН'!$G$6-'СЕТ СН'!$G$23</f>
        <v>1380.7211343900001</v>
      </c>
      <c r="W71" s="36">
        <f>SUMIFS(СВЦЭМ!$D$33:$D$776,СВЦЭМ!$A$33:$A$776,$A71,СВЦЭМ!$B$33:$B$776,W$45)+'СЕТ СН'!$G$11+СВЦЭМ!$D$10+'СЕТ СН'!$G$6-'СЕТ СН'!$G$23</f>
        <v>1390.9189569099999</v>
      </c>
      <c r="X71" s="36">
        <f>SUMIFS(СВЦЭМ!$D$33:$D$776,СВЦЭМ!$A$33:$A$776,$A71,СВЦЭМ!$B$33:$B$776,X$45)+'СЕТ СН'!$G$11+СВЦЭМ!$D$10+'СЕТ СН'!$G$6-'СЕТ СН'!$G$23</f>
        <v>1407.7956956100002</v>
      </c>
      <c r="Y71" s="36">
        <f>SUMIFS(СВЦЭМ!$D$33:$D$776,СВЦЭМ!$A$33:$A$776,$A71,СВЦЭМ!$B$33:$B$776,Y$45)+'СЕТ СН'!$G$11+СВЦЭМ!$D$10+'СЕТ СН'!$G$6-'СЕТ СН'!$G$23</f>
        <v>1427.5254636600002</v>
      </c>
    </row>
    <row r="72" spans="1:27" ht="15.75" x14ac:dyDescent="0.2">
      <c r="A72" s="35">
        <f t="shared" si="1"/>
        <v>43888</v>
      </c>
      <c r="B72" s="36">
        <f>SUMIFS(СВЦЭМ!$D$33:$D$776,СВЦЭМ!$A$33:$A$776,$A72,СВЦЭМ!$B$33:$B$776,B$45)+'СЕТ СН'!$G$11+СВЦЭМ!$D$10+'СЕТ СН'!$G$6-'СЕТ СН'!$G$23</f>
        <v>1475.5694485900001</v>
      </c>
      <c r="C72" s="36">
        <f>SUMIFS(СВЦЭМ!$D$33:$D$776,СВЦЭМ!$A$33:$A$776,$A72,СВЦЭМ!$B$33:$B$776,C$45)+'СЕТ СН'!$G$11+СВЦЭМ!$D$10+'СЕТ СН'!$G$6-'СЕТ СН'!$G$23</f>
        <v>1491.5178714399999</v>
      </c>
      <c r="D72" s="36">
        <f>SUMIFS(СВЦЭМ!$D$33:$D$776,СВЦЭМ!$A$33:$A$776,$A72,СВЦЭМ!$B$33:$B$776,D$45)+'СЕТ СН'!$G$11+СВЦЭМ!$D$10+'СЕТ СН'!$G$6-'СЕТ СН'!$G$23</f>
        <v>1499.58402406</v>
      </c>
      <c r="E72" s="36">
        <f>SUMIFS(СВЦЭМ!$D$33:$D$776,СВЦЭМ!$A$33:$A$776,$A72,СВЦЭМ!$B$33:$B$776,E$45)+'СЕТ СН'!$G$11+СВЦЭМ!$D$10+'СЕТ СН'!$G$6-'СЕТ СН'!$G$23</f>
        <v>1511.4627011800001</v>
      </c>
      <c r="F72" s="36">
        <f>SUMIFS(СВЦЭМ!$D$33:$D$776,СВЦЭМ!$A$33:$A$776,$A72,СВЦЭМ!$B$33:$B$776,F$45)+'СЕТ СН'!$G$11+СВЦЭМ!$D$10+'СЕТ СН'!$G$6-'СЕТ СН'!$G$23</f>
        <v>1498.72450772</v>
      </c>
      <c r="G72" s="36">
        <f>SUMIFS(СВЦЭМ!$D$33:$D$776,СВЦЭМ!$A$33:$A$776,$A72,СВЦЭМ!$B$33:$B$776,G$45)+'СЕТ СН'!$G$11+СВЦЭМ!$D$10+'СЕТ СН'!$G$6-'СЕТ СН'!$G$23</f>
        <v>1471.5277346</v>
      </c>
      <c r="H72" s="36">
        <f>SUMIFS(СВЦЭМ!$D$33:$D$776,СВЦЭМ!$A$33:$A$776,$A72,СВЦЭМ!$B$33:$B$776,H$45)+'СЕТ СН'!$G$11+СВЦЭМ!$D$10+'СЕТ СН'!$G$6-'СЕТ СН'!$G$23</f>
        <v>1444.7912173200002</v>
      </c>
      <c r="I72" s="36">
        <f>SUMIFS(СВЦЭМ!$D$33:$D$776,СВЦЭМ!$A$33:$A$776,$A72,СВЦЭМ!$B$33:$B$776,I$45)+'СЕТ СН'!$G$11+СВЦЭМ!$D$10+'СЕТ СН'!$G$6-'СЕТ СН'!$G$23</f>
        <v>1418.9268692200001</v>
      </c>
      <c r="J72" s="36">
        <f>SUMIFS(СВЦЭМ!$D$33:$D$776,СВЦЭМ!$A$33:$A$776,$A72,СВЦЭМ!$B$33:$B$776,J$45)+'СЕТ СН'!$G$11+СВЦЭМ!$D$10+'СЕТ СН'!$G$6-'СЕТ СН'!$G$23</f>
        <v>1396.0117760600001</v>
      </c>
      <c r="K72" s="36">
        <f>SUMIFS(СВЦЭМ!$D$33:$D$776,СВЦЭМ!$A$33:$A$776,$A72,СВЦЭМ!$B$33:$B$776,K$45)+'СЕТ СН'!$G$11+СВЦЭМ!$D$10+'СЕТ СН'!$G$6-'СЕТ СН'!$G$23</f>
        <v>1376.7270607</v>
      </c>
      <c r="L72" s="36">
        <f>SUMIFS(СВЦЭМ!$D$33:$D$776,СВЦЭМ!$A$33:$A$776,$A72,СВЦЭМ!$B$33:$B$776,L$45)+'СЕТ СН'!$G$11+СВЦЭМ!$D$10+'СЕТ СН'!$G$6-'СЕТ СН'!$G$23</f>
        <v>1380.3538087700001</v>
      </c>
      <c r="M72" s="36">
        <f>SUMIFS(СВЦЭМ!$D$33:$D$776,СВЦЭМ!$A$33:$A$776,$A72,СВЦЭМ!$B$33:$B$776,M$45)+'СЕТ СН'!$G$11+СВЦЭМ!$D$10+'СЕТ СН'!$G$6-'СЕТ СН'!$G$23</f>
        <v>1395.0996699000002</v>
      </c>
      <c r="N72" s="36">
        <f>SUMIFS(СВЦЭМ!$D$33:$D$776,СВЦЭМ!$A$33:$A$776,$A72,СВЦЭМ!$B$33:$B$776,N$45)+'СЕТ СН'!$G$11+СВЦЭМ!$D$10+'СЕТ СН'!$G$6-'СЕТ СН'!$G$23</f>
        <v>1398.78641513</v>
      </c>
      <c r="O72" s="36">
        <f>SUMIFS(СВЦЭМ!$D$33:$D$776,СВЦЭМ!$A$33:$A$776,$A72,СВЦЭМ!$B$33:$B$776,O$45)+'СЕТ СН'!$G$11+СВЦЭМ!$D$10+'СЕТ СН'!$G$6-'СЕТ СН'!$G$23</f>
        <v>1415.3406478300001</v>
      </c>
      <c r="P72" s="36">
        <f>SUMIFS(СВЦЭМ!$D$33:$D$776,СВЦЭМ!$A$33:$A$776,$A72,СВЦЭМ!$B$33:$B$776,P$45)+'СЕТ СН'!$G$11+СВЦЭМ!$D$10+'СЕТ СН'!$G$6-'СЕТ СН'!$G$23</f>
        <v>1430.3939693500001</v>
      </c>
      <c r="Q72" s="36">
        <f>SUMIFS(СВЦЭМ!$D$33:$D$776,СВЦЭМ!$A$33:$A$776,$A72,СВЦЭМ!$B$33:$B$776,Q$45)+'СЕТ СН'!$G$11+СВЦЭМ!$D$10+'СЕТ СН'!$G$6-'СЕТ СН'!$G$23</f>
        <v>1441.5986950800002</v>
      </c>
      <c r="R72" s="36">
        <f>SUMIFS(СВЦЭМ!$D$33:$D$776,СВЦЭМ!$A$33:$A$776,$A72,СВЦЭМ!$B$33:$B$776,R$45)+'СЕТ СН'!$G$11+СВЦЭМ!$D$10+'СЕТ СН'!$G$6-'СЕТ СН'!$G$23</f>
        <v>1445.33432513</v>
      </c>
      <c r="S72" s="36">
        <f>SUMIFS(СВЦЭМ!$D$33:$D$776,СВЦЭМ!$A$33:$A$776,$A72,СВЦЭМ!$B$33:$B$776,S$45)+'СЕТ СН'!$G$11+СВЦЭМ!$D$10+'СЕТ СН'!$G$6-'СЕТ СН'!$G$23</f>
        <v>1430.9611046300001</v>
      </c>
      <c r="T72" s="36">
        <f>SUMIFS(СВЦЭМ!$D$33:$D$776,СВЦЭМ!$A$33:$A$776,$A72,СВЦЭМ!$B$33:$B$776,T$45)+'СЕТ СН'!$G$11+СВЦЭМ!$D$10+'СЕТ СН'!$G$6-'СЕТ СН'!$G$23</f>
        <v>1394.4401956300001</v>
      </c>
      <c r="U72" s="36">
        <f>SUMIFS(СВЦЭМ!$D$33:$D$776,СВЦЭМ!$A$33:$A$776,$A72,СВЦЭМ!$B$33:$B$776,U$45)+'СЕТ СН'!$G$11+СВЦЭМ!$D$10+'СЕТ СН'!$G$6-'СЕТ СН'!$G$23</f>
        <v>1390.32666101</v>
      </c>
      <c r="V72" s="36">
        <f>SUMIFS(СВЦЭМ!$D$33:$D$776,СВЦЭМ!$A$33:$A$776,$A72,СВЦЭМ!$B$33:$B$776,V$45)+'СЕТ СН'!$G$11+СВЦЭМ!$D$10+'СЕТ СН'!$G$6-'СЕТ СН'!$G$23</f>
        <v>1391.9060199400001</v>
      </c>
      <c r="W72" s="36">
        <f>SUMIFS(СВЦЭМ!$D$33:$D$776,СВЦЭМ!$A$33:$A$776,$A72,СВЦЭМ!$B$33:$B$776,W$45)+'СЕТ СН'!$G$11+СВЦЭМ!$D$10+'СЕТ СН'!$G$6-'СЕТ СН'!$G$23</f>
        <v>1406.27191487</v>
      </c>
      <c r="X72" s="36">
        <f>SUMIFS(СВЦЭМ!$D$33:$D$776,СВЦЭМ!$A$33:$A$776,$A72,СВЦЭМ!$B$33:$B$776,X$45)+'СЕТ СН'!$G$11+СВЦЭМ!$D$10+'СЕТ СН'!$G$6-'СЕТ СН'!$G$23</f>
        <v>1412.7089017100002</v>
      </c>
      <c r="Y72" s="36">
        <f>SUMIFS(СВЦЭМ!$D$33:$D$776,СВЦЭМ!$A$33:$A$776,$A72,СВЦЭМ!$B$33:$B$776,Y$45)+'СЕТ СН'!$G$11+СВЦЭМ!$D$10+'СЕТ СН'!$G$6-'СЕТ СН'!$G$23</f>
        <v>1437.7102575399999</v>
      </c>
    </row>
    <row r="73" spans="1:27" ht="15.75" x14ac:dyDescent="0.2">
      <c r="A73" s="35">
        <f t="shared" si="1"/>
        <v>43889</v>
      </c>
      <c r="B73" s="36">
        <f>SUMIFS(СВЦЭМ!$D$33:$D$776,СВЦЭМ!$A$33:$A$776,$A73,СВЦЭМ!$B$33:$B$776,B$45)+'СЕТ СН'!$G$11+СВЦЭМ!$D$10+'СЕТ СН'!$G$6-'СЕТ СН'!$G$23</f>
        <v>1453.2122156700002</v>
      </c>
      <c r="C73" s="36">
        <f>SUMIFS(СВЦЭМ!$D$33:$D$776,СВЦЭМ!$A$33:$A$776,$A73,СВЦЭМ!$B$33:$B$776,C$45)+'СЕТ СН'!$G$11+СВЦЭМ!$D$10+'СЕТ СН'!$G$6-'СЕТ СН'!$G$23</f>
        <v>1482.5716822700001</v>
      </c>
      <c r="D73" s="36">
        <f>SUMIFS(СВЦЭМ!$D$33:$D$776,СВЦЭМ!$A$33:$A$776,$A73,СВЦЭМ!$B$33:$B$776,D$45)+'СЕТ СН'!$G$11+СВЦЭМ!$D$10+'СЕТ СН'!$G$6-'СЕТ СН'!$G$23</f>
        <v>1497.1970706400002</v>
      </c>
      <c r="E73" s="36">
        <f>SUMIFS(СВЦЭМ!$D$33:$D$776,СВЦЭМ!$A$33:$A$776,$A73,СВЦЭМ!$B$33:$B$776,E$45)+'СЕТ СН'!$G$11+СВЦЭМ!$D$10+'СЕТ СН'!$G$6-'СЕТ СН'!$G$23</f>
        <v>1499.3860706300002</v>
      </c>
      <c r="F73" s="36">
        <f>SUMIFS(СВЦЭМ!$D$33:$D$776,СВЦЭМ!$A$33:$A$776,$A73,СВЦЭМ!$B$33:$B$776,F$45)+'СЕТ СН'!$G$11+СВЦЭМ!$D$10+'СЕТ СН'!$G$6-'СЕТ СН'!$G$23</f>
        <v>1487.3362602000002</v>
      </c>
      <c r="G73" s="36">
        <f>SUMIFS(СВЦЭМ!$D$33:$D$776,СВЦЭМ!$A$33:$A$776,$A73,СВЦЭМ!$B$33:$B$776,G$45)+'СЕТ СН'!$G$11+СВЦЭМ!$D$10+'СЕТ СН'!$G$6-'СЕТ СН'!$G$23</f>
        <v>1469.14271985</v>
      </c>
      <c r="H73" s="36">
        <f>SUMIFS(СВЦЭМ!$D$33:$D$776,СВЦЭМ!$A$33:$A$776,$A73,СВЦЭМ!$B$33:$B$776,H$45)+'СЕТ СН'!$G$11+СВЦЭМ!$D$10+'СЕТ СН'!$G$6-'СЕТ СН'!$G$23</f>
        <v>1422.40657199</v>
      </c>
      <c r="I73" s="36">
        <f>SUMIFS(СВЦЭМ!$D$33:$D$776,СВЦЭМ!$A$33:$A$776,$A73,СВЦЭМ!$B$33:$B$776,I$45)+'СЕТ СН'!$G$11+СВЦЭМ!$D$10+'СЕТ СН'!$G$6-'СЕТ СН'!$G$23</f>
        <v>1398.7038786400001</v>
      </c>
      <c r="J73" s="36">
        <f>SUMIFS(СВЦЭМ!$D$33:$D$776,СВЦЭМ!$A$33:$A$776,$A73,СВЦЭМ!$B$33:$B$776,J$45)+'СЕТ СН'!$G$11+СВЦЭМ!$D$10+'СЕТ СН'!$G$6-'СЕТ СН'!$G$23</f>
        <v>1394.84578334</v>
      </c>
      <c r="K73" s="36">
        <f>SUMIFS(СВЦЭМ!$D$33:$D$776,СВЦЭМ!$A$33:$A$776,$A73,СВЦЭМ!$B$33:$B$776,K$45)+'СЕТ СН'!$G$11+СВЦЭМ!$D$10+'СЕТ СН'!$G$6-'СЕТ СН'!$G$23</f>
        <v>1386.4654463300001</v>
      </c>
      <c r="L73" s="36">
        <f>SUMIFS(СВЦЭМ!$D$33:$D$776,СВЦЭМ!$A$33:$A$776,$A73,СВЦЭМ!$B$33:$B$776,L$45)+'СЕТ СН'!$G$11+СВЦЭМ!$D$10+'СЕТ СН'!$G$6-'СЕТ СН'!$G$23</f>
        <v>1388.8342400000001</v>
      </c>
      <c r="M73" s="36">
        <f>SUMIFS(СВЦЭМ!$D$33:$D$776,СВЦЭМ!$A$33:$A$776,$A73,СВЦЭМ!$B$33:$B$776,M$45)+'СЕТ СН'!$G$11+СВЦЭМ!$D$10+'СЕТ СН'!$G$6-'СЕТ СН'!$G$23</f>
        <v>1394.2513636000001</v>
      </c>
      <c r="N73" s="36">
        <f>SUMIFS(СВЦЭМ!$D$33:$D$776,СВЦЭМ!$A$33:$A$776,$A73,СВЦЭМ!$B$33:$B$776,N$45)+'СЕТ СН'!$G$11+СВЦЭМ!$D$10+'СЕТ СН'!$G$6-'СЕТ СН'!$G$23</f>
        <v>1392.2916612200002</v>
      </c>
      <c r="O73" s="36">
        <f>SUMIFS(СВЦЭМ!$D$33:$D$776,СВЦЭМ!$A$33:$A$776,$A73,СВЦЭМ!$B$33:$B$776,O$45)+'СЕТ СН'!$G$11+СВЦЭМ!$D$10+'СЕТ СН'!$G$6-'СЕТ СН'!$G$23</f>
        <v>1406.61404189</v>
      </c>
      <c r="P73" s="36">
        <f>SUMIFS(СВЦЭМ!$D$33:$D$776,СВЦЭМ!$A$33:$A$776,$A73,СВЦЭМ!$B$33:$B$776,P$45)+'СЕТ СН'!$G$11+СВЦЭМ!$D$10+'СЕТ СН'!$G$6-'СЕТ СН'!$G$23</f>
        <v>1417.3450099400002</v>
      </c>
      <c r="Q73" s="36">
        <f>SUMIFS(СВЦЭМ!$D$33:$D$776,СВЦЭМ!$A$33:$A$776,$A73,СВЦЭМ!$B$33:$B$776,Q$45)+'СЕТ СН'!$G$11+СВЦЭМ!$D$10+'СЕТ СН'!$G$6-'СЕТ СН'!$G$23</f>
        <v>1419.2736655000001</v>
      </c>
      <c r="R73" s="36">
        <f>SUMIFS(СВЦЭМ!$D$33:$D$776,СВЦЭМ!$A$33:$A$776,$A73,СВЦЭМ!$B$33:$B$776,R$45)+'СЕТ СН'!$G$11+СВЦЭМ!$D$10+'СЕТ СН'!$G$6-'СЕТ СН'!$G$23</f>
        <v>1407.60655982</v>
      </c>
      <c r="S73" s="36">
        <f>SUMIFS(СВЦЭМ!$D$33:$D$776,СВЦЭМ!$A$33:$A$776,$A73,СВЦЭМ!$B$33:$B$776,S$45)+'СЕТ СН'!$G$11+СВЦЭМ!$D$10+'СЕТ СН'!$G$6-'СЕТ СН'!$G$23</f>
        <v>1382.2114401399999</v>
      </c>
      <c r="T73" s="36">
        <f>SUMIFS(СВЦЭМ!$D$33:$D$776,СВЦЭМ!$A$33:$A$776,$A73,СВЦЭМ!$B$33:$B$776,T$45)+'СЕТ СН'!$G$11+СВЦЭМ!$D$10+'СЕТ СН'!$G$6-'СЕТ СН'!$G$23</f>
        <v>1378.1544372799999</v>
      </c>
      <c r="U73" s="36">
        <f>SUMIFS(СВЦЭМ!$D$33:$D$776,СВЦЭМ!$A$33:$A$776,$A73,СВЦЭМ!$B$33:$B$776,U$45)+'СЕТ СН'!$G$11+СВЦЭМ!$D$10+'СЕТ СН'!$G$6-'СЕТ СН'!$G$23</f>
        <v>1379.6477087400001</v>
      </c>
      <c r="V73" s="36">
        <f>SUMIFS(СВЦЭМ!$D$33:$D$776,СВЦЭМ!$A$33:$A$776,$A73,СВЦЭМ!$B$33:$B$776,V$45)+'СЕТ СН'!$G$11+СВЦЭМ!$D$10+'СЕТ СН'!$G$6-'СЕТ СН'!$G$23</f>
        <v>1386.6159160699999</v>
      </c>
      <c r="W73" s="36">
        <f>SUMIFS(СВЦЭМ!$D$33:$D$776,СВЦЭМ!$A$33:$A$776,$A73,СВЦЭМ!$B$33:$B$776,W$45)+'СЕТ СН'!$G$11+СВЦЭМ!$D$10+'СЕТ СН'!$G$6-'СЕТ СН'!$G$23</f>
        <v>1401.4302787300001</v>
      </c>
      <c r="X73" s="36">
        <f>SUMIFS(СВЦЭМ!$D$33:$D$776,СВЦЭМ!$A$33:$A$776,$A73,СВЦЭМ!$B$33:$B$776,X$45)+'СЕТ СН'!$G$11+СВЦЭМ!$D$10+'СЕТ СН'!$G$6-'СЕТ СН'!$G$23</f>
        <v>1403.1861113700002</v>
      </c>
      <c r="Y73" s="36">
        <f>SUMIFS(СВЦЭМ!$D$33:$D$776,СВЦЭМ!$A$33:$A$776,$A73,СВЦЭМ!$B$33:$B$776,Y$45)+'СЕТ СН'!$G$11+СВЦЭМ!$D$10+'СЕТ СН'!$G$6-'СЕТ СН'!$G$23</f>
        <v>1417.6080222099999</v>
      </c>
    </row>
    <row r="74" spans="1:27" ht="15.75" x14ac:dyDescent="0.2">
      <c r="A74" s="35">
        <f t="shared" si="1"/>
        <v>43890</v>
      </c>
      <c r="B74" s="36">
        <f>SUMIFS(СВЦЭМ!$D$33:$D$776,СВЦЭМ!$A$33:$A$776,$A74,СВЦЭМ!$B$33:$B$776,B$45)+'СЕТ СН'!$G$11+СВЦЭМ!$D$10+'СЕТ СН'!$G$6-'СЕТ СН'!$G$23</f>
        <v>1446.9240312800002</v>
      </c>
      <c r="C74" s="36">
        <f>SUMIFS(СВЦЭМ!$D$33:$D$776,СВЦЭМ!$A$33:$A$776,$A74,СВЦЭМ!$B$33:$B$776,C$45)+'СЕТ СН'!$G$11+СВЦЭМ!$D$10+'СЕТ СН'!$G$6-'СЕТ СН'!$G$23</f>
        <v>1447.11215305</v>
      </c>
      <c r="D74" s="36">
        <f>SUMIFS(СВЦЭМ!$D$33:$D$776,СВЦЭМ!$A$33:$A$776,$A74,СВЦЭМ!$B$33:$B$776,D$45)+'СЕТ СН'!$G$11+СВЦЭМ!$D$10+'СЕТ СН'!$G$6-'СЕТ СН'!$G$23</f>
        <v>1467.1674286699999</v>
      </c>
      <c r="E74" s="36">
        <f>SUMIFS(СВЦЭМ!$D$33:$D$776,СВЦЭМ!$A$33:$A$776,$A74,СВЦЭМ!$B$33:$B$776,E$45)+'СЕТ СН'!$G$11+СВЦЭМ!$D$10+'СЕТ СН'!$G$6-'СЕТ СН'!$G$23</f>
        <v>1482.6337733800001</v>
      </c>
      <c r="F74" s="36">
        <f>SUMIFS(СВЦЭМ!$D$33:$D$776,СВЦЭМ!$A$33:$A$776,$A74,СВЦЭМ!$B$33:$B$776,F$45)+'СЕТ СН'!$G$11+СВЦЭМ!$D$10+'СЕТ СН'!$G$6-'СЕТ СН'!$G$23</f>
        <v>1490.4602125800002</v>
      </c>
      <c r="G74" s="36">
        <f>SUMIFS(СВЦЭМ!$D$33:$D$776,СВЦЭМ!$A$33:$A$776,$A74,СВЦЭМ!$B$33:$B$776,G$45)+'СЕТ СН'!$G$11+СВЦЭМ!$D$10+'СЕТ СН'!$G$6-'СЕТ СН'!$G$23</f>
        <v>1490.7385541799999</v>
      </c>
      <c r="H74" s="36">
        <f>SUMIFS(СВЦЭМ!$D$33:$D$776,СВЦЭМ!$A$33:$A$776,$A74,СВЦЭМ!$B$33:$B$776,H$45)+'СЕТ СН'!$G$11+СВЦЭМ!$D$10+'СЕТ СН'!$G$6-'СЕТ СН'!$G$23</f>
        <v>1465.21591541</v>
      </c>
      <c r="I74" s="36">
        <f>SUMIFS(СВЦЭМ!$D$33:$D$776,СВЦЭМ!$A$33:$A$776,$A74,СВЦЭМ!$B$33:$B$776,I$45)+'СЕТ СН'!$G$11+СВЦЭМ!$D$10+'СЕТ СН'!$G$6-'СЕТ СН'!$G$23</f>
        <v>1433.2926867200001</v>
      </c>
      <c r="J74" s="36">
        <f>SUMIFS(СВЦЭМ!$D$33:$D$776,СВЦЭМ!$A$33:$A$776,$A74,СВЦЭМ!$B$33:$B$776,J$45)+'СЕТ СН'!$G$11+СВЦЭМ!$D$10+'СЕТ СН'!$G$6-'СЕТ СН'!$G$23</f>
        <v>1400.5631014200001</v>
      </c>
      <c r="K74" s="36">
        <f>SUMIFS(СВЦЭМ!$D$33:$D$776,СВЦЭМ!$A$33:$A$776,$A74,СВЦЭМ!$B$33:$B$776,K$45)+'СЕТ СН'!$G$11+СВЦЭМ!$D$10+'СЕТ СН'!$G$6-'СЕТ СН'!$G$23</f>
        <v>1404.4918438899999</v>
      </c>
      <c r="L74" s="36">
        <f>SUMIFS(СВЦЭМ!$D$33:$D$776,СВЦЭМ!$A$33:$A$776,$A74,СВЦЭМ!$B$33:$B$776,L$45)+'СЕТ СН'!$G$11+СВЦЭМ!$D$10+'СЕТ СН'!$G$6-'СЕТ СН'!$G$23</f>
        <v>1397.9854704300001</v>
      </c>
      <c r="M74" s="36">
        <f>SUMIFS(СВЦЭМ!$D$33:$D$776,СВЦЭМ!$A$33:$A$776,$A74,СВЦЭМ!$B$33:$B$776,M$45)+'СЕТ СН'!$G$11+СВЦЭМ!$D$10+'СЕТ СН'!$G$6-'СЕТ СН'!$G$23</f>
        <v>1401.1644034000001</v>
      </c>
      <c r="N74" s="36">
        <f>SUMIFS(СВЦЭМ!$D$33:$D$776,СВЦЭМ!$A$33:$A$776,$A74,СВЦЭМ!$B$33:$B$776,N$45)+'СЕТ СН'!$G$11+СВЦЭМ!$D$10+'СЕТ СН'!$G$6-'СЕТ СН'!$G$23</f>
        <v>1406.2538232900001</v>
      </c>
      <c r="O74" s="36">
        <f>SUMIFS(СВЦЭМ!$D$33:$D$776,СВЦЭМ!$A$33:$A$776,$A74,СВЦЭМ!$B$33:$B$776,O$45)+'СЕТ СН'!$G$11+СВЦЭМ!$D$10+'СЕТ СН'!$G$6-'СЕТ СН'!$G$23</f>
        <v>1410.5557309400001</v>
      </c>
      <c r="P74" s="36">
        <f>SUMIFS(СВЦЭМ!$D$33:$D$776,СВЦЭМ!$A$33:$A$776,$A74,СВЦЭМ!$B$33:$B$776,P$45)+'СЕТ СН'!$G$11+СВЦЭМ!$D$10+'СЕТ СН'!$G$6-'СЕТ СН'!$G$23</f>
        <v>1421.95639598</v>
      </c>
      <c r="Q74" s="36">
        <f>SUMIFS(СВЦЭМ!$D$33:$D$776,СВЦЭМ!$A$33:$A$776,$A74,СВЦЭМ!$B$33:$B$776,Q$45)+'СЕТ СН'!$G$11+СВЦЭМ!$D$10+'СЕТ СН'!$G$6-'СЕТ СН'!$G$23</f>
        <v>1431.7311586700002</v>
      </c>
      <c r="R74" s="36">
        <f>SUMIFS(СВЦЭМ!$D$33:$D$776,СВЦЭМ!$A$33:$A$776,$A74,СВЦЭМ!$B$33:$B$776,R$45)+'СЕТ СН'!$G$11+СВЦЭМ!$D$10+'СЕТ СН'!$G$6-'СЕТ СН'!$G$23</f>
        <v>1427.99218569</v>
      </c>
      <c r="S74" s="36">
        <f>SUMIFS(СВЦЭМ!$D$33:$D$776,СВЦЭМ!$A$33:$A$776,$A74,СВЦЭМ!$B$33:$B$776,S$45)+'СЕТ СН'!$G$11+СВЦЭМ!$D$10+'СЕТ СН'!$G$6-'СЕТ СН'!$G$23</f>
        <v>1423.70796971</v>
      </c>
      <c r="T74" s="36">
        <f>SUMIFS(СВЦЭМ!$D$33:$D$776,СВЦЭМ!$A$33:$A$776,$A74,СВЦЭМ!$B$33:$B$776,T$45)+'СЕТ СН'!$G$11+СВЦЭМ!$D$10+'СЕТ СН'!$G$6-'СЕТ СН'!$G$23</f>
        <v>1407.83210755</v>
      </c>
      <c r="U74" s="36">
        <f>SUMIFS(СВЦЭМ!$D$33:$D$776,СВЦЭМ!$A$33:$A$776,$A74,СВЦЭМ!$B$33:$B$776,U$45)+'СЕТ СН'!$G$11+СВЦЭМ!$D$10+'СЕТ СН'!$G$6-'СЕТ СН'!$G$23</f>
        <v>1409.7312294100002</v>
      </c>
      <c r="V74" s="36">
        <f>SUMIFS(СВЦЭМ!$D$33:$D$776,СВЦЭМ!$A$33:$A$776,$A74,СВЦЭМ!$B$33:$B$776,V$45)+'СЕТ СН'!$G$11+СВЦЭМ!$D$10+'СЕТ СН'!$G$6-'СЕТ СН'!$G$23</f>
        <v>1402.66449169</v>
      </c>
      <c r="W74" s="36">
        <f>SUMIFS(СВЦЭМ!$D$33:$D$776,СВЦЭМ!$A$33:$A$776,$A74,СВЦЭМ!$B$33:$B$776,W$45)+'СЕТ СН'!$G$11+СВЦЭМ!$D$10+'СЕТ СН'!$G$6-'СЕТ СН'!$G$23</f>
        <v>1412.9120991500001</v>
      </c>
      <c r="X74" s="36">
        <f>SUMIFS(СВЦЭМ!$D$33:$D$776,СВЦЭМ!$A$33:$A$776,$A74,СВЦЭМ!$B$33:$B$776,X$45)+'СЕТ СН'!$G$11+СВЦЭМ!$D$10+'СЕТ СН'!$G$6-'СЕТ СН'!$G$23</f>
        <v>1416.45809166</v>
      </c>
      <c r="Y74" s="36">
        <f>SUMIFS(СВЦЭМ!$D$33:$D$776,СВЦЭМ!$A$33:$A$776,$A74,СВЦЭМ!$B$33:$B$776,Y$45)+'СЕТ СН'!$G$11+СВЦЭМ!$D$10+'СЕТ СН'!$G$6-'СЕТ СН'!$G$23</f>
        <v>1430.3196644899999</v>
      </c>
    </row>
    <row r="75" spans="1:27" ht="15.75" x14ac:dyDescent="0.2">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7" ht="15.75"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row>
    <row r="77" spans="1:27" ht="12.75" customHeight="1" x14ac:dyDescent="0.2">
      <c r="A77" s="130" t="s">
        <v>7</v>
      </c>
      <c r="B77" s="124" t="s">
        <v>75</v>
      </c>
      <c r="C77" s="125"/>
      <c r="D77" s="125"/>
      <c r="E77" s="125"/>
      <c r="F77" s="125"/>
      <c r="G77" s="125"/>
      <c r="H77" s="125"/>
      <c r="I77" s="125"/>
      <c r="J77" s="125"/>
      <c r="K77" s="125"/>
      <c r="L77" s="125"/>
      <c r="M77" s="125"/>
      <c r="N77" s="125"/>
      <c r="O77" s="125"/>
      <c r="P77" s="125"/>
      <c r="Q77" s="125"/>
      <c r="R77" s="125"/>
      <c r="S77" s="125"/>
      <c r="T77" s="125"/>
      <c r="U77" s="125"/>
      <c r="V77" s="125"/>
      <c r="W77" s="125"/>
      <c r="X77" s="125"/>
      <c r="Y77" s="126"/>
    </row>
    <row r="78" spans="1:27" ht="12.75" customHeight="1" x14ac:dyDescent="0.2">
      <c r="A78" s="131"/>
      <c r="B78" s="127"/>
      <c r="C78" s="128"/>
      <c r="D78" s="128"/>
      <c r="E78" s="128"/>
      <c r="F78" s="128"/>
      <c r="G78" s="128"/>
      <c r="H78" s="128"/>
      <c r="I78" s="128"/>
      <c r="J78" s="128"/>
      <c r="K78" s="128"/>
      <c r="L78" s="128"/>
      <c r="M78" s="128"/>
      <c r="N78" s="128"/>
      <c r="O78" s="128"/>
      <c r="P78" s="128"/>
      <c r="Q78" s="128"/>
      <c r="R78" s="128"/>
      <c r="S78" s="128"/>
      <c r="T78" s="128"/>
      <c r="U78" s="128"/>
      <c r="V78" s="128"/>
      <c r="W78" s="128"/>
      <c r="X78" s="128"/>
      <c r="Y78" s="129"/>
    </row>
    <row r="79" spans="1:27" ht="12.75" customHeight="1" x14ac:dyDescent="0.2">
      <c r="A79" s="132"/>
      <c r="B79" s="34">
        <v>1</v>
      </c>
      <c r="C79" s="34">
        <v>2</v>
      </c>
      <c r="D79" s="34">
        <v>3</v>
      </c>
      <c r="E79" s="34">
        <v>4</v>
      </c>
      <c r="F79" s="34">
        <v>5</v>
      </c>
      <c r="G79" s="34">
        <v>6</v>
      </c>
      <c r="H79" s="34">
        <v>7</v>
      </c>
      <c r="I79" s="34">
        <v>8</v>
      </c>
      <c r="J79" s="34">
        <v>9</v>
      </c>
      <c r="K79" s="34">
        <v>10</v>
      </c>
      <c r="L79" s="34">
        <v>11</v>
      </c>
      <c r="M79" s="34">
        <v>12</v>
      </c>
      <c r="N79" s="34">
        <v>13</v>
      </c>
      <c r="O79" s="34">
        <v>14</v>
      </c>
      <c r="P79" s="34">
        <v>15</v>
      </c>
      <c r="Q79" s="34">
        <v>16</v>
      </c>
      <c r="R79" s="34">
        <v>17</v>
      </c>
      <c r="S79" s="34">
        <v>18</v>
      </c>
      <c r="T79" s="34">
        <v>19</v>
      </c>
      <c r="U79" s="34">
        <v>20</v>
      </c>
      <c r="V79" s="34">
        <v>21</v>
      </c>
      <c r="W79" s="34">
        <v>22</v>
      </c>
      <c r="X79" s="34">
        <v>23</v>
      </c>
      <c r="Y79" s="34">
        <v>24</v>
      </c>
    </row>
    <row r="80" spans="1:27" ht="15.75" customHeight="1" x14ac:dyDescent="0.2">
      <c r="A80" s="35" t="str">
        <f>A46</f>
        <v>01.02.2020</v>
      </c>
      <c r="B80" s="36">
        <f>SUMIFS(СВЦЭМ!$D$33:$D$776,СВЦЭМ!$A$33:$A$776,$A80,СВЦЭМ!$B$33:$B$776,B$79)+'СЕТ СН'!$H$11+СВЦЭМ!$D$10+'СЕТ СН'!$H$6-'СЕТ СН'!$H$23</f>
        <v>1296.72953525</v>
      </c>
      <c r="C80" s="36">
        <f>SUMIFS(СВЦЭМ!$D$33:$D$776,СВЦЭМ!$A$33:$A$776,$A80,СВЦЭМ!$B$33:$B$776,C$79)+'СЕТ СН'!$H$11+СВЦЭМ!$D$10+'СЕТ СН'!$H$6-'СЕТ СН'!$H$23</f>
        <v>1328.9998098999999</v>
      </c>
      <c r="D80" s="36">
        <f>SUMIFS(СВЦЭМ!$D$33:$D$776,СВЦЭМ!$A$33:$A$776,$A80,СВЦЭМ!$B$33:$B$776,D$79)+'СЕТ СН'!$H$11+СВЦЭМ!$D$10+'СЕТ СН'!$H$6-'СЕТ СН'!$H$23</f>
        <v>1358.8892885300002</v>
      </c>
      <c r="E80" s="36">
        <f>SUMIFS(СВЦЭМ!$D$33:$D$776,СВЦЭМ!$A$33:$A$776,$A80,СВЦЭМ!$B$33:$B$776,E$79)+'СЕТ СН'!$H$11+СВЦЭМ!$D$10+'СЕТ СН'!$H$6-'СЕТ СН'!$H$23</f>
        <v>1354.27018529</v>
      </c>
      <c r="F80" s="36">
        <f>SUMIFS(СВЦЭМ!$D$33:$D$776,СВЦЭМ!$A$33:$A$776,$A80,СВЦЭМ!$B$33:$B$776,F$79)+'СЕТ СН'!$H$11+СВЦЭМ!$D$10+'СЕТ СН'!$H$6-'СЕТ СН'!$H$23</f>
        <v>1342.2287879600001</v>
      </c>
      <c r="G80" s="36">
        <f>SUMIFS(СВЦЭМ!$D$33:$D$776,СВЦЭМ!$A$33:$A$776,$A80,СВЦЭМ!$B$33:$B$776,G$79)+'СЕТ СН'!$H$11+СВЦЭМ!$D$10+'СЕТ СН'!$H$6-'СЕТ СН'!$H$23</f>
        <v>1325.5530971100002</v>
      </c>
      <c r="H80" s="36">
        <f>SUMIFS(СВЦЭМ!$D$33:$D$776,СВЦЭМ!$A$33:$A$776,$A80,СВЦЭМ!$B$33:$B$776,H$79)+'СЕТ СН'!$H$11+СВЦЭМ!$D$10+'СЕТ СН'!$H$6-'СЕТ СН'!$H$23</f>
        <v>1299.7325965700002</v>
      </c>
      <c r="I80" s="36">
        <f>SUMIFS(СВЦЭМ!$D$33:$D$776,СВЦЭМ!$A$33:$A$776,$A80,СВЦЭМ!$B$33:$B$776,I$79)+'СЕТ СН'!$H$11+СВЦЭМ!$D$10+'СЕТ СН'!$H$6-'СЕТ СН'!$H$23</f>
        <v>1273.04098961</v>
      </c>
      <c r="J80" s="36">
        <f>SUMIFS(СВЦЭМ!$D$33:$D$776,СВЦЭМ!$A$33:$A$776,$A80,СВЦЭМ!$B$33:$B$776,J$79)+'СЕТ СН'!$H$11+СВЦЭМ!$D$10+'СЕТ СН'!$H$6-'СЕТ СН'!$H$23</f>
        <v>1252.9002770900001</v>
      </c>
      <c r="K80" s="36">
        <f>SUMIFS(СВЦЭМ!$D$33:$D$776,СВЦЭМ!$A$33:$A$776,$A80,СВЦЭМ!$B$33:$B$776,K$79)+'СЕТ СН'!$H$11+СВЦЭМ!$D$10+'СЕТ СН'!$H$6-'СЕТ СН'!$H$23</f>
        <v>1220.69501528</v>
      </c>
      <c r="L80" s="36">
        <f>SUMIFS(СВЦЭМ!$D$33:$D$776,СВЦЭМ!$A$33:$A$776,$A80,СВЦЭМ!$B$33:$B$776,L$79)+'СЕТ СН'!$H$11+СВЦЭМ!$D$10+'СЕТ СН'!$H$6-'СЕТ СН'!$H$23</f>
        <v>1214.18228512</v>
      </c>
      <c r="M80" s="36">
        <f>SUMIFS(СВЦЭМ!$D$33:$D$776,СВЦЭМ!$A$33:$A$776,$A80,СВЦЭМ!$B$33:$B$776,M$79)+'СЕТ СН'!$H$11+СВЦЭМ!$D$10+'СЕТ СН'!$H$6-'СЕТ СН'!$H$23</f>
        <v>1221.1778316200002</v>
      </c>
      <c r="N80" s="36">
        <f>SUMIFS(СВЦЭМ!$D$33:$D$776,СВЦЭМ!$A$33:$A$776,$A80,СВЦЭМ!$B$33:$B$776,N$79)+'СЕТ СН'!$H$11+СВЦЭМ!$D$10+'СЕТ СН'!$H$6-'СЕТ СН'!$H$23</f>
        <v>1234.47392838</v>
      </c>
      <c r="O80" s="36">
        <f>SUMIFS(СВЦЭМ!$D$33:$D$776,СВЦЭМ!$A$33:$A$776,$A80,СВЦЭМ!$B$33:$B$776,O$79)+'СЕТ СН'!$H$11+СВЦЭМ!$D$10+'СЕТ СН'!$H$6-'СЕТ СН'!$H$23</f>
        <v>1260.57313234</v>
      </c>
      <c r="P80" s="36">
        <f>SUMIFS(СВЦЭМ!$D$33:$D$776,СВЦЭМ!$A$33:$A$776,$A80,СВЦЭМ!$B$33:$B$776,P$79)+'СЕТ СН'!$H$11+СВЦЭМ!$D$10+'СЕТ СН'!$H$6-'СЕТ СН'!$H$23</f>
        <v>1271.6624245</v>
      </c>
      <c r="Q80" s="36">
        <f>SUMIFS(СВЦЭМ!$D$33:$D$776,СВЦЭМ!$A$33:$A$776,$A80,СВЦЭМ!$B$33:$B$776,Q$79)+'СЕТ СН'!$H$11+СВЦЭМ!$D$10+'СЕТ СН'!$H$6-'СЕТ СН'!$H$23</f>
        <v>1276.80429086</v>
      </c>
      <c r="R80" s="36">
        <f>SUMIFS(СВЦЭМ!$D$33:$D$776,СВЦЭМ!$A$33:$A$776,$A80,СВЦЭМ!$B$33:$B$776,R$79)+'СЕТ СН'!$H$11+СВЦЭМ!$D$10+'СЕТ СН'!$H$6-'СЕТ СН'!$H$23</f>
        <v>1274.29530677</v>
      </c>
      <c r="S80" s="36">
        <f>SUMIFS(СВЦЭМ!$D$33:$D$776,СВЦЭМ!$A$33:$A$776,$A80,СВЦЭМ!$B$33:$B$776,S$79)+'СЕТ СН'!$H$11+СВЦЭМ!$D$10+'СЕТ СН'!$H$6-'СЕТ СН'!$H$23</f>
        <v>1263.67010261</v>
      </c>
      <c r="T80" s="36">
        <f>SUMIFS(СВЦЭМ!$D$33:$D$776,СВЦЭМ!$A$33:$A$776,$A80,СВЦЭМ!$B$33:$B$776,T$79)+'СЕТ СН'!$H$11+СВЦЭМ!$D$10+'СЕТ СН'!$H$6-'СЕТ СН'!$H$23</f>
        <v>1229.2290683599999</v>
      </c>
      <c r="U80" s="36">
        <f>SUMIFS(СВЦЭМ!$D$33:$D$776,СВЦЭМ!$A$33:$A$776,$A80,СВЦЭМ!$B$33:$B$776,U$79)+'СЕТ СН'!$H$11+СВЦЭМ!$D$10+'СЕТ СН'!$H$6-'СЕТ СН'!$H$23</f>
        <v>1232.5378961800002</v>
      </c>
      <c r="V80" s="36">
        <f>SUMIFS(СВЦЭМ!$D$33:$D$776,СВЦЭМ!$A$33:$A$776,$A80,СВЦЭМ!$B$33:$B$776,V$79)+'СЕТ СН'!$H$11+СВЦЭМ!$D$10+'СЕТ СН'!$H$6-'СЕТ СН'!$H$23</f>
        <v>1241.1856741700001</v>
      </c>
      <c r="W80" s="36">
        <f>SUMIFS(СВЦЭМ!$D$33:$D$776,СВЦЭМ!$A$33:$A$776,$A80,СВЦЭМ!$B$33:$B$776,W$79)+'СЕТ СН'!$H$11+СВЦЭМ!$D$10+'СЕТ СН'!$H$6-'СЕТ СН'!$H$23</f>
        <v>1254.3327425500001</v>
      </c>
      <c r="X80" s="36">
        <f>SUMIFS(СВЦЭМ!$D$33:$D$776,СВЦЭМ!$A$33:$A$776,$A80,СВЦЭМ!$B$33:$B$776,X$79)+'СЕТ СН'!$H$11+СВЦЭМ!$D$10+'СЕТ СН'!$H$6-'СЕТ СН'!$H$23</f>
        <v>1271.48595389</v>
      </c>
      <c r="Y80" s="36">
        <f>SUMIFS(СВЦЭМ!$D$33:$D$776,СВЦЭМ!$A$33:$A$776,$A80,СВЦЭМ!$B$33:$B$776,Y$79)+'СЕТ СН'!$H$11+СВЦЭМ!$D$10+'СЕТ СН'!$H$6-'СЕТ СН'!$H$23</f>
        <v>1289.0305934400001</v>
      </c>
      <c r="AA80" s="45"/>
    </row>
    <row r="81" spans="1:25" ht="15.75" x14ac:dyDescent="0.2">
      <c r="A81" s="35">
        <f>A80+1</f>
        <v>43863</v>
      </c>
      <c r="B81" s="36">
        <f>SUMIFS(СВЦЭМ!$D$33:$D$776,СВЦЭМ!$A$33:$A$776,$A81,СВЦЭМ!$B$33:$B$776,B$79)+'СЕТ СН'!$H$11+СВЦЭМ!$D$10+'СЕТ СН'!$H$6-'СЕТ СН'!$H$23</f>
        <v>1292.1678438900001</v>
      </c>
      <c r="C81" s="36">
        <f>SUMIFS(СВЦЭМ!$D$33:$D$776,СВЦЭМ!$A$33:$A$776,$A81,СВЦЭМ!$B$33:$B$776,C$79)+'СЕТ СН'!$H$11+СВЦЭМ!$D$10+'СЕТ СН'!$H$6-'СЕТ СН'!$H$23</f>
        <v>1319.0650609300001</v>
      </c>
      <c r="D81" s="36">
        <f>SUMIFS(СВЦЭМ!$D$33:$D$776,СВЦЭМ!$A$33:$A$776,$A81,СВЦЭМ!$B$33:$B$776,D$79)+'СЕТ СН'!$H$11+СВЦЭМ!$D$10+'СЕТ СН'!$H$6-'СЕТ СН'!$H$23</f>
        <v>1340.6311762099999</v>
      </c>
      <c r="E81" s="36">
        <f>SUMIFS(СВЦЭМ!$D$33:$D$776,СВЦЭМ!$A$33:$A$776,$A81,СВЦЭМ!$B$33:$B$776,E$79)+'СЕТ СН'!$H$11+СВЦЭМ!$D$10+'СЕТ СН'!$H$6-'СЕТ СН'!$H$23</f>
        <v>1353.7234382500001</v>
      </c>
      <c r="F81" s="36">
        <f>SUMIFS(СВЦЭМ!$D$33:$D$776,СВЦЭМ!$A$33:$A$776,$A81,СВЦЭМ!$B$33:$B$776,F$79)+'СЕТ СН'!$H$11+СВЦЭМ!$D$10+'СЕТ СН'!$H$6-'СЕТ СН'!$H$23</f>
        <v>1347.78425565</v>
      </c>
      <c r="G81" s="36">
        <f>SUMIFS(СВЦЭМ!$D$33:$D$776,СВЦЭМ!$A$33:$A$776,$A81,СВЦЭМ!$B$33:$B$776,G$79)+'СЕТ СН'!$H$11+СВЦЭМ!$D$10+'СЕТ СН'!$H$6-'СЕТ СН'!$H$23</f>
        <v>1339.3562473300001</v>
      </c>
      <c r="H81" s="36">
        <f>SUMIFS(СВЦЭМ!$D$33:$D$776,СВЦЭМ!$A$33:$A$776,$A81,СВЦЭМ!$B$33:$B$776,H$79)+'СЕТ СН'!$H$11+СВЦЭМ!$D$10+'СЕТ СН'!$H$6-'СЕТ СН'!$H$23</f>
        <v>1318.81733012</v>
      </c>
      <c r="I81" s="36">
        <f>SUMIFS(СВЦЭМ!$D$33:$D$776,СВЦЭМ!$A$33:$A$776,$A81,СВЦЭМ!$B$33:$B$776,I$79)+'СЕТ СН'!$H$11+СВЦЭМ!$D$10+'СЕТ СН'!$H$6-'СЕТ СН'!$H$23</f>
        <v>1293.97997951</v>
      </c>
      <c r="J81" s="36">
        <f>SUMIFS(СВЦЭМ!$D$33:$D$776,СВЦЭМ!$A$33:$A$776,$A81,СВЦЭМ!$B$33:$B$776,J$79)+'СЕТ СН'!$H$11+СВЦЭМ!$D$10+'СЕТ СН'!$H$6-'СЕТ СН'!$H$23</f>
        <v>1267.8264363200001</v>
      </c>
      <c r="K81" s="36">
        <f>SUMIFS(СВЦЭМ!$D$33:$D$776,СВЦЭМ!$A$33:$A$776,$A81,СВЦЭМ!$B$33:$B$776,K$79)+'СЕТ СН'!$H$11+СВЦЭМ!$D$10+'СЕТ СН'!$H$6-'СЕТ СН'!$H$23</f>
        <v>1236.0294494499999</v>
      </c>
      <c r="L81" s="36">
        <f>SUMIFS(СВЦЭМ!$D$33:$D$776,СВЦЭМ!$A$33:$A$776,$A81,СВЦЭМ!$B$33:$B$776,L$79)+'СЕТ СН'!$H$11+СВЦЭМ!$D$10+'СЕТ СН'!$H$6-'СЕТ СН'!$H$23</f>
        <v>1221.48912178</v>
      </c>
      <c r="M81" s="36">
        <f>SUMIFS(СВЦЭМ!$D$33:$D$776,СВЦЭМ!$A$33:$A$776,$A81,СВЦЭМ!$B$33:$B$776,M$79)+'СЕТ СН'!$H$11+СВЦЭМ!$D$10+'СЕТ СН'!$H$6-'СЕТ СН'!$H$23</f>
        <v>1221.77658178</v>
      </c>
      <c r="N81" s="36">
        <f>SUMIFS(СВЦЭМ!$D$33:$D$776,СВЦЭМ!$A$33:$A$776,$A81,СВЦЭМ!$B$33:$B$776,N$79)+'СЕТ СН'!$H$11+СВЦЭМ!$D$10+'СЕТ СН'!$H$6-'СЕТ СН'!$H$23</f>
        <v>1231.2685890600001</v>
      </c>
      <c r="O81" s="36">
        <f>SUMIFS(СВЦЭМ!$D$33:$D$776,СВЦЭМ!$A$33:$A$776,$A81,СВЦЭМ!$B$33:$B$776,O$79)+'СЕТ СН'!$H$11+СВЦЭМ!$D$10+'СЕТ СН'!$H$6-'СЕТ СН'!$H$23</f>
        <v>1250.8824512200001</v>
      </c>
      <c r="P81" s="36">
        <f>SUMIFS(СВЦЭМ!$D$33:$D$776,СВЦЭМ!$A$33:$A$776,$A81,СВЦЭМ!$B$33:$B$776,P$79)+'СЕТ СН'!$H$11+СВЦЭМ!$D$10+'СЕТ СН'!$H$6-'СЕТ СН'!$H$23</f>
        <v>1262.23573928</v>
      </c>
      <c r="Q81" s="36">
        <f>SUMIFS(СВЦЭМ!$D$33:$D$776,СВЦЭМ!$A$33:$A$776,$A81,СВЦЭМ!$B$33:$B$776,Q$79)+'СЕТ СН'!$H$11+СВЦЭМ!$D$10+'СЕТ СН'!$H$6-'СЕТ СН'!$H$23</f>
        <v>1275.7305717300001</v>
      </c>
      <c r="R81" s="36">
        <f>SUMIFS(СВЦЭМ!$D$33:$D$776,СВЦЭМ!$A$33:$A$776,$A81,СВЦЭМ!$B$33:$B$776,R$79)+'СЕТ СН'!$H$11+СВЦЭМ!$D$10+'СЕТ СН'!$H$6-'СЕТ СН'!$H$23</f>
        <v>1266.7368411900002</v>
      </c>
      <c r="S81" s="36">
        <f>SUMIFS(СВЦЭМ!$D$33:$D$776,СВЦЭМ!$A$33:$A$776,$A81,СВЦЭМ!$B$33:$B$776,S$79)+'СЕТ СН'!$H$11+СВЦЭМ!$D$10+'СЕТ СН'!$H$6-'СЕТ СН'!$H$23</f>
        <v>1255.89137611</v>
      </c>
      <c r="T81" s="36">
        <f>SUMIFS(СВЦЭМ!$D$33:$D$776,СВЦЭМ!$A$33:$A$776,$A81,СВЦЭМ!$B$33:$B$776,T$79)+'СЕТ СН'!$H$11+СВЦЭМ!$D$10+'СЕТ СН'!$H$6-'СЕТ СН'!$H$23</f>
        <v>1237.5058786300001</v>
      </c>
      <c r="U81" s="36">
        <f>SUMIFS(СВЦЭМ!$D$33:$D$776,СВЦЭМ!$A$33:$A$776,$A81,СВЦЭМ!$B$33:$B$776,U$79)+'СЕТ СН'!$H$11+СВЦЭМ!$D$10+'СЕТ СН'!$H$6-'СЕТ СН'!$H$23</f>
        <v>1230.00602989</v>
      </c>
      <c r="V81" s="36">
        <f>SUMIFS(СВЦЭМ!$D$33:$D$776,СВЦЭМ!$A$33:$A$776,$A81,СВЦЭМ!$B$33:$B$776,V$79)+'СЕТ СН'!$H$11+СВЦЭМ!$D$10+'СЕТ СН'!$H$6-'СЕТ СН'!$H$23</f>
        <v>1223.5956654400002</v>
      </c>
      <c r="W81" s="36">
        <f>SUMIFS(СВЦЭМ!$D$33:$D$776,СВЦЭМ!$A$33:$A$776,$A81,СВЦЭМ!$B$33:$B$776,W$79)+'СЕТ СН'!$H$11+СВЦЭМ!$D$10+'СЕТ СН'!$H$6-'СЕТ СН'!$H$23</f>
        <v>1233.8843593300001</v>
      </c>
      <c r="X81" s="36">
        <f>SUMIFS(СВЦЭМ!$D$33:$D$776,СВЦЭМ!$A$33:$A$776,$A81,СВЦЭМ!$B$33:$B$776,X$79)+'СЕТ СН'!$H$11+СВЦЭМ!$D$10+'СЕТ СН'!$H$6-'СЕТ СН'!$H$23</f>
        <v>1242.27326103</v>
      </c>
      <c r="Y81" s="36">
        <f>SUMIFS(СВЦЭМ!$D$33:$D$776,СВЦЭМ!$A$33:$A$776,$A81,СВЦЭМ!$B$33:$B$776,Y$79)+'СЕТ СН'!$H$11+СВЦЭМ!$D$10+'СЕТ СН'!$H$6-'СЕТ СН'!$H$23</f>
        <v>1256.20297942</v>
      </c>
    </row>
    <row r="82" spans="1:25" ht="15.75" x14ac:dyDescent="0.2">
      <c r="A82" s="35">
        <f t="shared" ref="A82:A108" si="2">A81+1</f>
        <v>43864</v>
      </c>
      <c r="B82" s="36">
        <f>SUMIFS(СВЦЭМ!$D$33:$D$776,СВЦЭМ!$A$33:$A$776,$A82,СВЦЭМ!$B$33:$B$776,B$79)+'СЕТ СН'!$H$11+СВЦЭМ!$D$10+'СЕТ СН'!$H$6-'СЕТ СН'!$H$23</f>
        <v>1288.17244003</v>
      </c>
      <c r="C82" s="36">
        <f>SUMIFS(СВЦЭМ!$D$33:$D$776,СВЦЭМ!$A$33:$A$776,$A82,СВЦЭМ!$B$33:$B$776,C$79)+'СЕТ СН'!$H$11+СВЦЭМ!$D$10+'СЕТ СН'!$H$6-'СЕТ СН'!$H$23</f>
        <v>1300.8046965200001</v>
      </c>
      <c r="D82" s="36">
        <f>SUMIFS(СВЦЭМ!$D$33:$D$776,СВЦЭМ!$A$33:$A$776,$A82,СВЦЭМ!$B$33:$B$776,D$79)+'СЕТ СН'!$H$11+СВЦЭМ!$D$10+'СЕТ СН'!$H$6-'СЕТ СН'!$H$23</f>
        <v>1309.0088157499999</v>
      </c>
      <c r="E82" s="36">
        <f>SUMIFS(СВЦЭМ!$D$33:$D$776,СВЦЭМ!$A$33:$A$776,$A82,СВЦЭМ!$B$33:$B$776,E$79)+'СЕТ СН'!$H$11+СВЦЭМ!$D$10+'СЕТ СН'!$H$6-'СЕТ СН'!$H$23</f>
        <v>1310.49574338</v>
      </c>
      <c r="F82" s="36">
        <f>SUMIFS(СВЦЭМ!$D$33:$D$776,СВЦЭМ!$A$33:$A$776,$A82,СВЦЭМ!$B$33:$B$776,F$79)+'СЕТ СН'!$H$11+СВЦЭМ!$D$10+'СЕТ СН'!$H$6-'СЕТ СН'!$H$23</f>
        <v>1307.60811186</v>
      </c>
      <c r="G82" s="36">
        <f>SUMIFS(СВЦЭМ!$D$33:$D$776,СВЦЭМ!$A$33:$A$776,$A82,СВЦЭМ!$B$33:$B$776,G$79)+'СЕТ СН'!$H$11+СВЦЭМ!$D$10+'СЕТ СН'!$H$6-'СЕТ СН'!$H$23</f>
        <v>1305.8799705700001</v>
      </c>
      <c r="H82" s="36">
        <f>SUMIFS(СВЦЭМ!$D$33:$D$776,СВЦЭМ!$A$33:$A$776,$A82,СВЦЭМ!$B$33:$B$776,H$79)+'СЕТ СН'!$H$11+СВЦЭМ!$D$10+'СЕТ СН'!$H$6-'СЕТ СН'!$H$23</f>
        <v>1270.7315795300001</v>
      </c>
      <c r="I82" s="36">
        <f>SUMIFS(СВЦЭМ!$D$33:$D$776,СВЦЭМ!$A$33:$A$776,$A82,СВЦЭМ!$B$33:$B$776,I$79)+'СЕТ СН'!$H$11+СВЦЭМ!$D$10+'СЕТ СН'!$H$6-'СЕТ СН'!$H$23</f>
        <v>1253.44089029</v>
      </c>
      <c r="J82" s="36">
        <f>SUMIFS(СВЦЭМ!$D$33:$D$776,СВЦЭМ!$A$33:$A$776,$A82,СВЦЭМ!$B$33:$B$776,J$79)+'СЕТ СН'!$H$11+СВЦЭМ!$D$10+'СЕТ СН'!$H$6-'СЕТ СН'!$H$23</f>
        <v>1242.44138438</v>
      </c>
      <c r="K82" s="36">
        <f>SUMIFS(СВЦЭМ!$D$33:$D$776,СВЦЭМ!$A$33:$A$776,$A82,СВЦЭМ!$B$33:$B$776,K$79)+'СЕТ СН'!$H$11+СВЦЭМ!$D$10+'СЕТ СН'!$H$6-'СЕТ СН'!$H$23</f>
        <v>1252.4357559700002</v>
      </c>
      <c r="L82" s="36">
        <f>SUMIFS(СВЦЭМ!$D$33:$D$776,СВЦЭМ!$A$33:$A$776,$A82,СВЦЭМ!$B$33:$B$776,L$79)+'СЕТ СН'!$H$11+СВЦЭМ!$D$10+'СЕТ СН'!$H$6-'СЕТ СН'!$H$23</f>
        <v>1252.55416502</v>
      </c>
      <c r="M82" s="36">
        <f>SUMIFS(СВЦЭМ!$D$33:$D$776,СВЦЭМ!$A$33:$A$776,$A82,СВЦЭМ!$B$33:$B$776,M$79)+'СЕТ СН'!$H$11+СВЦЭМ!$D$10+'СЕТ СН'!$H$6-'СЕТ СН'!$H$23</f>
        <v>1252.7738730900001</v>
      </c>
      <c r="N82" s="36">
        <f>SUMIFS(СВЦЭМ!$D$33:$D$776,СВЦЭМ!$A$33:$A$776,$A82,СВЦЭМ!$B$33:$B$776,N$79)+'СЕТ СН'!$H$11+СВЦЭМ!$D$10+'СЕТ СН'!$H$6-'СЕТ СН'!$H$23</f>
        <v>1282.4859653000001</v>
      </c>
      <c r="O82" s="36">
        <f>SUMIFS(СВЦЭМ!$D$33:$D$776,СВЦЭМ!$A$33:$A$776,$A82,СВЦЭМ!$B$33:$B$776,O$79)+'СЕТ СН'!$H$11+СВЦЭМ!$D$10+'СЕТ СН'!$H$6-'СЕТ СН'!$H$23</f>
        <v>1303.5689934699999</v>
      </c>
      <c r="P82" s="36">
        <f>SUMIFS(СВЦЭМ!$D$33:$D$776,СВЦЭМ!$A$33:$A$776,$A82,СВЦЭМ!$B$33:$B$776,P$79)+'СЕТ СН'!$H$11+СВЦЭМ!$D$10+'СЕТ СН'!$H$6-'СЕТ СН'!$H$23</f>
        <v>1308.9601627300001</v>
      </c>
      <c r="Q82" s="36">
        <f>SUMIFS(СВЦЭМ!$D$33:$D$776,СВЦЭМ!$A$33:$A$776,$A82,СВЦЭМ!$B$33:$B$776,Q$79)+'СЕТ СН'!$H$11+СВЦЭМ!$D$10+'СЕТ СН'!$H$6-'СЕТ СН'!$H$23</f>
        <v>1318.7779823400001</v>
      </c>
      <c r="R82" s="36">
        <f>SUMIFS(СВЦЭМ!$D$33:$D$776,СВЦЭМ!$A$33:$A$776,$A82,СВЦЭМ!$B$33:$B$776,R$79)+'СЕТ СН'!$H$11+СВЦЭМ!$D$10+'СЕТ СН'!$H$6-'СЕТ СН'!$H$23</f>
        <v>1314.74116512</v>
      </c>
      <c r="S82" s="36">
        <f>SUMIFS(СВЦЭМ!$D$33:$D$776,СВЦЭМ!$A$33:$A$776,$A82,СВЦЭМ!$B$33:$B$776,S$79)+'СЕТ СН'!$H$11+СВЦЭМ!$D$10+'СЕТ СН'!$H$6-'СЕТ СН'!$H$23</f>
        <v>1304.3248822800001</v>
      </c>
      <c r="T82" s="36">
        <f>SUMIFS(СВЦЭМ!$D$33:$D$776,СВЦЭМ!$A$33:$A$776,$A82,СВЦЭМ!$B$33:$B$776,T$79)+'СЕТ СН'!$H$11+СВЦЭМ!$D$10+'СЕТ СН'!$H$6-'СЕТ СН'!$H$23</f>
        <v>1270.26583605</v>
      </c>
      <c r="U82" s="36">
        <f>SUMIFS(СВЦЭМ!$D$33:$D$776,СВЦЭМ!$A$33:$A$776,$A82,СВЦЭМ!$B$33:$B$776,U$79)+'СЕТ СН'!$H$11+СВЦЭМ!$D$10+'СЕТ СН'!$H$6-'СЕТ СН'!$H$23</f>
        <v>1261.1762517400002</v>
      </c>
      <c r="V82" s="36">
        <f>SUMIFS(СВЦЭМ!$D$33:$D$776,СВЦЭМ!$A$33:$A$776,$A82,СВЦЭМ!$B$33:$B$776,V$79)+'СЕТ СН'!$H$11+СВЦЭМ!$D$10+'СЕТ СН'!$H$6-'СЕТ СН'!$H$23</f>
        <v>1266.9010036300001</v>
      </c>
      <c r="W82" s="36">
        <f>SUMIFS(СВЦЭМ!$D$33:$D$776,СВЦЭМ!$A$33:$A$776,$A82,СВЦЭМ!$B$33:$B$776,W$79)+'СЕТ СН'!$H$11+СВЦЭМ!$D$10+'СЕТ СН'!$H$6-'СЕТ СН'!$H$23</f>
        <v>1253.0577818900001</v>
      </c>
      <c r="X82" s="36">
        <f>SUMIFS(СВЦЭМ!$D$33:$D$776,СВЦЭМ!$A$33:$A$776,$A82,СВЦЭМ!$B$33:$B$776,X$79)+'СЕТ СН'!$H$11+СВЦЭМ!$D$10+'СЕТ СН'!$H$6-'СЕТ СН'!$H$23</f>
        <v>1258.0942228700001</v>
      </c>
      <c r="Y82" s="36">
        <f>SUMIFS(СВЦЭМ!$D$33:$D$776,СВЦЭМ!$A$33:$A$776,$A82,СВЦЭМ!$B$33:$B$776,Y$79)+'СЕТ СН'!$H$11+СВЦЭМ!$D$10+'СЕТ СН'!$H$6-'СЕТ СН'!$H$23</f>
        <v>1269.64548633</v>
      </c>
    </row>
    <row r="83" spans="1:25" ht="15.75" x14ac:dyDescent="0.2">
      <c r="A83" s="35">
        <f t="shared" si="2"/>
        <v>43865</v>
      </c>
      <c r="B83" s="36">
        <f>SUMIFS(СВЦЭМ!$D$33:$D$776,СВЦЭМ!$A$33:$A$776,$A83,СВЦЭМ!$B$33:$B$776,B$79)+'СЕТ СН'!$H$11+СВЦЭМ!$D$10+'СЕТ СН'!$H$6-'СЕТ СН'!$H$23</f>
        <v>1269.25880091</v>
      </c>
      <c r="C83" s="36">
        <f>SUMIFS(СВЦЭМ!$D$33:$D$776,СВЦЭМ!$A$33:$A$776,$A83,СВЦЭМ!$B$33:$B$776,C$79)+'СЕТ СН'!$H$11+СВЦЭМ!$D$10+'СЕТ СН'!$H$6-'СЕТ СН'!$H$23</f>
        <v>1280.4460639500001</v>
      </c>
      <c r="D83" s="36">
        <f>SUMIFS(СВЦЭМ!$D$33:$D$776,СВЦЭМ!$A$33:$A$776,$A83,СВЦЭМ!$B$33:$B$776,D$79)+'СЕТ СН'!$H$11+СВЦЭМ!$D$10+'СЕТ СН'!$H$6-'СЕТ СН'!$H$23</f>
        <v>1293.0940275400001</v>
      </c>
      <c r="E83" s="36">
        <f>SUMIFS(СВЦЭМ!$D$33:$D$776,СВЦЭМ!$A$33:$A$776,$A83,СВЦЭМ!$B$33:$B$776,E$79)+'СЕТ СН'!$H$11+СВЦЭМ!$D$10+'СЕТ СН'!$H$6-'СЕТ СН'!$H$23</f>
        <v>1291.4729318</v>
      </c>
      <c r="F83" s="36">
        <f>SUMIFS(СВЦЭМ!$D$33:$D$776,СВЦЭМ!$A$33:$A$776,$A83,СВЦЭМ!$B$33:$B$776,F$79)+'СЕТ СН'!$H$11+СВЦЭМ!$D$10+'СЕТ СН'!$H$6-'СЕТ СН'!$H$23</f>
        <v>1282.3477190900001</v>
      </c>
      <c r="G83" s="36">
        <f>SUMIFS(СВЦЭМ!$D$33:$D$776,СВЦЭМ!$A$33:$A$776,$A83,СВЦЭМ!$B$33:$B$776,G$79)+'СЕТ СН'!$H$11+СВЦЭМ!$D$10+'СЕТ СН'!$H$6-'СЕТ СН'!$H$23</f>
        <v>1262.9513031000001</v>
      </c>
      <c r="H83" s="36">
        <f>SUMIFS(СВЦЭМ!$D$33:$D$776,СВЦЭМ!$A$33:$A$776,$A83,СВЦЭМ!$B$33:$B$776,H$79)+'СЕТ СН'!$H$11+СВЦЭМ!$D$10+'СЕТ СН'!$H$6-'СЕТ СН'!$H$23</f>
        <v>1245.3294068499999</v>
      </c>
      <c r="I83" s="36">
        <f>SUMIFS(СВЦЭМ!$D$33:$D$776,СВЦЭМ!$A$33:$A$776,$A83,СВЦЭМ!$B$33:$B$776,I$79)+'СЕТ СН'!$H$11+СВЦЭМ!$D$10+'СЕТ СН'!$H$6-'СЕТ СН'!$H$23</f>
        <v>1219.1311411000001</v>
      </c>
      <c r="J83" s="36">
        <f>SUMIFS(СВЦЭМ!$D$33:$D$776,СВЦЭМ!$A$33:$A$776,$A83,СВЦЭМ!$B$33:$B$776,J$79)+'СЕТ СН'!$H$11+СВЦЭМ!$D$10+'СЕТ СН'!$H$6-'СЕТ СН'!$H$23</f>
        <v>1201.00781654</v>
      </c>
      <c r="K83" s="36">
        <f>SUMIFS(СВЦЭМ!$D$33:$D$776,СВЦЭМ!$A$33:$A$776,$A83,СВЦЭМ!$B$33:$B$776,K$79)+'СЕТ СН'!$H$11+СВЦЭМ!$D$10+'СЕТ СН'!$H$6-'СЕТ СН'!$H$23</f>
        <v>1191.47425815</v>
      </c>
      <c r="L83" s="36">
        <f>SUMIFS(СВЦЭМ!$D$33:$D$776,СВЦЭМ!$A$33:$A$776,$A83,СВЦЭМ!$B$33:$B$776,L$79)+'СЕТ СН'!$H$11+СВЦЭМ!$D$10+'СЕТ СН'!$H$6-'СЕТ СН'!$H$23</f>
        <v>1210.8188856500001</v>
      </c>
      <c r="M83" s="36">
        <f>SUMIFS(СВЦЭМ!$D$33:$D$776,СВЦЭМ!$A$33:$A$776,$A83,СВЦЭМ!$B$33:$B$776,M$79)+'СЕТ СН'!$H$11+СВЦЭМ!$D$10+'СЕТ СН'!$H$6-'СЕТ СН'!$H$23</f>
        <v>1266.20438876</v>
      </c>
      <c r="N83" s="36">
        <f>SUMIFS(СВЦЭМ!$D$33:$D$776,СВЦЭМ!$A$33:$A$776,$A83,СВЦЭМ!$B$33:$B$776,N$79)+'СЕТ СН'!$H$11+СВЦЭМ!$D$10+'СЕТ СН'!$H$6-'СЕТ СН'!$H$23</f>
        <v>1311.23909116</v>
      </c>
      <c r="O83" s="36">
        <f>SUMIFS(СВЦЭМ!$D$33:$D$776,СВЦЭМ!$A$33:$A$776,$A83,СВЦЭМ!$B$33:$B$776,O$79)+'СЕТ СН'!$H$11+СВЦЭМ!$D$10+'СЕТ СН'!$H$6-'СЕТ СН'!$H$23</f>
        <v>1328.0770969600001</v>
      </c>
      <c r="P83" s="36">
        <f>SUMIFS(СВЦЭМ!$D$33:$D$776,СВЦЭМ!$A$33:$A$776,$A83,СВЦЭМ!$B$33:$B$776,P$79)+'СЕТ СН'!$H$11+СВЦЭМ!$D$10+'СЕТ СН'!$H$6-'СЕТ СН'!$H$23</f>
        <v>1332.3847401500002</v>
      </c>
      <c r="Q83" s="36">
        <f>SUMIFS(СВЦЭМ!$D$33:$D$776,СВЦЭМ!$A$33:$A$776,$A83,СВЦЭМ!$B$33:$B$776,Q$79)+'СЕТ СН'!$H$11+СВЦЭМ!$D$10+'СЕТ СН'!$H$6-'СЕТ СН'!$H$23</f>
        <v>1336.40634851</v>
      </c>
      <c r="R83" s="36">
        <f>SUMIFS(СВЦЭМ!$D$33:$D$776,СВЦЭМ!$A$33:$A$776,$A83,СВЦЭМ!$B$33:$B$776,R$79)+'СЕТ СН'!$H$11+СВЦЭМ!$D$10+'СЕТ СН'!$H$6-'СЕТ СН'!$H$23</f>
        <v>1335.7473065900001</v>
      </c>
      <c r="S83" s="36">
        <f>SUMIFS(СВЦЭМ!$D$33:$D$776,СВЦЭМ!$A$33:$A$776,$A83,СВЦЭМ!$B$33:$B$776,S$79)+'СЕТ СН'!$H$11+СВЦЭМ!$D$10+'СЕТ СН'!$H$6-'СЕТ СН'!$H$23</f>
        <v>1324.7111480200001</v>
      </c>
      <c r="T83" s="36">
        <f>SUMIFS(СВЦЭМ!$D$33:$D$776,СВЦЭМ!$A$33:$A$776,$A83,СВЦЭМ!$B$33:$B$776,T$79)+'СЕТ СН'!$H$11+СВЦЭМ!$D$10+'СЕТ СН'!$H$6-'СЕТ СН'!$H$23</f>
        <v>1299.9446376999999</v>
      </c>
      <c r="U83" s="36">
        <f>SUMIFS(СВЦЭМ!$D$33:$D$776,СВЦЭМ!$A$33:$A$776,$A83,СВЦЭМ!$B$33:$B$776,U$79)+'СЕТ СН'!$H$11+СВЦЭМ!$D$10+'СЕТ СН'!$H$6-'СЕТ СН'!$H$23</f>
        <v>1287.12490099</v>
      </c>
      <c r="V83" s="36">
        <f>SUMIFS(СВЦЭМ!$D$33:$D$776,СВЦЭМ!$A$33:$A$776,$A83,СВЦЭМ!$B$33:$B$776,V$79)+'СЕТ СН'!$H$11+СВЦЭМ!$D$10+'СЕТ СН'!$H$6-'СЕТ СН'!$H$23</f>
        <v>1292.9397377</v>
      </c>
      <c r="W83" s="36">
        <f>SUMIFS(СВЦЭМ!$D$33:$D$776,СВЦЭМ!$A$33:$A$776,$A83,СВЦЭМ!$B$33:$B$776,W$79)+'СЕТ СН'!$H$11+СВЦЭМ!$D$10+'СЕТ СН'!$H$6-'СЕТ СН'!$H$23</f>
        <v>1295.95167345</v>
      </c>
      <c r="X83" s="36">
        <f>SUMIFS(СВЦЭМ!$D$33:$D$776,СВЦЭМ!$A$33:$A$776,$A83,СВЦЭМ!$B$33:$B$776,X$79)+'СЕТ СН'!$H$11+СВЦЭМ!$D$10+'СЕТ СН'!$H$6-'СЕТ СН'!$H$23</f>
        <v>1301.9752903399999</v>
      </c>
      <c r="Y83" s="36">
        <f>SUMIFS(СВЦЭМ!$D$33:$D$776,СВЦЭМ!$A$33:$A$776,$A83,СВЦЭМ!$B$33:$B$776,Y$79)+'СЕТ СН'!$H$11+СВЦЭМ!$D$10+'СЕТ СН'!$H$6-'СЕТ СН'!$H$23</f>
        <v>1322.85124378</v>
      </c>
    </row>
    <row r="84" spans="1:25" ht="15.75" x14ac:dyDescent="0.2">
      <c r="A84" s="35">
        <f t="shared" si="2"/>
        <v>43866</v>
      </c>
      <c r="B84" s="36">
        <f>SUMIFS(СВЦЭМ!$D$33:$D$776,СВЦЭМ!$A$33:$A$776,$A84,СВЦЭМ!$B$33:$B$776,B$79)+'СЕТ СН'!$H$11+СВЦЭМ!$D$10+'СЕТ СН'!$H$6-'СЕТ СН'!$H$23</f>
        <v>1321.04672661</v>
      </c>
      <c r="C84" s="36">
        <f>SUMIFS(СВЦЭМ!$D$33:$D$776,СВЦЭМ!$A$33:$A$776,$A84,СВЦЭМ!$B$33:$B$776,C$79)+'СЕТ СН'!$H$11+СВЦЭМ!$D$10+'СЕТ СН'!$H$6-'СЕТ СН'!$H$23</f>
        <v>1347.0475368800001</v>
      </c>
      <c r="D84" s="36">
        <f>SUMIFS(СВЦЭМ!$D$33:$D$776,СВЦЭМ!$A$33:$A$776,$A84,СВЦЭМ!$B$33:$B$776,D$79)+'СЕТ СН'!$H$11+СВЦЭМ!$D$10+'СЕТ СН'!$H$6-'СЕТ СН'!$H$23</f>
        <v>1360.9473641300001</v>
      </c>
      <c r="E84" s="36">
        <f>SUMIFS(СВЦЭМ!$D$33:$D$776,СВЦЭМ!$A$33:$A$776,$A84,СВЦЭМ!$B$33:$B$776,E$79)+'СЕТ СН'!$H$11+СВЦЭМ!$D$10+'СЕТ СН'!$H$6-'СЕТ СН'!$H$23</f>
        <v>1359.3746873300001</v>
      </c>
      <c r="F84" s="36">
        <f>SUMIFS(СВЦЭМ!$D$33:$D$776,СВЦЭМ!$A$33:$A$776,$A84,СВЦЭМ!$B$33:$B$776,F$79)+'СЕТ СН'!$H$11+СВЦЭМ!$D$10+'СЕТ СН'!$H$6-'СЕТ СН'!$H$23</f>
        <v>1349.9215402300001</v>
      </c>
      <c r="G84" s="36">
        <f>SUMIFS(СВЦЭМ!$D$33:$D$776,СВЦЭМ!$A$33:$A$776,$A84,СВЦЭМ!$B$33:$B$776,G$79)+'СЕТ СН'!$H$11+СВЦЭМ!$D$10+'СЕТ СН'!$H$6-'СЕТ СН'!$H$23</f>
        <v>1331.66720478</v>
      </c>
      <c r="H84" s="36">
        <f>SUMIFS(СВЦЭМ!$D$33:$D$776,СВЦЭМ!$A$33:$A$776,$A84,СВЦЭМ!$B$33:$B$776,H$79)+'СЕТ СН'!$H$11+СВЦЭМ!$D$10+'СЕТ СН'!$H$6-'СЕТ СН'!$H$23</f>
        <v>1298.47862149</v>
      </c>
      <c r="I84" s="36">
        <f>SUMIFS(СВЦЭМ!$D$33:$D$776,СВЦЭМ!$A$33:$A$776,$A84,СВЦЭМ!$B$33:$B$776,I$79)+'СЕТ СН'!$H$11+СВЦЭМ!$D$10+'СЕТ СН'!$H$6-'СЕТ СН'!$H$23</f>
        <v>1263.9919061600001</v>
      </c>
      <c r="J84" s="36">
        <f>SUMIFS(СВЦЭМ!$D$33:$D$776,СВЦЭМ!$A$33:$A$776,$A84,СВЦЭМ!$B$33:$B$776,J$79)+'СЕТ СН'!$H$11+СВЦЭМ!$D$10+'СЕТ СН'!$H$6-'СЕТ СН'!$H$23</f>
        <v>1230.300774</v>
      </c>
      <c r="K84" s="36">
        <f>SUMIFS(СВЦЭМ!$D$33:$D$776,СВЦЭМ!$A$33:$A$776,$A84,СВЦЭМ!$B$33:$B$776,K$79)+'СЕТ СН'!$H$11+СВЦЭМ!$D$10+'СЕТ СН'!$H$6-'СЕТ СН'!$H$23</f>
        <v>1223.32743368</v>
      </c>
      <c r="L84" s="36">
        <f>SUMIFS(СВЦЭМ!$D$33:$D$776,СВЦЭМ!$A$33:$A$776,$A84,СВЦЭМ!$B$33:$B$776,L$79)+'СЕТ СН'!$H$11+СВЦЭМ!$D$10+'СЕТ СН'!$H$6-'СЕТ СН'!$H$23</f>
        <v>1217.9545173500001</v>
      </c>
      <c r="M84" s="36">
        <f>SUMIFS(СВЦЭМ!$D$33:$D$776,СВЦЭМ!$A$33:$A$776,$A84,СВЦЭМ!$B$33:$B$776,M$79)+'СЕТ СН'!$H$11+СВЦЭМ!$D$10+'СЕТ СН'!$H$6-'СЕТ СН'!$H$23</f>
        <v>1227.06560805</v>
      </c>
      <c r="N84" s="36">
        <f>SUMIFS(СВЦЭМ!$D$33:$D$776,СВЦЭМ!$A$33:$A$776,$A84,СВЦЭМ!$B$33:$B$776,N$79)+'СЕТ СН'!$H$11+СВЦЭМ!$D$10+'СЕТ СН'!$H$6-'СЕТ СН'!$H$23</f>
        <v>1247.61607357</v>
      </c>
      <c r="O84" s="36">
        <f>SUMIFS(СВЦЭМ!$D$33:$D$776,СВЦЭМ!$A$33:$A$776,$A84,СВЦЭМ!$B$33:$B$776,O$79)+'СЕТ СН'!$H$11+СВЦЭМ!$D$10+'СЕТ СН'!$H$6-'СЕТ СН'!$H$23</f>
        <v>1280.8308868200002</v>
      </c>
      <c r="P84" s="36">
        <f>SUMIFS(СВЦЭМ!$D$33:$D$776,СВЦЭМ!$A$33:$A$776,$A84,СВЦЭМ!$B$33:$B$776,P$79)+'СЕТ СН'!$H$11+СВЦЭМ!$D$10+'СЕТ СН'!$H$6-'СЕТ СН'!$H$23</f>
        <v>1297.7014402700001</v>
      </c>
      <c r="Q84" s="36">
        <f>SUMIFS(СВЦЭМ!$D$33:$D$776,СВЦЭМ!$A$33:$A$776,$A84,СВЦЭМ!$B$33:$B$776,Q$79)+'СЕТ СН'!$H$11+СВЦЭМ!$D$10+'СЕТ СН'!$H$6-'СЕТ СН'!$H$23</f>
        <v>1303.8369465999999</v>
      </c>
      <c r="R84" s="36">
        <f>SUMIFS(СВЦЭМ!$D$33:$D$776,СВЦЭМ!$A$33:$A$776,$A84,СВЦЭМ!$B$33:$B$776,R$79)+'СЕТ СН'!$H$11+СВЦЭМ!$D$10+'СЕТ СН'!$H$6-'СЕТ СН'!$H$23</f>
        <v>1298.23645562</v>
      </c>
      <c r="S84" s="36">
        <f>SUMIFS(СВЦЭМ!$D$33:$D$776,СВЦЭМ!$A$33:$A$776,$A84,СВЦЭМ!$B$33:$B$776,S$79)+'СЕТ СН'!$H$11+СВЦЭМ!$D$10+'СЕТ СН'!$H$6-'СЕТ СН'!$H$23</f>
        <v>1274.5105051200001</v>
      </c>
      <c r="T84" s="36">
        <f>SUMIFS(СВЦЭМ!$D$33:$D$776,СВЦЭМ!$A$33:$A$776,$A84,СВЦЭМ!$B$33:$B$776,T$79)+'СЕТ СН'!$H$11+СВЦЭМ!$D$10+'СЕТ СН'!$H$6-'СЕТ СН'!$H$23</f>
        <v>1247.0452160700002</v>
      </c>
      <c r="U84" s="36">
        <f>SUMIFS(СВЦЭМ!$D$33:$D$776,СВЦЭМ!$A$33:$A$776,$A84,СВЦЭМ!$B$33:$B$776,U$79)+'СЕТ СН'!$H$11+СВЦЭМ!$D$10+'СЕТ СН'!$H$6-'СЕТ СН'!$H$23</f>
        <v>1244.3050014800001</v>
      </c>
      <c r="V84" s="36">
        <f>SUMIFS(СВЦЭМ!$D$33:$D$776,СВЦЭМ!$A$33:$A$776,$A84,СВЦЭМ!$B$33:$B$776,V$79)+'СЕТ СН'!$H$11+СВЦЭМ!$D$10+'СЕТ СН'!$H$6-'СЕТ СН'!$H$23</f>
        <v>1250.57865911</v>
      </c>
      <c r="W84" s="36">
        <f>SUMIFS(СВЦЭМ!$D$33:$D$776,СВЦЭМ!$A$33:$A$776,$A84,СВЦЭМ!$B$33:$B$776,W$79)+'СЕТ СН'!$H$11+СВЦЭМ!$D$10+'СЕТ СН'!$H$6-'СЕТ СН'!$H$23</f>
        <v>1262.8749874700002</v>
      </c>
      <c r="X84" s="36">
        <f>SUMIFS(СВЦЭМ!$D$33:$D$776,СВЦЭМ!$A$33:$A$776,$A84,СВЦЭМ!$B$33:$B$776,X$79)+'СЕТ СН'!$H$11+СВЦЭМ!$D$10+'СЕТ СН'!$H$6-'СЕТ СН'!$H$23</f>
        <v>1278.3476314100001</v>
      </c>
      <c r="Y84" s="36">
        <f>SUMIFS(СВЦЭМ!$D$33:$D$776,СВЦЭМ!$A$33:$A$776,$A84,СВЦЭМ!$B$33:$B$776,Y$79)+'СЕТ СН'!$H$11+СВЦЭМ!$D$10+'СЕТ СН'!$H$6-'СЕТ СН'!$H$23</f>
        <v>1306.9029796100001</v>
      </c>
    </row>
    <row r="85" spans="1:25" ht="15.75" x14ac:dyDescent="0.2">
      <c r="A85" s="35">
        <f t="shared" si="2"/>
        <v>43867</v>
      </c>
      <c r="B85" s="36">
        <f>SUMIFS(СВЦЭМ!$D$33:$D$776,СВЦЭМ!$A$33:$A$776,$A85,СВЦЭМ!$B$33:$B$776,B$79)+'СЕТ СН'!$H$11+СВЦЭМ!$D$10+'СЕТ СН'!$H$6-'СЕТ СН'!$H$23</f>
        <v>1306.35115301</v>
      </c>
      <c r="C85" s="36">
        <f>SUMIFS(СВЦЭМ!$D$33:$D$776,СВЦЭМ!$A$33:$A$776,$A85,СВЦЭМ!$B$33:$B$776,C$79)+'СЕТ СН'!$H$11+СВЦЭМ!$D$10+'СЕТ СН'!$H$6-'СЕТ СН'!$H$23</f>
        <v>1336.9644646900001</v>
      </c>
      <c r="D85" s="36">
        <f>SUMIFS(СВЦЭМ!$D$33:$D$776,СВЦЭМ!$A$33:$A$776,$A85,СВЦЭМ!$B$33:$B$776,D$79)+'СЕТ СН'!$H$11+СВЦЭМ!$D$10+'СЕТ СН'!$H$6-'СЕТ СН'!$H$23</f>
        <v>1345.2035051600001</v>
      </c>
      <c r="E85" s="36">
        <f>SUMIFS(СВЦЭМ!$D$33:$D$776,СВЦЭМ!$A$33:$A$776,$A85,СВЦЭМ!$B$33:$B$776,E$79)+'СЕТ СН'!$H$11+СВЦЭМ!$D$10+'СЕТ СН'!$H$6-'СЕТ СН'!$H$23</f>
        <v>1349.8804580300002</v>
      </c>
      <c r="F85" s="36">
        <f>SUMIFS(СВЦЭМ!$D$33:$D$776,СВЦЭМ!$A$33:$A$776,$A85,СВЦЭМ!$B$33:$B$776,F$79)+'СЕТ СН'!$H$11+СВЦЭМ!$D$10+'СЕТ СН'!$H$6-'СЕТ СН'!$H$23</f>
        <v>1347.0902053200002</v>
      </c>
      <c r="G85" s="36">
        <f>SUMIFS(СВЦЭМ!$D$33:$D$776,СВЦЭМ!$A$33:$A$776,$A85,СВЦЭМ!$B$33:$B$776,G$79)+'СЕТ СН'!$H$11+СВЦЭМ!$D$10+'СЕТ СН'!$H$6-'СЕТ СН'!$H$23</f>
        <v>1340.06030921</v>
      </c>
      <c r="H85" s="36">
        <f>SUMIFS(СВЦЭМ!$D$33:$D$776,СВЦЭМ!$A$33:$A$776,$A85,СВЦЭМ!$B$33:$B$776,H$79)+'СЕТ СН'!$H$11+СВЦЭМ!$D$10+'СЕТ СН'!$H$6-'СЕТ СН'!$H$23</f>
        <v>1306.9894076</v>
      </c>
      <c r="I85" s="36">
        <f>SUMIFS(СВЦЭМ!$D$33:$D$776,СВЦЭМ!$A$33:$A$776,$A85,СВЦЭМ!$B$33:$B$776,I$79)+'СЕТ СН'!$H$11+СВЦЭМ!$D$10+'СЕТ СН'!$H$6-'СЕТ СН'!$H$23</f>
        <v>1265.07348574</v>
      </c>
      <c r="J85" s="36">
        <f>SUMIFS(СВЦЭМ!$D$33:$D$776,СВЦЭМ!$A$33:$A$776,$A85,СВЦЭМ!$B$33:$B$776,J$79)+'СЕТ СН'!$H$11+СВЦЭМ!$D$10+'СЕТ СН'!$H$6-'СЕТ СН'!$H$23</f>
        <v>1240.9162243200001</v>
      </c>
      <c r="K85" s="36">
        <f>SUMIFS(СВЦЭМ!$D$33:$D$776,СВЦЭМ!$A$33:$A$776,$A85,СВЦЭМ!$B$33:$B$776,K$79)+'СЕТ СН'!$H$11+СВЦЭМ!$D$10+'СЕТ СН'!$H$6-'СЕТ СН'!$H$23</f>
        <v>1211.3622868900002</v>
      </c>
      <c r="L85" s="36">
        <f>SUMIFS(СВЦЭМ!$D$33:$D$776,СВЦЭМ!$A$33:$A$776,$A85,СВЦЭМ!$B$33:$B$776,L$79)+'СЕТ СН'!$H$11+СВЦЭМ!$D$10+'СЕТ СН'!$H$6-'СЕТ СН'!$H$23</f>
        <v>1224.7154830100001</v>
      </c>
      <c r="M85" s="36">
        <f>SUMIFS(СВЦЭМ!$D$33:$D$776,СВЦЭМ!$A$33:$A$776,$A85,СВЦЭМ!$B$33:$B$776,M$79)+'СЕТ СН'!$H$11+СВЦЭМ!$D$10+'СЕТ СН'!$H$6-'СЕТ СН'!$H$23</f>
        <v>1245.1171632300002</v>
      </c>
      <c r="N85" s="36">
        <f>SUMIFS(СВЦЭМ!$D$33:$D$776,СВЦЭМ!$A$33:$A$776,$A85,СВЦЭМ!$B$33:$B$776,N$79)+'СЕТ СН'!$H$11+СВЦЭМ!$D$10+'СЕТ СН'!$H$6-'СЕТ СН'!$H$23</f>
        <v>1261.8692237300002</v>
      </c>
      <c r="O85" s="36">
        <f>SUMIFS(СВЦЭМ!$D$33:$D$776,СВЦЭМ!$A$33:$A$776,$A85,СВЦЭМ!$B$33:$B$776,O$79)+'СЕТ СН'!$H$11+СВЦЭМ!$D$10+'СЕТ СН'!$H$6-'СЕТ СН'!$H$23</f>
        <v>1280.74381986</v>
      </c>
      <c r="P85" s="36">
        <f>SUMIFS(СВЦЭМ!$D$33:$D$776,СВЦЭМ!$A$33:$A$776,$A85,СВЦЭМ!$B$33:$B$776,P$79)+'СЕТ СН'!$H$11+СВЦЭМ!$D$10+'СЕТ СН'!$H$6-'СЕТ СН'!$H$23</f>
        <v>1295.33068121</v>
      </c>
      <c r="Q85" s="36">
        <f>SUMIFS(СВЦЭМ!$D$33:$D$776,СВЦЭМ!$A$33:$A$776,$A85,СВЦЭМ!$B$33:$B$776,Q$79)+'СЕТ СН'!$H$11+СВЦЭМ!$D$10+'СЕТ СН'!$H$6-'СЕТ СН'!$H$23</f>
        <v>1304.7956091200001</v>
      </c>
      <c r="R85" s="36">
        <f>SUMIFS(СВЦЭМ!$D$33:$D$776,СВЦЭМ!$A$33:$A$776,$A85,СВЦЭМ!$B$33:$B$776,R$79)+'СЕТ СН'!$H$11+СВЦЭМ!$D$10+'СЕТ СН'!$H$6-'СЕТ СН'!$H$23</f>
        <v>1297.1717715200002</v>
      </c>
      <c r="S85" s="36">
        <f>SUMIFS(СВЦЭМ!$D$33:$D$776,СВЦЭМ!$A$33:$A$776,$A85,СВЦЭМ!$B$33:$B$776,S$79)+'СЕТ СН'!$H$11+СВЦЭМ!$D$10+'СЕТ СН'!$H$6-'СЕТ СН'!$H$23</f>
        <v>1274.6694853399999</v>
      </c>
      <c r="T85" s="36">
        <f>SUMIFS(СВЦЭМ!$D$33:$D$776,СВЦЭМ!$A$33:$A$776,$A85,СВЦЭМ!$B$33:$B$776,T$79)+'СЕТ СН'!$H$11+СВЦЭМ!$D$10+'СЕТ СН'!$H$6-'СЕТ СН'!$H$23</f>
        <v>1244.7126442100002</v>
      </c>
      <c r="U85" s="36">
        <f>SUMIFS(СВЦЭМ!$D$33:$D$776,СВЦЭМ!$A$33:$A$776,$A85,СВЦЭМ!$B$33:$B$776,U$79)+'СЕТ СН'!$H$11+СВЦЭМ!$D$10+'СЕТ СН'!$H$6-'СЕТ СН'!$H$23</f>
        <v>1238.0163739100001</v>
      </c>
      <c r="V85" s="36">
        <f>SUMIFS(СВЦЭМ!$D$33:$D$776,СВЦЭМ!$A$33:$A$776,$A85,СВЦЭМ!$B$33:$B$776,V$79)+'СЕТ СН'!$H$11+СВЦЭМ!$D$10+'СЕТ СН'!$H$6-'СЕТ СН'!$H$23</f>
        <v>1229.8550464700002</v>
      </c>
      <c r="W85" s="36">
        <f>SUMIFS(СВЦЭМ!$D$33:$D$776,СВЦЭМ!$A$33:$A$776,$A85,СВЦЭМ!$B$33:$B$776,W$79)+'СЕТ СН'!$H$11+СВЦЭМ!$D$10+'СЕТ СН'!$H$6-'СЕТ СН'!$H$23</f>
        <v>1247.59772378</v>
      </c>
      <c r="X85" s="36">
        <f>SUMIFS(СВЦЭМ!$D$33:$D$776,СВЦЭМ!$A$33:$A$776,$A85,СВЦЭМ!$B$33:$B$776,X$79)+'СЕТ СН'!$H$11+СВЦЭМ!$D$10+'СЕТ СН'!$H$6-'СЕТ СН'!$H$23</f>
        <v>1265.8766189600001</v>
      </c>
      <c r="Y85" s="36">
        <f>SUMIFS(СВЦЭМ!$D$33:$D$776,СВЦЭМ!$A$33:$A$776,$A85,СВЦЭМ!$B$33:$B$776,Y$79)+'СЕТ СН'!$H$11+СВЦЭМ!$D$10+'СЕТ СН'!$H$6-'СЕТ СН'!$H$23</f>
        <v>1295.9719858400001</v>
      </c>
    </row>
    <row r="86" spans="1:25" ht="15.75" x14ac:dyDescent="0.2">
      <c r="A86" s="35">
        <f t="shared" si="2"/>
        <v>43868</v>
      </c>
      <c r="B86" s="36">
        <f>SUMIFS(СВЦЭМ!$D$33:$D$776,СВЦЭМ!$A$33:$A$776,$A86,СВЦЭМ!$B$33:$B$776,B$79)+'СЕТ СН'!$H$11+СВЦЭМ!$D$10+'СЕТ СН'!$H$6-'СЕТ СН'!$H$23</f>
        <v>1378.0925206900001</v>
      </c>
      <c r="C86" s="36">
        <f>SUMIFS(СВЦЭМ!$D$33:$D$776,СВЦЭМ!$A$33:$A$776,$A86,СВЦЭМ!$B$33:$B$776,C$79)+'СЕТ СН'!$H$11+СВЦЭМ!$D$10+'СЕТ СН'!$H$6-'СЕТ СН'!$H$23</f>
        <v>1389.0443777099999</v>
      </c>
      <c r="D86" s="36">
        <f>SUMIFS(СВЦЭМ!$D$33:$D$776,СВЦЭМ!$A$33:$A$776,$A86,СВЦЭМ!$B$33:$B$776,D$79)+'СЕТ СН'!$H$11+СВЦЭМ!$D$10+'СЕТ СН'!$H$6-'СЕТ СН'!$H$23</f>
        <v>1397.9956479900002</v>
      </c>
      <c r="E86" s="36">
        <f>SUMIFS(СВЦЭМ!$D$33:$D$776,СВЦЭМ!$A$33:$A$776,$A86,СВЦЭМ!$B$33:$B$776,E$79)+'СЕТ СН'!$H$11+СВЦЭМ!$D$10+'СЕТ СН'!$H$6-'СЕТ СН'!$H$23</f>
        <v>1394.0141834999999</v>
      </c>
      <c r="F86" s="36">
        <f>SUMIFS(СВЦЭМ!$D$33:$D$776,СВЦЭМ!$A$33:$A$776,$A86,СВЦЭМ!$B$33:$B$776,F$79)+'СЕТ СН'!$H$11+СВЦЭМ!$D$10+'СЕТ СН'!$H$6-'СЕТ СН'!$H$23</f>
        <v>1382.3675670100001</v>
      </c>
      <c r="G86" s="36">
        <f>SUMIFS(СВЦЭМ!$D$33:$D$776,СВЦЭМ!$A$33:$A$776,$A86,СВЦЭМ!$B$33:$B$776,G$79)+'СЕТ СН'!$H$11+СВЦЭМ!$D$10+'СЕТ СН'!$H$6-'СЕТ СН'!$H$23</f>
        <v>1370.3459212299999</v>
      </c>
      <c r="H86" s="36">
        <f>SUMIFS(СВЦЭМ!$D$33:$D$776,СВЦЭМ!$A$33:$A$776,$A86,СВЦЭМ!$B$33:$B$776,H$79)+'СЕТ СН'!$H$11+СВЦЭМ!$D$10+'СЕТ СН'!$H$6-'СЕТ СН'!$H$23</f>
        <v>1335.7972877000002</v>
      </c>
      <c r="I86" s="36">
        <f>SUMIFS(СВЦЭМ!$D$33:$D$776,СВЦЭМ!$A$33:$A$776,$A86,СВЦЭМ!$B$33:$B$776,I$79)+'СЕТ СН'!$H$11+СВЦЭМ!$D$10+'СЕТ СН'!$H$6-'СЕТ СН'!$H$23</f>
        <v>1298.63884738</v>
      </c>
      <c r="J86" s="36">
        <f>SUMIFS(СВЦЭМ!$D$33:$D$776,СВЦЭМ!$A$33:$A$776,$A86,СВЦЭМ!$B$33:$B$776,J$79)+'СЕТ СН'!$H$11+СВЦЭМ!$D$10+'СЕТ СН'!$H$6-'СЕТ СН'!$H$23</f>
        <v>1265.1198594699999</v>
      </c>
      <c r="K86" s="36">
        <f>SUMIFS(СВЦЭМ!$D$33:$D$776,СВЦЭМ!$A$33:$A$776,$A86,СВЦЭМ!$B$33:$B$776,K$79)+'СЕТ СН'!$H$11+СВЦЭМ!$D$10+'СЕТ СН'!$H$6-'СЕТ СН'!$H$23</f>
        <v>1267.81533197</v>
      </c>
      <c r="L86" s="36">
        <f>SUMIFS(СВЦЭМ!$D$33:$D$776,СВЦЭМ!$A$33:$A$776,$A86,СВЦЭМ!$B$33:$B$776,L$79)+'СЕТ СН'!$H$11+СВЦЭМ!$D$10+'СЕТ СН'!$H$6-'СЕТ СН'!$H$23</f>
        <v>1272.78364319</v>
      </c>
      <c r="M86" s="36">
        <f>SUMIFS(СВЦЭМ!$D$33:$D$776,СВЦЭМ!$A$33:$A$776,$A86,СВЦЭМ!$B$33:$B$776,M$79)+'СЕТ СН'!$H$11+СВЦЭМ!$D$10+'СЕТ СН'!$H$6-'СЕТ СН'!$H$23</f>
        <v>1265.0249249400001</v>
      </c>
      <c r="N86" s="36">
        <f>SUMIFS(СВЦЭМ!$D$33:$D$776,СВЦЭМ!$A$33:$A$776,$A86,СВЦЭМ!$B$33:$B$776,N$79)+'СЕТ СН'!$H$11+СВЦЭМ!$D$10+'СЕТ СН'!$H$6-'СЕТ СН'!$H$23</f>
        <v>1276.64430186</v>
      </c>
      <c r="O86" s="36">
        <f>SUMIFS(СВЦЭМ!$D$33:$D$776,СВЦЭМ!$A$33:$A$776,$A86,СВЦЭМ!$B$33:$B$776,O$79)+'СЕТ СН'!$H$11+СВЦЭМ!$D$10+'СЕТ СН'!$H$6-'СЕТ СН'!$H$23</f>
        <v>1289.9000362400002</v>
      </c>
      <c r="P86" s="36">
        <f>SUMIFS(СВЦЭМ!$D$33:$D$776,СВЦЭМ!$A$33:$A$776,$A86,СВЦЭМ!$B$33:$B$776,P$79)+'СЕТ СН'!$H$11+СВЦЭМ!$D$10+'СЕТ СН'!$H$6-'СЕТ СН'!$H$23</f>
        <v>1304.0550050300001</v>
      </c>
      <c r="Q86" s="36">
        <f>SUMIFS(СВЦЭМ!$D$33:$D$776,СВЦЭМ!$A$33:$A$776,$A86,СВЦЭМ!$B$33:$B$776,Q$79)+'СЕТ СН'!$H$11+СВЦЭМ!$D$10+'СЕТ СН'!$H$6-'СЕТ СН'!$H$23</f>
        <v>1310.64209265</v>
      </c>
      <c r="R86" s="36">
        <f>SUMIFS(СВЦЭМ!$D$33:$D$776,СВЦЭМ!$A$33:$A$776,$A86,СВЦЭМ!$B$33:$B$776,R$79)+'СЕТ СН'!$H$11+СВЦЭМ!$D$10+'СЕТ СН'!$H$6-'СЕТ СН'!$H$23</f>
        <v>1301.4754856200002</v>
      </c>
      <c r="S86" s="36">
        <f>SUMIFS(СВЦЭМ!$D$33:$D$776,СВЦЭМ!$A$33:$A$776,$A86,СВЦЭМ!$B$33:$B$776,S$79)+'СЕТ СН'!$H$11+СВЦЭМ!$D$10+'СЕТ СН'!$H$6-'СЕТ СН'!$H$23</f>
        <v>1266.41110759</v>
      </c>
      <c r="T86" s="36">
        <f>SUMIFS(СВЦЭМ!$D$33:$D$776,СВЦЭМ!$A$33:$A$776,$A86,СВЦЭМ!$B$33:$B$776,T$79)+'СЕТ СН'!$H$11+СВЦЭМ!$D$10+'СЕТ СН'!$H$6-'СЕТ СН'!$H$23</f>
        <v>1223.68966445</v>
      </c>
      <c r="U86" s="36">
        <f>SUMIFS(СВЦЭМ!$D$33:$D$776,СВЦЭМ!$A$33:$A$776,$A86,СВЦЭМ!$B$33:$B$776,U$79)+'СЕТ СН'!$H$11+СВЦЭМ!$D$10+'СЕТ СН'!$H$6-'СЕТ СН'!$H$23</f>
        <v>1226.46483016</v>
      </c>
      <c r="V86" s="36">
        <f>SUMIFS(СВЦЭМ!$D$33:$D$776,СВЦЭМ!$A$33:$A$776,$A86,СВЦЭМ!$B$33:$B$776,V$79)+'СЕТ СН'!$H$11+СВЦЭМ!$D$10+'СЕТ СН'!$H$6-'СЕТ СН'!$H$23</f>
        <v>1246.20365081</v>
      </c>
      <c r="W86" s="36">
        <f>SUMIFS(СВЦЭМ!$D$33:$D$776,СВЦЭМ!$A$33:$A$776,$A86,СВЦЭМ!$B$33:$B$776,W$79)+'СЕТ СН'!$H$11+СВЦЭМ!$D$10+'СЕТ СН'!$H$6-'СЕТ СН'!$H$23</f>
        <v>1266.06874311</v>
      </c>
      <c r="X86" s="36">
        <f>SUMIFS(СВЦЭМ!$D$33:$D$776,СВЦЭМ!$A$33:$A$776,$A86,СВЦЭМ!$B$33:$B$776,X$79)+'СЕТ СН'!$H$11+СВЦЭМ!$D$10+'СЕТ СН'!$H$6-'СЕТ СН'!$H$23</f>
        <v>1274.4694863499999</v>
      </c>
      <c r="Y86" s="36">
        <f>SUMIFS(СВЦЭМ!$D$33:$D$776,СВЦЭМ!$A$33:$A$776,$A86,СВЦЭМ!$B$33:$B$776,Y$79)+'СЕТ СН'!$H$11+СВЦЭМ!$D$10+'СЕТ СН'!$H$6-'СЕТ СН'!$H$23</f>
        <v>1291.2225487400001</v>
      </c>
    </row>
    <row r="87" spans="1:25" ht="15.75" x14ac:dyDescent="0.2">
      <c r="A87" s="35">
        <f t="shared" si="2"/>
        <v>43869</v>
      </c>
      <c r="B87" s="36">
        <f>SUMIFS(СВЦЭМ!$D$33:$D$776,СВЦЭМ!$A$33:$A$776,$A87,СВЦЭМ!$B$33:$B$776,B$79)+'СЕТ СН'!$H$11+СВЦЭМ!$D$10+'СЕТ СН'!$H$6-'СЕТ СН'!$H$23</f>
        <v>1329.8200266600002</v>
      </c>
      <c r="C87" s="36">
        <f>SUMIFS(СВЦЭМ!$D$33:$D$776,СВЦЭМ!$A$33:$A$776,$A87,СВЦЭМ!$B$33:$B$776,C$79)+'СЕТ СН'!$H$11+СВЦЭМ!$D$10+'СЕТ СН'!$H$6-'СЕТ СН'!$H$23</f>
        <v>1362.66465328</v>
      </c>
      <c r="D87" s="36">
        <f>SUMIFS(СВЦЭМ!$D$33:$D$776,СВЦЭМ!$A$33:$A$776,$A87,СВЦЭМ!$B$33:$B$776,D$79)+'СЕТ СН'!$H$11+СВЦЭМ!$D$10+'СЕТ СН'!$H$6-'СЕТ СН'!$H$23</f>
        <v>1380.01150312</v>
      </c>
      <c r="E87" s="36">
        <f>SUMIFS(СВЦЭМ!$D$33:$D$776,СВЦЭМ!$A$33:$A$776,$A87,СВЦЭМ!$B$33:$B$776,E$79)+'СЕТ СН'!$H$11+СВЦЭМ!$D$10+'СЕТ СН'!$H$6-'СЕТ СН'!$H$23</f>
        <v>1381.11044593</v>
      </c>
      <c r="F87" s="36">
        <f>SUMIFS(СВЦЭМ!$D$33:$D$776,СВЦЭМ!$A$33:$A$776,$A87,СВЦЭМ!$B$33:$B$776,F$79)+'СЕТ СН'!$H$11+СВЦЭМ!$D$10+'СЕТ СН'!$H$6-'СЕТ СН'!$H$23</f>
        <v>1375.5848536000001</v>
      </c>
      <c r="G87" s="36">
        <f>SUMIFS(СВЦЭМ!$D$33:$D$776,СВЦЭМ!$A$33:$A$776,$A87,СВЦЭМ!$B$33:$B$776,G$79)+'СЕТ СН'!$H$11+СВЦЭМ!$D$10+'СЕТ СН'!$H$6-'СЕТ СН'!$H$23</f>
        <v>1369.4653051400001</v>
      </c>
      <c r="H87" s="36">
        <f>SUMIFS(СВЦЭМ!$D$33:$D$776,СВЦЭМ!$A$33:$A$776,$A87,СВЦЭМ!$B$33:$B$776,H$79)+'СЕТ СН'!$H$11+СВЦЭМ!$D$10+'СЕТ СН'!$H$6-'СЕТ СН'!$H$23</f>
        <v>1354.83318725</v>
      </c>
      <c r="I87" s="36">
        <f>SUMIFS(СВЦЭМ!$D$33:$D$776,СВЦЭМ!$A$33:$A$776,$A87,СВЦЭМ!$B$33:$B$776,I$79)+'СЕТ СН'!$H$11+СВЦЭМ!$D$10+'СЕТ СН'!$H$6-'СЕТ СН'!$H$23</f>
        <v>1333.66966733</v>
      </c>
      <c r="J87" s="36">
        <f>SUMIFS(СВЦЭМ!$D$33:$D$776,СВЦЭМ!$A$33:$A$776,$A87,СВЦЭМ!$B$33:$B$776,J$79)+'СЕТ СН'!$H$11+СВЦЭМ!$D$10+'СЕТ СН'!$H$6-'СЕТ СН'!$H$23</f>
        <v>1310.0771985900001</v>
      </c>
      <c r="K87" s="36">
        <f>SUMIFS(СВЦЭМ!$D$33:$D$776,СВЦЭМ!$A$33:$A$776,$A87,СВЦЭМ!$B$33:$B$776,K$79)+'СЕТ СН'!$H$11+СВЦЭМ!$D$10+'СЕТ СН'!$H$6-'СЕТ СН'!$H$23</f>
        <v>1292.2396320500002</v>
      </c>
      <c r="L87" s="36">
        <f>SUMIFS(СВЦЭМ!$D$33:$D$776,СВЦЭМ!$A$33:$A$776,$A87,СВЦЭМ!$B$33:$B$776,L$79)+'СЕТ СН'!$H$11+СВЦЭМ!$D$10+'СЕТ СН'!$H$6-'СЕТ СН'!$H$23</f>
        <v>1257.25499605</v>
      </c>
      <c r="M87" s="36">
        <f>SUMIFS(СВЦЭМ!$D$33:$D$776,СВЦЭМ!$A$33:$A$776,$A87,СВЦЭМ!$B$33:$B$776,M$79)+'СЕТ СН'!$H$11+СВЦЭМ!$D$10+'СЕТ СН'!$H$6-'СЕТ СН'!$H$23</f>
        <v>1244.1278215699999</v>
      </c>
      <c r="N87" s="36">
        <f>SUMIFS(СВЦЭМ!$D$33:$D$776,СВЦЭМ!$A$33:$A$776,$A87,СВЦЭМ!$B$33:$B$776,N$79)+'СЕТ СН'!$H$11+СВЦЭМ!$D$10+'СЕТ СН'!$H$6-'СЕТ СН'!$H$23</f>
        <v>1255.7744521300001</v>
      </c>
      <c r="O87" s="36">
        <f>SUMIFS(СВЦЭМ!$D$33:$D$776,СВЦЭМ!$A$33:$A$776,$A87,СВЦЭМ!$B$33:$B$776,O$79)+'СЕТ СН'!$H$11+СВЦЭМ!$D$10+'СЕТ СН'!$H$6-'СЕТ СН'!$H$23</f>
        <v>1269.44536483</v>
      </c>
      <c r="P87" s="36">
        <f>SUMIFS(СВЦЭМ!$D$33:$D$776,СВЦЭМ!$A$33:$A$776,$A87,СВЦЭМ!$B$33:$B$776,P$79)+'СЕТ СН'!$H$11+СВЦЭМ!$D$10+'СЕТ СН'!$H$6-'СЕТ СН'!$H$23</f>
        <v>1272.4878528300001</v>
      </c>
      <c r="Q87" s="36">
        <f>SUMIFS(СВЦЭМ!$D$33:$D$776,СВЦЭМ!$A$33:$A$776,$A87,СВЦЭМ!$B$33:$B$776,Q$79)+'СЕТ СН'!$H$11+СВЦЭМ!$D$10+'СЕТ СН'!$H$6-'СЕТ СН'!$H$23</f>
        <v>1275.5443971499999</v>
      </c>
      <c r="R87" s="36">
        <f>SUMIFS(СВЦЭМ!$D$33:$D$776,СВЦЭМ!$A$33:$A$776,$A87,СВЦЭМ!$B$33:$B$776,R$79)+'СЕТ СН'!$H$11+СВЦЭМ!$D$10+'СЕТ СН'!$H$6-'СЕТ СН'!$H$23</f>
        <v>1280.0635643400001</v>
      </c>
      <c r="S87" s="36">
        <f>SUMIFS(СВЦЭМ!$D$33:$D$776,СВЦЭМ!$A$33:$A$776,$A87,СВЦЭМ!$B$33:$B$776,S$79)+'СЕТ СН'!$H$11+СВЦЭМ!$D$10+'СЕТ СН'!$H$6-'СЕТ СН'!$H$23</f>
        <v>1276.8973581</v>
      </c>
      <c r="T87" s="36">
        <f>SUMIFS(СВЦЭМ!$D$33:$D$776,СВЦЭМ!$A$33:$A$776,$A87,СВЦЭМ!$B$33:$B$776,T$79)+'СЕТ СН'!$H$11+СВЦЭМ!$D$10+'СЕТ СН'!$H$6-'СЕТ СН'!$H$23</f>
        <v>1290.0552579</v>
      </c>
      <c r="U87" s="36">
        <f>SUMIFS(СВЦЭМ!$D$33:$D$776,СВЦЭМ!$A$33:$A$776,$A87,СВЦЭМ!$B$33:$B$776,U$79)+'СЕТ СН'!$H$11+СВЦЭМ!$D$10+'СЕТ СН'!$H$6-'СЕТ СН'!$H$23</f>
        <v>1293.8518523400001</v>
      </c>
      <c r="V87" s="36">
        <f>SUMIFS(СВЦЭМ!$D$33:$D$776,СВЦЭМ!$A$33:$A$776,$A87,СВЦЭМ!$B$33:$B$776,V$79)+'СЕТ СН'!$H$11+СВЦЭМ!$D$10+'СЕТ СН'!$H$6-'СЕТ СН'!$H$23</f>
        <v>1275.4102420900001</v>
      </c>
      <c r="W87" s="36">
        <f>SUMIFS(СВЦЭМ!$D$33:$D$776,СВЦЭМ!$A$33:$A$776,$A87,СВЦЭМ!$B$33:$B$776,W$79)+'СЕТ СН'!$H$11+СВЦЭМ!$D$10+'СЕТ СН'!$H$6-'СЕТ СН'!$H$23</f>
        <v>1270.2448548100001</v>
      </c>
      <c r="X87" s="36">
        <f>SUMIFS(СВЦЭМ!$D$33:$D$776,СВЦЭМ!$A$33:$A$776,$A87,СВЦЭМ!$B$33:$B$776,X$79)+'СЕТ СН'!$H$11+СВЦЭМ!$D$10+'СЕТ СН'!$H$6-'СЕТ СН'!$H$23</f>
        <v>1267.6260849099999</v>
      </c>
      <c r="Y87" s="36">
        <f>SUMIFS(СВЦЭМ!$D$33:$D$776,СВЦЭМ!$A$33:$A$776,$A87,СВЦЭМ!$B$33:$B$776,Y$79)+'СЕТ СН'!$H$11+СВЦЭМ!$D$10+'СЕТ СН'!$H$6-'СЕТ СН'!$H$23</f>
        <v>1291.4717215400001</v>
      </c>
    </row>
    <row r="88" spans="1:25" ht="15.75" x14ac:dyDescent="0.2">
      <c r="A88" s="35">
        <f t="shared" si="2"/>
        <v>43870</v>
      </c>
      <c r="B88" s="36">
        <f>SUMIFS(СВЦЭМ!$D$33:$D$776,СВЦЭМ!$A$33:$A$776,$A88,СВЦЭМ!$B$33:$B$776,B$79)+'СЕТ СН'!$H$11+СВЦЭМ!$D$10+'СЕТ СН'!$H$6-'СЕТ СН'!$H$23</f>
        <v>1333.2787275000001</v>
      </c>
      <c r="C88" s="36">
        <f>SUMIFS(СВЦЭМ!$D$33:$D$776,СВЦЭМ!$A$33:$A$776,$A88,СВЦЭМ!$B$33:$B$776,C$79)+'СЕТ СН'!$H$11+СВЦЭМ!$D$10+'СЕТ СН'!$H$6-'СЕТ СН'!$H$23</f>
        <v>1352.6762915600002</v>
      </c>
      <c r="D88" s="36">
        <f>SUMIFS(СВЦЭМ!$D$33:$D$776,СВЦЭМ!$A$33:$A$776,$A88,СВЦЭМ!$B$33:$B$776,D$79)+'СЕТ СН'!$H$11+СВЦЭМ!$D$10+'СЕТ СН'!$H$6-'СЕТ СН'!$H$23</f>
        <v>1367.28369969</v>
      </c>
      <c r="E88" s="36">
        <f>SUMIFS(СВЦЭМ!$D$33:$D$776,СВЦЭМ!$A$33:$A$776,$A88,СВЦЭМ!$B$33:$B$776,E$79)+'СЕТ СН'!$H$11+СВЦЭМ!$D$10+'СЕТ СН'!$H$6-'СЕТ СН'!$H$23</f>
        <v>1373.4025437800001</v>
      </c>
      <c r="F88" s="36">
        <f>SUMIFS(СВЦЭМ!$D$33:$D$776,СВЦЭМ!$A$33:$A$776,$A88,СВЦЭМ!$B$33:$B$776,F$79)+'СЕТ СН'!$H$11+СВЦЭМ!$D$10+'СЕТ СН'!$H$6-'СЕТ СН'!$H$23</f>
        <v>1365.9530061300002</v>
      </c>
      <c r="G88" s="36">
        <f>SUMIFS(СВЦЭМ!$D$33:$D$776,СВЦЭМ!$A$33:$A$776,$A88,СВЦЭМ!$B$33:$B$776,G$79)+'СЕТ СН'!$H$11+СВЦЭМ!$D$10+'СЕТ СН'!$H$6-'СЕТ СН'!$H$23</f>
        <v>1354.3814221600001</v>
      </c>
      <c r="H88" s="36">
        <f>SUMIFS(СВЦЭМ!$D$33:$D$776,СВЦЭМ!$A$33:$A$776,$A88,СВЦЭМ!$B$33:$B$776,H$79)+'СЕТ СН'!$H$11+СВЦЭМ!$D$10+'СЕТ СН'!$H$6-'СЕТ СН'!$H$23</f>
        <v>1331.46838738</v>
      </c>
      <c r="I88" s="36">
        <f>SUMIFS(СВЦЭМ!$D$33:$D$776,СВЦЭМ!$A$33:$A$776,$A88,СВЦЭМ!$B$33:$B$776,I$79)+'СЕТ СН'!$H$11+СВЦЭМ!$D$10+'СЕТ СН'!$H$6-'СЕТ СН'!$H$23</f>
        <v>1307.8423514200001</v>
      </c>
      <c r="J88" s="36">
        <f>SUMIFS(СВЦЭМ!$D$33:$D$776,СВЦЭМ!$A$33:$A$776,$A88,СВЦЭМ!$B$33:$B$776,J$79)+'СЕТ СН'!$H$11+СВЦЭМ!$D$10+'СЕТ СН'!$H$6-'СЕТ СН'!$H$23</f>
        <v>1277.7525613299999</v>
      </c>
      <c r="K88" s="36">
        <f>SUMIFS(СВЦЭМ!$D$33:$D$776,СВЦЭМ!$A$33:$A$776,$A88,СВЦЭМ!$B$33:$B$776,K$79)+'СЕТ СН'!$H$11+СВЦЭМ!$D$10+'СЕТ СН'!$H$6-'СЕТ СН'!$H$23</f>
        <v>1256.5832983099999</v>
      </c>
      <c r="L88" s="36">
        <f>SUMIFS(СВЦЭМ!$D$33:$D$776,СВЦЭМ!$A$33:$A$776,$A88,СВЦЭМ!$B$33:$B$776,L$79)+'СЕТ СН'!$H$11+СВЦЭМ!$D$10+'СЕТ СН'!$H$6-'СЕТ СН'!$H$23</f>
        <v>1254.3687097900001</v>
      </c>
      <c r="M88" s="36">
        <f>SUMIFS(СВЦЭМ!$D$33:$D$776,СВЦЭМ!$A$33:$A$776,$A88,СВЦЭМ!$B$33:$B$776,M$79)+'СЕТ СН'!$H$11+СВЦЭМ!$D$10+'СЕТ СН'!$H$6-'СЕТ СН'!$H$23</f>
        <v>1270.2654370499999</v>
      </c>
      <c r="N88" s="36">
        <f>SUMIFS(СВЦЭМ!$D$33:$D$776,СВЦЭМ!$A$33:$A$776,$A88,СВЦЭМ!$B$33:$B$776,N$79)+'СЕТ СН'!$H$11+СВЦЭМ!$D$10+'СЕТ СН'!$H$6-'СЕТ СН'!$H$23</f>
        <v>1282.7099282300001</v>
      </c>
      <c r="O88" s="36">
        <f>SUMIFS(СВЦЭМ!$D$33:$D$776,СВЦЭМ!$A$33:$A$776,$A88,СВЦЭМ!$B$33:$B$776,O$79)+'СЕТ СН'!$H$11+СВЦЭМ!$D$10+'СЕТ СН'!$H$6-'СЕТ СН'!$H$23</f>
        <v>1294.6867485800001</v>
      </c>
      <c r="P88" s="36">
        <f>SUMIFS(СВЦЭМ!$D$33:$D$776,СВЦЭМ!$A$33:$A$776,$A88,СВЦЭМ!$B$33:$B$776,P$79)+'СЕТ СН'!$H$11+СВЦЭМ!$D$10+'СЕТ СН'!$H$6-'СЕТ СН'!$H$23</f>
        <v>1302.1632864000001</v>
      </c>
      <c r="Q88" s="36">
        <f>SUMIFS(СВЦЭМ!$D$33:$D$776,СВЦЭМ!$A$33:$A$776,$A88,СВЦЭМ!$B$33:$B$776,Q$79)+'СЕТ СН'!$H$11+СВЦЭМ!$D$10+'СЕТ СН'!$H$6-'СЕТ СН'!$H$23</f>
        <v>1309.46957036</v>
      </c>
      <c r="R88" s="36">
        <f>SUMIFS(СВЦЭМ!$D$33:$D$776,СВЦЭМ!$A$33:$A$776,$A88,СВЦЭМ!$B$33:$B$776,R$79)+'СЕТ СН'!$H$11+СВЦЭМ!$D$10+'СЕТ СН'!$H$6-'СЕТ СН'!$H$23</f>
        <v>1305.1849024400001</v>
      </c>
      <c r="S88" s="36">
        <f>SUMIFS(СВЦЭМ!$D$33:$D$776,СВЦЭМ!$A$33:$A$776,$A88,СВЦЭМ!$B$33:$B$776,S$79)+'СЕТ СН'!$H$11+СВЦЭМ!$D$10+'СЕТ СН'!$H$6-'СЕТ СН'!$H$23</f>
        <v>1298.5843147400001</v>
      </c>
      <c r="T88" s="36">
        <f>SUMIFS(СВЦЭМ!$D$33:$D$776,СВЦЭМ!$A$33:$A$776,$A88,СВЦЭМ!$B$33:$B$776,T$79)+'СЕТ СН'!$H$11+СВЦЭМ!$D$10+'СЕТ СН'!$H$6-'СЕТ СН'!$H$23</f>
        <v>1291.7150454000002</v>
      </c>
      <c r="U88" s="36">
        <f>SUMIFS(СВЦЭМ!$D$33:$D$776,СВЦЭМ!$A$33:$A$776,$A88,СВЦЭМ!$B$33:$B$776,U$79)+'СЕТ СН'!$H$11+СВЦЭМ!$D$10+'СЕТ СН'!$H$6-'СЕТ СН'!$H$23</f>
        <v>1288.55404684</v>
      </c>
      <c r="V88" s="36">
        <f>SUMIFS(СВЦЭМ!$D$33:$D$776,СВЦЭМ!$A$33:$A$776,$A88,СВЦЭМ!$B$33:$B$776,V$79)+'СЕТ СН'!$H$11+СВЦЭМ!$D$10+'СЕТ СН'!$H$6-'СЕТ СН'!$H$23</f>
        <v>1291.7259282</v>
      </c>
      <c r="W88" s="36">
        <f>SUMIFS(СВЦЭМ!$D$33:$D$776,СВЦЭМ!$A$33:$A$776,$A88,СВЦЭМ!$B$33:$B$776,W$79)+'СЕТ СН'!$H$11+СВЦЭМ!$D$10+'СЕТ СН'!$H$6-'СЕТ СН'!$H$23</f>
        <v>1297.28839769</v>
      </c>
      <c r="X88" s="36">
        <f>SUMIFS(СВЦЭМ!$D$33:$D$776,СВЦЭМ!$A$33:$A$776,$A88,СВЦЭМ!$B$33:$B$776,X$79)+'СЕТ СН'!$H$11+СВЦЭМ!$D$10+'СЕТ СН'!$H$6-'СЕТ СН'!$H$23</f>
        <v>1295.74200651</v>
      </c>
      <c r="Y88" s="36">
        <f>SUMIFS(СВЦЭМ!$D$33:$D$776,СВЦЭМ!$A$33:$A$776,$A88,СВЦЭМ!$B$33:$B$776,Y$79)+'СЕТ СН'!$H$11+СВЦЭМ!$D$10+'СЕТ СН'!$H$6-'СЕТ СН'!$H$23</f>
        <v>1308.6417053600001</v>
      </c>
    </row>
    <row r="89" spans="1:25" ht="15.75" x14ac:dyDescent="0.2">
      <c r="A89" s="35">
        <f t="shared" si="2"/>
        <v>43871</v>
      </c>
      <c r="B89" s="36">
        <f>SUMIFS(СВЦЭМ!$D$33:$D$776,СВЦЭМ!$A$33:$A$776,$A89,СВЦЭМ!$B$33:$B$776,B$79)+'СЕТ СН'!$H$11+СВЦЭМ!$D$10+'СЕТ СН'!$H$6-'СЕТ СН'!$H$23</f>
        <v>1370.7683085799999</v>
      </c>
      <c r="C89" s="36">
        <f>SUMIFS(СВЦЭМ!$D$33:$D$776,СВЦЭМ!$A$33:$A$776,$A89,СВЦЭМ!$B$33:$B$776,C$79)+'СЕТ СН'!$H$11+СВЦЭМ!$D$10+'СЕТ СН'!$H$6-'СЕТ СН'!$H$23</f>
        <v>1394.1275333600001</v>
      </c>
      <c r="D89" s="36">
        <f>SUMIFS(СВЦЭМ!$D$33:$D$776,СВЦЭМ!$A$33:$A$776,$A89,СВЦЭМ!$B$33:$B$776,D$79)+'СЕТ СН'!$H$11+СВЦЭМ!$D$10+'СЕТ СН'!$H$6-'СЕТ СН'!$H$23</f>
        <v>1405.1862590600001</v>
      </c>
      <c r="E89" s="36">
        <f>SUMIFS(СВЦЭМ!$D$33:$D$776,СВЦЭМ!$A$33:$A$776,$A89,СВЦЭМ!$B$33:$B$776,E$79)+'СЕТ СН'!$H$11+СВЦЭМ!$D$10+'СЕТ СН'!$H$6-'СЕТ СН'!$H$23</f>
        <v>1409.7369380800001</v>
      </c>
      <c r="F89" s="36">
        <f>SUMIFS(СВЦЭМ!$D$33:$D$776,СВЦЭМ!$A$33:$A$776,$A89,СВЦЭМ!$B$33:$B$776,F$79)+'СЕТ СН'!$H$11+СВЦЭМ!$D$10+'СЕТ СН'!$H$6-'СЕТ СН'!$H$23</f>
        <v>1401.8060519200001</v>
      </c>
      <c r="G89" s="36">
        <f>SUMIFS(СВЦЭМ!$D$33:$D$776,СВЦЭМ!$A$33:$A$776,$A89,СВЦЭМ!$B$33:$B$776,G$79)+'СЕТ СН'!$H$11+СВЦЭМ!$D$10+'СЕТ СН'!$H$6-'СЕТ СН'!$H$23</f>
        <v>1382.16586534</v>
      </c>
      <c r="H89" s="36">
        <f>SUMIFS(СВЦЭМ!$D$33:$D$776,СВЦЭМ!$A$33:$A$776,$A89,СВЦЭМ!$B$33:$B$776,H$79)+'СЕТ СН'!$H$11+СВЦЭМ!$D$10+'СЕТ СН'!$H$6-'СЕТ СН'!$H$23</f>
        <v>1347.0395331499999</v>
      </c>
      <c r="I89" s="36">
        <f>SUMIFS(СВЦЭМ!$D$33:$D$776,СВЦЭМ!$A$33:$A$776,$A89,СВЦЭМ!$B$33:$B$776,I$79)+'СЕТ СН'!$H$11+СВЦЭМ!$D$10+'СЕТ СН'!$H$6-'СЕТ СН'!$H$23</f>
        <v>1316.17326447</v>
      </c>
      <c r="J89" s="36">
        <f>SUMIFS(СВЦЭМ!$D$33:$D$776,СВЦЭМ!$A$33:$A$776,$A89,СВЦЭМ!$B$33:$B$776,J$79)+'СЕТ СН'!$H$11+СВЦЭМ!$D$10+'СЕТ СН'!$H$6-'СЕТ СН'!$H$23</f>
        <v>1286.7454481</v>
      </c>
      <c r="K89" s="36">
        <f>SUMIFS(СВЦЭМ!$D$33:$D$776,СВЦЭМ!$A$33:$A$776,$A89,СВЦЭМ!$B$33:$B$776,K$79)+'СЕТ СН'!$H$11+СВЦЭМ!$D$10+'СЕТ СН'!$H$6-'СЕТ СН'!$H$23</f>
        <v>1262.9556225800002</v>
      </c>
      <c r="L89" s="36">
        <f>SUMIFS(СВЦЭМ!$D$33:$D$776,СВЦЭМ!$A$33:$A$776,$A89,СВЦЭМ!$B$33:$B$776,L$79)+'СЕТ СН'!$H$11+СВЦЭМ!$D$10+'СЕТ СН'!$H$6-'СЕТ СН'!$H$23</f>
        <v>1272.88732648</v>
      </c>
      <c r="M89" s="36">
        <f>SUMIFS(СВЦЭМ!$D$33:$D$776,СВЦЭМ!$A$33:$A$776,$A89,СВЦЭМ!$B$33:$B$776,M$79)+'СЕТ СН'!$H$11+СВЦЭМ!$D$10+'СЕТ СН'!$H$6-'СЕТ СН'!$H$23</f>
        <v>1283.9568482500001</v>
      </c>
      <c r="N89" s="36">
        <f>SUMIFS(СВЦЭМ!$D$33:$D$776,СВЦЭМ!$A$33:$A$776,$A89,СВЦЭМ!$B$33:$B$776,N$79)+'СЕТ СН'!$H$11+СВЦЭМ!$D$10+'СЕТ СН'!$H$6-'СЕТ СН'!$H$23</f>
        <v>1301.1945374800002</v>
      </c>
      <c r="O89" s="36">
        <f>SUMIFS(СВЦЭМ!$D$33:$D$776,СВЦЭМ!$A$33:$A$776,$A89,СВЦЭМ!$B$33:$B$776,O$79)+'СЕТ СН'!$H$11+СВЦЭМ!$D$10+'СЕТ СН'!$H$6-'СЕТ СН'!$H$23</f>
        <v>1318.7369402200002</v>
      </c>
      <c r="P89" s="36">
        <f>SUMIFS(СВЦЭМ!$D$33:$D$776,СВЦЭМ!$A$33:$A$776,$A89,СВЦЭМ!$B$33:$B$776,P$79)+'СЕТ СН'!$H$11+СВЦЭМ!$D$10+'СЕТ СН'!$H$6-'СЕТ СН'!$H$23</f>
        <v>1328.1374027300001</v>
      </c>
      <c r="Q89" s="36">
        <f>SUMIFS(СВЦЭМ!$D$33:$D$776,СВЦЭМ!$A$33:$A$776,$A89,СВЦЭМ!$B$33:$B$776,Q$79)+'СЕТ СН'!$H$11+СВЦЭМ!$D$10+'СЕТ СН'!$H$6-'СЕТ СН'!$H$23</f>
        <v>1334.5344128000002</v>
      </c>
      <c r="R89" s="36">
        <f>SUMIFS(СВЦЭМ!$D$33:$D$776,СВЦЭМ!$A$33:$A$776,$A89,СВЦЭМ!$B$33:$B$776,R$79)+'СЕТ СН'!$H$11+СВЦЭМ!$D$10+'СЕТ СН'!$H$6-'СЕТ СН'!$H$23</f>
        <v>1336.4427593200001</v>
      </c>
      <c r="S89" s="36">
        <f>SUMIFS(СВЦЭМ!$D$33:$D$776,СВЦЭМ!$A$33:$A$776,$A89,СВЦЭМ!$B$33:$B$776,S$79)+'СЕТ СН'!$H$11+СВЦЭМ!$D$10+'СЕТ СН'!$H$6-'СЕТ СН'!$H$23</f>
        <v>1325.0478670900002</v>
      </c>
      <c r="T89" s="36">
        <f>SUMIFS(СВЦЭМ!$D$33:$D$776,СВЦЭМ!$A$33:$A$776,$A89,СВЦЭМ!$B$33:$B$776,T$79)+'СЕТ СН'!$H$11+СВЦЭМ!$D$10+'СЕТ СН'!$H$6-'СЕТ СН'!$H$23</f>
        <v>1295.1706587600002</v>
      </c>
      <c r="U89" s="36">
        <f>SUMIFS(СВЦЭМ!$D$33:$D$776,СВЦЭМ!$A$33:$A$776,$A89,СВЦЭМ!$B$33:$B$776,U$79)+'СЕТ СН'!$H$11+СВЦЭМ!$D$10+'СЕТ СН'!$H$6-'СЕТ СН'!$H$23</f>
        <v>1292.9232948399999</v>
      </c>
      <c r="V89" s="36">
        <f>SUMIFS(СВЦЭМ!$D$33:$D$776,СВЦЭМ!$A$33:$A$776,$A89,СВЦЭМ!$B$33:$B$776,V$79)+'СЕТ СН'!$H$11+СВЦЭМ!$D$10+'СЕТ СН'!$H$6-'СЕТ СН'!$H$23</f>
        <v>1300.66868187</v>
      </c>
      <c r="W89" s="36">
        <f>SUMIFS(СВЦЭМ!$D$33:$D$776,СВЦЭМ!$A$33:$A$776,$A89,СВЦЭМ!$B$33:$B$776,W$79)+'СЕТ СН'!$H$11+СВЦЭМ!$D$10+'СЕТ СН'!$H$6-'СЕТ СН'!$H$23</f>
        <v>1312.9951788600001</v>
      </c>
      <c r="X89" s="36">
        <f>SUMIFS(СВЦЭМ!$D$33:$D$776,СВЦЭМ!$A$33:$A$776,$A89,СВЦЭМ!$B$33:$B$776,X$79)+'СЕТ СН'!$H$11+СВЦЭМ!$D$10+'СЕТ СН'!$H$6-'СЕТ СН'!$H$23</f>
        <v>1329.6734049300001</v>
      </c>
      <c r="Y89" s="36">
        <f>SUMIFS(СВЦЭМ!$D$33:$D$776,СВЦЭМ!$A$33:$A$776,$A89,СВЦЭМ!$B$33:$B$776,Y$79)+'СЕТ СН'!$H$11+СВЦЭМ!$D$10+'СЕТ СН'!$H$6-'СЕТ СН'!$H$23</f>
        <v>1341.3219121100001</v>
      </c>
    </row>
    <row r="90" spans="1:25" ht="15.75" x14ac:dyDescent="0.2">
      <c r="A90" s="35">
        <f t="shared" si="2"/>
        <v>43872</v>
      </c>
      <c r="B90" s="36">
        <f>SUMIFS(СВЦЭМ!$D$33:$D$776,СВЦЭМ!$A$33:$A$776,$A90,СВЦЭМ!$B$33:$B$776,B$79)+'СЕТ СН'!$H$11+СВЦЭМ!$D$10+'СЕТ СН'!$H$6-'СЕТ СН'!$H$23</f>
        <v>1334.1796451099999</v>
      </c>
      <c r="C90" s="36">
        <f>SUMIFS(СВЦЭМ!$D$33:$D$776,СВЦЭМ!$A$33:$A$776,$A90,СВЦЭМ!$B$33:$B$776,C$79)+'СЕТ СН'!$H$11+СВЦЭМ!$D$10+'СЕТ СН'!$H$6-'СЕТ СН'!$H$23</f>
        <v>1355.4013567500001</v>
      </c>
      <c r="D90" s="36">
        <f>SUMIFS(СВЦЭМ!$D$33:$D$776,СВЦЭМ!$A$33:$A$776,$A90,СВЦЭМ!$B$33:$B$776,D$79)+'СЕТ СН'!$H$11+СВЦЭМ!$D$10+'СЕТ СН'!$H$6-'СЕТ СН'!$H$23</f>
        <v>1365.31566292</v>
      </c>
      <c r="E90" s="36">
        <f>SUMIFS(СВЦЭМ!$D$33:$D$776,СВЦЭМ!$A$33:$A$776,$A90,СВЦЭМ!$B$33:$B$776,E$79)+'СЕТ СН'!$H$11+СВЦЭМ!$D$10+'СЕТ СН'!$H$6-'СЕТ СН'!$H$23</f>
        <v>1367.7093560100002</v>
      </c>
      <c r="F90" s="36">
        <f>SUMIFS(СВЦЭМ!$D$33:$D$776,СВЦЭМ!$A$33:$A$776,$A90,СВЦЭМ!$B$33:$B$776,F$79)+'СЕТ СН'!$H$11+СВЦЭМ!$D$10+'СЕТ СН'!$H$6-'СЕТ СН'!$H$23</f>
        <v>1359.3179731600001</v>
      </c>
      <c r="G90" s="36">
        <f>SUMIFS(СВЦЭМ!$D$33:$D$776,СВЦЭМ!$A$33:$A$776,$A90,СВЦЭМ!$B$33:$B$776,G$79)+'СЕТ СН'!$H$11+СВЦЭМ!$D$10+'СЕТ СН'!$H$6-'СЕТ СН'!$H$23</f>
        <v>1342.6885072499999</v>
      </c>
      <c r="H90" s="36">
        <f>SUMIFS(СВЦЭМ!$D$33:$D$776,СВЦЭМ!$A$33:$A$776,$A90,СВЦЭМ!$B$33:$B$776,H$79)+'СЕТ СН'!$H$11+СВЦЭМ!$D$10+'СЕТ СН'!$H$6-'СЕТ СН'!$H$23</f>
        <v>1315.4656785100001</v>
      </c>
      <c r="I90" s="36">
        <f>SUMIFS(СВЦЭМ!$D$33:$D$776,СВЦЭМ!$A$33:$A$776,$A90,СВЦЭМ!$B$33:$B$776,I$79)+'СЕТ СН'!$H$11+СВЦЭМ!$D$10+'СЕТ СН'!$H$6-'СЕТ СН'!$H$23</f>
        <v>1285.9872966600001</v>
      </c>
      <c r="J90" s="36">
        <f>SUMIFS(СВЦЭМ!$D$33:$D$776,СВЦЭМ!$A$33:$A$776,$A90,СВЦЭМ!$B$33:$B$776,J$79)+'СЕТ СН'!$H$11+СВЦЭМ!$D$10+'СЕТ СН'!$H$6-'СЕТ СН'!$H$23</f>
        <v>1267.3513647</v>
      </c>
      <c r="K90" s="36">
        <f>SUMIFS(СВЦЭМ!$D$33:$D$776,СВЦЭМ!$A$33:$A$776,$A90,СВЦЭМ!$B$33:$B$776,K$79)+'СЕТ СН'!$H$11+СВЦЭМ!$D$10+'СЕТ СН'!$H$6-'СЕТ СН'!$H$23</f>
        <v>1250.56009814</v>
      </c>
      <c r="L90" s="36">
        <f>SUMIFS(СВЦЭМ!$D$33:$D$776,СВЦЭМ!$A$33:$A$776,$A90,СВЦЭМ!$B$33:$B$776,L$79)+'СЕТ СН'!$H$11+СВЦЭМ!$D$10+'СЕТ СН'!$H$6-'СЕТ СН'!$H$23</f>
        <v>1260.4996397800001</v>
      </c>
      <c r="M90" s="36">
        <f>SUMIFS(СВЦЭМ!$D$33:$D$776,СВЦЭМ!$A$33:$A$776,$A90,СВЦЭМ!$B$33:$B$776,M$79)+'СЕТ СН'!$H$11+СВЦЭМ!$D$10+'СЕТ СН'!$H$6-'СЕТ СН'!$H$23</f>
        <v>1277.8176345800002</v>
      </c>
      <c r="N90" s="36">
        <f>SUMIFS(СВЦЭМ!$D$33:$D$776,СВЦЭМ!$A$33:$A$776,$A90,СВЦЭМ!$B$33:$B$776,N$79)+'СЕТ СН'!$H$11+СВЦЭМ!$D$10+'СЕТ СН'!$H$6-'СЕТ СН'!$H$23</f>
        <v>1297.86538832</v>
      </c>
      <c r="O90" s="36">
        <f>SUMIFS(СВЦЭМ!$D$33:$D$776,СВЦЭМ!$A$33:$A$776,$A90,СВЦЭМ!$B$33:$B$776,O$79)+'СЕТ СН'!$H$11+СВЦЭМ!$D$10+'СЕТ СН'!$H$6-'СЕТ СН'!$H$23</f>
        <v>1327.9375246700001</v>
      </c>
      <c r="P90" s="36">
        <f>SUMIFS(СВЦЭМ!$D$33:$D$776,СВЦЭМ!$A$33:$A$776,$A90,СВЦЭМ!$B$33:$B$776,P$79)+'СЕТ СН'!$H$11+СВЦЭМ!$D$10+'СЕТ СН'!$H$6-'СЕТ СН'!$H$23</f>
        <v>1348.4782636700002</v>
      </c>
      <c r="Q90" s="36">
        <f>SUMIFS(СВЦЭМ!$D$33:$D$776,СВЦЭМ!$A$33:$A$776,$A90,СВЦЭМ!$B$33:$B$776,Q$79)+'СЕТ СН'!$H$11+СВЦЭМ!$D$10+'СЕТ СН'!$H$6-'СЕТ СН'!$H$23</f>
        <v>1357.7911568200002</v>
      </c>
      <c r="R90" s="36">
        <f>SUMIFS(СВЦЭМ!$D$33:$D$776,СВЦЭМ!$A$33:$A$776,$A90,СВЦЭМ!$B$33:$B$776,R$79)+'СЕТ СН'!$H$11+СВЦЭМ!$D$10+'СЕТ СН'!$H$6-'СЕТ СН'!$H$23</f>
        <v>1337.17488942</v>
      </c>
      <c r="S90" s="36">
        <f>SUMIFS(СВЦЭМ!$D$33:$D$776,СВЦЭМ!$A$33:$A$776,$A90,СВЦЭМ!$B$33:$B$776,S$79)+'СЕТ СН'!$H$11+СВЦЭМ!$D$10+'СЕТ СН'!$H$6-'СЕТ СН'!$H$23</f>
        <v>1310.99637785</v>
      </c>
      <c r="T90" s="36">
        <f>SUMIFS(СВЦЭМ!$D$33:$D$776,СВЦЭМ!$A$33:$A$776,$A90,СВЦЭМ!$B$33:$B$776,T$79)+'СЕТ СН'!$H$11+СВЦЭМ!$D$10+'СЕТ СН'!$H$6-'СЕТ СН'!$H$23</f>
        <v>1286.4434008000001</v>
      </c>
      <c r="U90" s="36">
        <f>SUMIFS(СВЦЭМ!$D$33:$D$776,СВЦЭМ!$A$33:$A$776,$A90,СВЦЭМ!$B$33:$B$776,U$79)+'СЕТ СН'!$H$11+СВЦЭМ!$D$10+'СЕТ СН'!$H$6-'СЕТ СН'!$H$23</f>
        <v>1282.3023365500001</v>
      </c>
      <c r="V90" s="36">
        <f>SUMIFS(СВЦЭМ!$D$33:$D$776,СВЦЭМ!$A$33:$A$776,$A90,СВЦЭМ!$B$33:$B$776,V$79)+'СЕТ СН'!$H$11+СВЦЭМ!$D$10+'СЕТ СН'!$H$6-'СЕТ СН'!$H$23</f>
        <v>1285.7577310000001</v>
      </c>
      <c r="W90" s="36">
        <f>SUMIFS(СВЦЭМ!$D$33:$D$776,СВЦЭМ!$A$33:$A$776,$A90,СВЦЭМ!$B$33:$B$776,W$79)+'СЕТ СН'!$H$11+СВЦЭМ!$D$10+'СЕТ СН'!$H$6-'СЕТ СН'!$H$23</f>
        <v>1301.4072496700001</v>
      </c>
      <c r="X90" s="36">
        <f>SUMIFS(СВЦЭМ!$D$33:$D$776,СВЦЭМ!$A$33:$A$776,$A90,СВЦЭМ!$B$33:$B$776,X$79)+'СЕТ СН'!$H$11+СВЦЭМ!$D$10+'СЕТ СН'!$H$6-'СЕТ СН'!$H$23</f>
        <v>1313.45347907</v>
      </c>
      <c r="Y90" s="36">
        <f>SUMIFS(СВЦЭМ!$D$33:$D$776,СВЦЭМ!$A$33:$A$776,$A90,СВЦЭМ!$B$33:$B$776,Y$79)+'СЕТ СН'!$H$11+СВЦЭМ!$D$10+'СЕТ СН'!$H$6-'СЕТ СН'!$H$23</f>
        <v>1315.22132384</v>
      </c>
    </row>
    <row r="91" spans="1:25" ht="15.75" x14ac:dyDescent="0.2">
      <c r="A91" s="35">
        <f t="shared" si="2"/>
        <v>43873</v>
      </c>
      <c r="B91" s="36">
        <f>SUMIFS(СВЦЭМ!$D$33:$D$776,СВЦЭМ!$A$33:$A$776,$A91,СВЦЭМ!$B$33:$B$776,B$79)+'СЕТ СН'!$H$11+СВЦЭМ!$D$10+'СЕТ СН'!$H$6-'СЕТ СН'!$H$23</f>
        <v>1321.5296371899999</v>
      </c>
      <c r="C91" s="36">
        <f>SUMIFS(СВЦЭМ!$D$33:$D$776,СВЦЭМ!$A$33:$A$776,$A91,СВЦЭМ!$B$33:$B$776,C$79)+'СЕТ СН'!$H$11+СВЦЭМ!$D$10+'СЕТ СН'!$H$6-'СЕТ СН'!$H$23</f>
        <v>1311.8360225700001</v>
      </c>
      <c r="D91" s="36">
        <f>SUMIFS(СВЦЭМ!$D$33:$D$776,СВЦЭМ!$A$33:$A$776,$A91,СВЦЭМ!$B$33:$B$776,D$79)+'СЕТ СН'!$H$11+СВЦЭМ!$D$10+'СЕТ СН'!$H$6-'СЕТ СН'!$H$23</f>
        <v>1327.5357182400001</v>
      </c>
      <c r="E91" s="36">
        <f>SUMIFS(СВЦЭМ!$D$33:$D$776,СВЦЭМ!$A$33:$A$776,$A91,СВЦЭМ!$B$33:$B$776,E$79)+'СЕТ СН'!$H$11+СВЦЭМ!$D$10+'СЕТ СН'!$H$6-'СЕТ СН'!$H$23</f>
        <v>1331.0963679199999</v>
      </c>
      <c r="F91" s="36">
        <f>SUMIFS(СВЦЭМ!$D$33:$D$776,СВЦЭМ!$A$33:$A$776,$A91,СВЦЭМ!$B$33:$B$776,F$79)+'СЕТ СН'!$H$11+СВЦЭМ!$D$10+'СЕТ СН'!$H$6-'СЕТ СН'!$H$23</f>
        <v>1326.6823593399999</v>
      </c>
      <c r="G91" s="36">
        <f>SUMIFS(СВЦЭМ!$D$33:$D$776,СВЦЭМ!$A$33:$A$776,$A91,СВЦЭМ!$B$33:$B$776,G$79)+'СЕТ СН'!$H$11+СВЦЭМ!$D$10+'СЕТ СН'!$H$6-'СЕТ СН'!$H$23</f>
        <v>1315.0589264600001</v>
      </c>
      <c r="H91" s="36">
        <f>SUMIFS(СВЦЭМ!$D$33:$D$776,СВЦЭМ!$A$33:$A$776,$A91,СВЦЭМ!$B$33:$B$776,H$79)+'СЕТ СН'!$H$11+СВЦЭМ!$D$10+'СЕТ СН'!$H$6-'СЕТ СН'!$H$23</f>
        <v>1288.19234112</v>
      </c>
      <c r="I91" s="36">
        <f>SUMIFS(СВЦЭМ!$D$33:$D$776,СВЦЭМ!$A$33:$A$776,$A91,СВЦЭМ!$B$33:$B$776,I$79)+'СЕТ СН'!$H$11+СВЦЭМ!$D$10+'СЕТ СН'!$H$6-'СЕТ СН'!$H$23</f>
        <v>1276.8013556300002</v>
      </c>
      <c r="J91" s="36">
        <f>SUMIFS(СВЦЭМ!$D$33:$D$776,СВЦЭМ!$A$33:$A$776,$A91,СВЦЭМ!$B$33:$B$776,J$79)+'СЕТ СН'!$H$11+СВЦЭМ!$D$10+'СЕТ СН'!$H$6-'СЕТ СН'!$H$23</f>
        <v>1290.17089665</v>
      </c>
      <c r="K91" s="36">
        <f>SUMIFS(СВЦЭМ!$D$33:$D$776,СВЦЭМ!$A$33:$A$776,$A91,СВЦЭМ!$B$33:$B$776,K$79)+'СЕТ СН'!$H$11+СВЦЭМ!$D$10+'СЕТ СН'!$H$6-'СЕТ СН'!$H$23</f>
        <v>1297.3320523000002</v>
      </c>
      <c r="L91" s="36">
        <f>SUMIFS(СВЦЭМ!$D$33:$D$776,СВЦЭМ!$A$33:$A$776,$A91,СВЦЭМ!$B$33:$B$776,L$79)+'СЕТ СН'!$H$11+СВЦЭМ!$D$10+'СЕТ СН'!$H$6-'СЕТ СН'!$H$23</f>
        <v>1293.6015193600001</v>
      </c>
      <c r="M91" s="36">
        <f>SUMIFS(СВЦЭМ!$D$33:$D$776,СВЦЭМ!$A$33:$A$776,$A91,СВЦЭМ!$B$33:$B$776,M$79)+'СЕТ СН'!$H$11+СВЦЭМ!$D$10+'СЕТ СН'!$H$6-'СЕТ СН'!$H$23</f>
        <v>1277.7594204500001</v>
      </c>
      <c r="N91" s="36">
        <f>SUMIFS(СВЦЭМ!$D$33:$D$776,СВЦЭМ!$A$33:$A$776,$A91,СВЦЭМ!$B$33:$B$776,N$79)+'СЕТ СН'!$H$11+СВЦЭМ!$D$10+'СЕТ СН'!$H$6-'СЕТ СН'!$H$23</f>
        <v>1274.7122555599999</v>
      </c>
      <c r="O91" s="36">
        <f>SUMIFS(СВЦЭМ!$D$33:$D$776,СВЦЭМ!$A$33:$A$776,$A91,СВЦЭМ!$B$33:$B$776,O$79)+'СЕТ СН'!$H$11+СВЦЭМ!$D$10+'СЕТ СН'!$H$6-'СЕТ СН'!$H$23</f>
        <v>1275.3386049400001</v>
      </c>
      <c r="P91" s="36">
        <f>SUMIFS(СВЦЭМ!$D$33:$D$776,СВЦЭМ!$A$33:$A$776,$A91,СВЦЭМ!$B$33:$B$776,P$79)+'СЕТ СН'!$H$11+СВЦЭМ!$D$10+'СЕТ СН'!$H$6-'СЕТ СН'!$H$23</f>
        <v>1273.83617544</v>
      </c>
      <c r="Q91" s="36">
        <f>SUMIFS(СВЦЭМ!$D$33:$D$776,СВЦЭМ!$A$33:$A$776,$A91,СВЦЭМ!$B$33:$B$776,Q$79)+'СЕТ СН'!$H$11+СВЦЭМ!$D$10+'СЕТ СН'!$H$6-'СЕТ СН'!$H$23</f>
        <v>1271.4130217300001</v>
      </c>
      <c r="R91" s="36">
        <f>SUMIFS(СВЦЭМ!$D$33:$D$776,СВЦЭМ!$A$33:$A$776,$A91,СВЦЭМ!$B$33:$B$776,R$79)+'СЕТ СН'!$H$11+СВЦЭМ!$D$10+'СЕТ СН'!$H$6-'СЕТ СН'!$H$23</f>
        <v>1269.55741184</v>
      </c>
      <c r="S91" s="36">
        <f>SUMIFS(СВЦЭМ!$D$33:$D$776,СВЦЭМ!$A$33:$A$776,$A91,СВЦЭМ!$B$33:$B$776,S$79)+'СЕТ СН'!$H$11+СВЦЭМ!$D$10+'СЕТ СН'!$H$6-'СЕТ СН'!$H$23</f>
        <v>1272.86869318</v>
      </c>
      <c r="T91" s="36">
        <f>SUMIFS(СВЦЭМ!$D$33:$D$776,СВЦЭМ!$A$33:$A$776,$A91,СВЦЭМ!$B$33:$B$776,T$79)+'СЕТ СН'!$H$11+СВЦЭМ!$D$10+'СЕТ СН'!$H$6-'СЕТ СН'!$H$23</f>
        <v>1277.0479015200001</v>
      </c>
      <c r="U91" s="36">
        <f>SUMIFS(СВЦЭМ!$D$33:$D$776,СВЦЭМ!$A$33:$A$776,$A91,СВЦЭМ!$B$33:$B$776,U$79)+'СЕТ СН'!$H$11+СВЦЭМ!$D$10+'СЕТ СН'!$H$6-'СЕТ СН'!$H$23</f>
        <v>1284.22814081</v>
      </c>
      <c r="V91" s="36">
        <f>SUMIFS(СВЦЭМ!$D$33:$D$776,СВЦЭМ!$A$33:$A$776,$A91,СВЦЭМ!$B$33:$B$776,V$79)+'СЕТ СН'!$H$11+СВЦЭМ!$D$10+'СЕТ СН'!$H$6-'СЕТ СН'!$H$23</f>
        <v>1267.2415840399999</v>
      </c>
      <c r="W91" s="36">
        <f>SUMIFS(СВЦЭМ!$D$33:$D$776,СВЦЭМ!$A$33:$A$776,$A91,СВЦЭМ!$B$33:$B$776,W$79)+'СЕТ СН'!$H$11+СВЦЭМ!$D$10+'СЕТ СН'!$H$6-'СЕТ СН'!$H$23</f>
        <v>1269.7924718900001</v>
      </c>
      <c r="X91" s="36">
        <f>SUMIFS(СВЦЭМ!$D$33:$D$776,СВЦЭМ!$A$33:$A$776,$A91,СВЦЭМ!$B$33:$B$776,X$79)+'СЕТ СН'!$H$11+СВЦЭМ!$D$10+'СЕТ СН'!$H$6-'СЕТ СН'!$H$23</f>
        <v>1258.9101150500001</v>
      </c>
      <c r="Y91" s="36">
        <f>SUMIFS(СВЦЭМ!$D$33:$D$776,СВЦЭМ!$A$33:$A$776,$A91,СВЦЭМ!$B$33:$B$776,Y$79)+'СЕТ СН'!$H$11+СВЦЭМ!$D$10+'СЕТ СН'!$H$6-'СЕТ СН'!$H$23</f>
        <v>1254.12350565</v>
      </c>
    </row>
    <row r="92" spans="1:25" ht="15.75" x14ac:dyDescent="0.2">
      <c r="A92" s="35">
        <f t="shared" si="2"/>
        <v>43874</v>
      </c>
      <c r="B92" s="36">
        <f>SUMIFS(СВЦЭМ!$D$33:$D$776,СВЦЭМ!$A$33:$A$776,$A92,СВЦЭМ!$B$33:$B$776,B$79)+'СЕТ СН'!$H$11+СВЦЭМ!$D$10+'СЕТ СН'!$H$6-'СЕТ СН'!$H$23</f>
        <v>1295.86672039</v>
      </c>
      <c r="C92" s="36">
        <f>SUMIFS(СВЦЭМ!$D$33:$D$776,СВЦЭМ!$A$33:$A$776,$A92,СВЦЭМ!$B$33:$B$776,C$79)+'СЕТ СН'!$H$11+СВЦЭМ!$D$10+'СЕТ СН'!$H$6-'СЕТ СН'!$H$23</f>
        <v>1313.36572359</v>
      </c>
      <c r="D92" s="36">
        <f>SUMIFS(СВЦЭМ!$D$33:$D$776,СВЦЭМ!$A$33:$A$776,$A92,СВЦЭМ!$B$33:$B$776,D$79)+'СЕТ СН'!$H$11+СВЦЭМ!$D$10+'СЕТ СН'!$H$6-'СЕТ СН'!$H$23</f>
        <v>1325.9777985300002</v>
      </c>
      <c r="E92" s="36">
        <f>SUMIFS(СВЦЭМ!$D$33:$D$776,СВЦЭМ!$A$33:$A$776,$A92,СВЦЭМ!$B$33:$B$776,E$79)+'СЕТ СН'!$H$11+СВЦЭМ!$D$10+'СЕТ СН'!$H$6-'СЕТ СН'!$H$23</f>
        <v>1336.5734525600001</v>
      </c>
      <c r="F92" s="36">
        <f>SUMIFS(СВЦЭМ!$D$33:$D$776,СВЦЭМ!$A$33:$A$776,$A92,СВЦЭМ!$B$33:$B$776,F$79)+'СЕТ СН'!$H$11+СВЦЭМ!$D$10+'СЕТ СН'!$H$6-'СЕТ СН'!$H$23</f>
        <v>1331.7093383700001</v>
      </c>
      <c r="G92" s="36">
        <f>SUMIFS(СВЦЭМ!$D$33:$D$776,СВЦЭМ!$A$33:$A$776,$A92,СВЦЭМ!$B$33:$B$776,G$79)+'СЕТ СН'!$H$11+СВЦЭМ!$D$10+'СЕТ СН'!$H$6-'СЕТ СН'!$H$23</f>
        <v>1320.4381806400002</v>
      </c>
      <c r="H92" s="36">
        <f>SUMIFS(СВЦЭМ!$D$33:$D$776,СВЦЭМ!$A$33:$A$776,$A92,СВЦЭМ!$B$33:$B$776,H$79)+'СЕТ СН'!$H$11+СВЦЭМ!$D$10+'СЕТ СН'!$H$6-'СЕТ СН'!$H$23</f>
        <v>1296.5581494200001</v>
      </c>
      <c r="I92" s="36">
        <f>SUMIFS(СВЦЭМ!$D$33:$D$776,СВЦЭМ!$A$33:$A$776,$A92,СВЦЭМ!$B$33:$B$776,I$79)+'СЕТ СН'!$H$11+СВЦЭМ!$D$10+'СЕТ СН'!$H$6-'СЕТ СН'!$H$23</f>
        <v>1273.9887321599999</v>
      </c>
      <c r="J92" s="36">
        <f>SUMIFS(СВЦЭМ!$D$33:$D$776,СВЦЭМ!$A$33:$A$776,$A92,СВЦЭМ!$B$33:$B$776,J$79)+'СЕТ СН'!$H$11+СВЦЭМ!$D$10+'СЕТ СН'!$H$6-'СЕТ СН'!$H$23</f>
        <v>1269.8852705300001</v>
      </c>
      <c r="K92" s="36">
        <f>SUMIFS(СВЦЭМ!$D$33:$D$776,СВЦЭМ!$A$33:$A$776,$A92,СВЦЭМ!$B$33:$B$776,K$79)+'СЕТ СН'!$H$11+СВЦЭМ!$D$10+'СЕТ СН'!$H$6-'СЕТ СН'!$H$23</f>
        <v>1254.3805482100001</v>
      </c>
      <c r="L92" s="36">
        <f>SUMIFS(СВЦЭМ!$D$33:$D$776,СВЦЭМ!$A$33:$A$776,$A92,СВЦЭМ!$B$33:$B$776,L$79)+'СЕТ СН'!$H$11+СВЦЭМ!$D$10+'СЕТ СН'!$H$6-'СЕТ СН'!$H$23</f>
        <v>1251.2002409000002</v>
      </c>
      <c r="M92" s="36">
        <f>SUMIFS(СВЦЭМ!$D$33:$D$776,СВЦЭМ!$A$33:$A$776,$A92,СВЦЭМ!$B$33:$B$776,M$79)+'СЕТ СН'!$H$11+СВЦЭМ!$D$10+'СЕТ СН'!$H$6-'СЕТ СН'!$H$23</f>
        <v>1261.6577710700001</v>
      </c>
      <c r="N92" s="36">
        <f>SUMIFS(СВЦЭМ!$D$33:$D$776,СВЦЭМ!$A$33:$A$776,$A92,СВЦЭМ!$B$33:$B$776,N$79)+'СЕТ СН'!$H$11+СВЦЭМ!$D$10+'СЕТ СН'!$H$6-'СЕТ СН'!$H$23</f>
        <v>1281.9895731400002</v>
      </c>
      <c r="O92" s="36">
        <f>SUMIFS(СВЦЭМ!$D$33:$D$776,СВЦЭМ!$A$33:$A$776,$A92,СВЦЭМ!$B$33:$B$776,O$79)+'СЕТ СН'!$H$11+СВЦЭМ!$D$10+'СЕТ СН'!$H$6-'СЕТ СН'!$H$23</f>
        <v>1289.17486173</v>
      </c>
      <c r="P92" s="36">
        <f>SUMIFS(СВЦЭМ!$D$33:$D$776,СВЦЭМ!$A$33:$A$776,$A92,СВЦЭМ!$B$33:$B$776,P$79)+'СЕТ СН'!$H$11+СВЦЭМ!$D$10+'СЕТ СН'!$H$6-'СЕТ СН'!$H$23</f>
        <v>1294.5527798200001</v>
      </c>
      <c r="Q92" s="36">
        <f>SUMIFS(СВЦЭМ!$D$33:$D$776,СВЦЭМ!$A$33:$A$776,$A92,СВЦЭМ!$B$33:$B$776,Q$79)+'СЕТ СН'!$H$11+СВЦЭМ!$D$10+'СЕТ СН'!$H$6-'СЕТ СН'!$H$23</f>
        <v>1296.87933888</v>
      </c>
      <c r="R92" s="36">
        <f>SUMIFS(СВЦЭМ!$D$33:$D$776,СВЦЭМ!$A$33:$A$776,$A92,СВЦЭМ!$B$33:$B$776,R$79)+'СЕТ СН'!$H$11+СВЦЭМ!$D$10+'СЕТ СН'!$H$6-'СЕТ СН'!$H$23</f>
        <v>1296.75680057</v>
      </c>
      <c r="S92" s="36">
        <f>SUMIFS(СВЦЭМ!$D$33:$D$776,СВЦЭМ!$A$33:$A$776,$A92,СВЦЭМ!$B$33:$B$776,S$79)+'СЕТ СН'!$H$11+СВЦЭМ!$D$10+'СЕТ СН'!$H$6-'СЕТ СН'!$H$23</f>
        <v>1281.9498864400002</v>
      </c>
      <c r="T92" s="36">
        <f>SUMIFS(СВЦЭМ!$D$33:$D$776,СВЦЭМ!$A$33:$A$776,$A92,СВЦЭМ!$B$33:$B$776,T$79)+'СЕТ СН'!$H$11+СВЦЭМ!$D$10+'СЕТ СН'!$H$6-'СЕТ СН'!$H$23</f>
        <v>1246.3188871500001</v>
      </c>
      <c r="U92" s="36">
        <f>SUMIFS(СВЦЭМ!$D$33:$D$776,СВЦЭМ!$A$33:$A$776,$A92,СВЦЭМ!$B$33:$B$776,U$79)+'СЕТ СН'!$H$11+СВЦЭМ!$D$10+'СЕТ СН'!$H$6-'СЕТ СН'!$H$23</f>
        <v>1237.17868294</v>
      </c>
      <c r="V92" s="36">
        <f>SUMIFS(СВЦЭМ!$D$33:$D$776,СВЦЭМ!$A$33:$A$776,$A92,СВЦЭМ!$B$33:$B$776,V$79)+'СЕТ СН'!$H$11+СВЦЭМ!$D$10+'СЕТ СН'!$H$6-'СЕТ СН'!$H$23</f>
        <v>1231.91897806</v>
      </c>
      <c r="W92" s="36">
        <f>SUMIFS(СВЦЭМ!$D$33:$D$776,СВЦЭМ!$A$33:$A$776,$A92,СВЦЭМ!$B$33:$B$776,W$79)+'СЕТ СН'!$H$11+СВЦЭМ!$D$10+'СЕТ СН'!$H$6-'СЕТ СН'!$H$23</f>
        <v>1249.6422381100001</v>
      </c>
      <c r="X92" s="36">
        <f>SUMIFS(СВЦЭМ!$D$33:$D$776,СВЦЭМ!$A$33:$A$776,$A92,СВЦЭМ!$B$33:$B$776,X$79)+'СЕТ СН'!$H$11+СВЦЭМ!$D$10+'СЕТ СН'!$H$6-'СЕТ СН'!$H$23</f>
        <v>1262.0545152300001</v>
      </c>
      <c r="Y92" s="36">
        <f>SUMIFS(СВЦЭМ!$D$33:$D$776,СВЦЭМ!$A$33:$A$776,$A92,СВЦЭМ!$B$33:$B$776,Y$79)+'СЕТ СН'!$H$11+СВЦЭМ!$D$10+'СЕТ СН'!$H$6-'СЕТ СН'!$H$23</f>
        <v>1283.80516476</v>
      </c>
    </row>
    <row r="93" spans="1:25" ht="15.75" x14ac:dyDescent="0.2">
      <c r="A93" s="35">
        <f t="shared" si="2"/>
        <v>43875</v>
      </c>
      <c r="B93" s="36">
        <f>SUMIFS(СВЦЭМ!$D$33:$D$776,СВЦЭМ!$A$33:$A$776,$A93,СВЦЭМ!$B$33:$B$776,B$79)+'СЕТ СН'!$H$11+СВЦЭМ!$D$10+'СЕТ СН'!$H$6-'СЕТ СН'!$H$23</f>
        <v>1309.8187753000002</v>
      </c>
      <c r="C93" s="36">
        <f>SUMIFS(СВЦЭМ!$D$33:$D$776,СВЦЭМ!$A$33:$A$776,$A93,СВЦЭМ!$B$33:$B$776,C$79)+'СЕТ СН'!$H$11+СВЦЭМ!$D$10+'СЕТ СН'!$H$6-'СЕТ СН'!$H$23</f>
        <v>1327.8753777000002</v>
      </c>
      <c r="D93" s="36">
        <f>SUMIFS(СВЦЭМ!$D$33:$D$776,СВЦЭМ!$A$33:$A$776,$A93,СВЦЭМ!$B$33:$B$776,D$79)+'СЕТ СН'!$H$11+СВЦЭМ!$D$10+'СЕТ СН'!$H$6-'СЕТ СН'!$H$23</f>
        <v>1344.24308825</v>
      </c>
      <c r="E93" s="36">
        <f>SUMIFS(СВЦЭМ!$D$33:$D$776,СВЦЭМ!$A$33:$A$776,$A93,СВЦЭМ!$B$33:$B$776,E$79)+'СЕТ СН'!$H$11+СВЦЭМ!$D$10+'СЕТ СН'!$H$6-'СЕТ СН'!$H$23</f>
        <v>1342.7146673100001</v>
      </c>
      <c r="F93" s="36">
        <f>SUMIFS(СВЦЭМ!$D$33:$D$776,СВЦЭМ!$A$33:$A$776,$A93,СВЦЭМ!$B$33:$B$776,F$79)+'СЕТ СН'!$H$11+СВЦЭМ!$D$10+'СЕТ СН'!$H$6-'СЕТ СН'!$H$23</f>
        <v>1337.9702151500001</v>
      </c>
      <c r="G93" s="36">
        <f>SUMIFS(СВЦЭМ!$D$33:$D$776,СВЦЭМ!$A$33:$A$776,$A93,СВЦЭМ!$B$33:$B$776,G$79)+'СЕТ СН'!$H$11+СВЦЭМ!$D$10+'СЕТ СН'!$H$6-'СЕТ СН'!$H$23</f>
        <v>1327.8379761000001</v>
      </c>
      <c r="H93" s="36">
        <f>SUMIFS(СВЦЭМ!$D$33:$D$776,СВЦЭМ!$A$33:$A$776,$A93,СВЦЭМ!$B$33:$B$776,H$79)+'СЕТ СН'!$H$11+СВЦЭМ!$D$10+'СЕТ СН'!$H$6-'СЕТ СН'!$H$23</f>
        <v>1297.8953539300001</v>
      </c>
      <c r="I93" s="36">
        <f>SUMIFS(СВЦЭМ!$D$33:$D$776,СВЦЭМ!$A$33:$A$776,$A93,СВЦЭМ!$B$33:$B$776,I$79)+'СЕТ СН'!$H$11+СВЦЭМ!$D$10+'СЕТ СН'!$H$6-'СЕТ СН'!$H$23</f>
        <v>1276.24557256</v>
      </c>
      <c r="J93" s="36">
        <f>SUMIFS(СВЦЭМ!$D$33:$D$776,СВЦЭМ!$A$33:$A$776,$A93,СВЦЭМ!$B$33:$B$776,J$79)+'СЕТ СН'!$H$11+СВЦЭМ!$D$10+'СЕТ СН'!$H$6-'СЕТ СН'!$H$23</f>
        <v>1261.7133045</v>
      </c>
      <c r="K93" s="36">
        <f>SUMIFS(СВЦЭМ!$D$33:$D$776,СВЦЭМ!$A$33:$A$776,$A93,СВЦЭМ!$B$33:$B$776,K$79)+'СЕТ СН'!$H$11+СВЦЭМ!$D$10+'СЕТ СН'!$H$6-'СЕТ СН'!$H$23</f>
        <v>1243.8435079999999</v>
      </c>
      <c r="L93" s="36">
        <f>SUMIFS(СВЦЭМ!$D$33:$D$776,СВЦЭМ!$A$33:$A$776,$A93,СВЦЭМ!$B$33:$B$776,L$79)+'СЕТ СН'!$H$11+СВЦЭМ!$D$10+'СЕТ СН'!$H$6-'СЕТ СН'!$H$23</f>
        <v>1241.9237393200001</v>
      </c>
      <c r="M93" s="36">
        <f>SUMIFS(СВЦЭМ!$D$33:$D$776,СВЦЭМ!$A$33:$A$776,$A93,СВЦЭМ!$B$33:$B$776,M$79)+'СЕТ СН'!$H$11+СВЦЭМ!$D$10+'СЕТ СН'!$H$6-'СЕТ СН'!$H$23</f>
        <v>1241.90730469</v>
      </c>
      <c r="N93" s="36">
        <f>SUMIFS(СВЦЭМ!$D$33:$D$776,СВЦЭМ!$A$33:$A$776,$A93,СВЦЭМ!$B$33:$B$776,N$79)+'СЕТ СН'!$H$11+СВЦЭМ!$D$10+'СЕТ СН'!$H$6-'СЕТ СН'!$H$23</f>
        <v>1263.36031697</v>
      </c>
      <c r="O93" s="36">
        <f>SUMIFS(СВЦЭМ!$D$33:$D$776,СВЦЭМ!$A$33:$A$776,$A93,СВЦЭМ!$B$33:$B$776,O$79)+'СЕТ СН'!$H$11+СВЦЭМ!$D$10+'СЕТ СН'!$H$6-'СЕТ СН'!$H$23</f>
        <v>1273.24109352</v>
      </c>
      <c r="P93" s="36">
        <f>SUMIFS(СВЦЭМ!$D$33:$D$776,СВЦЭМ!$A$33:$A$776,$A93,СВЦЭМ!$B$33:$B$776,P$79)+'СЕТ СН'!$H$11+СВЦЭМ!$D$10+'СЕТ СН'!$H$6-'СЕТ СН'!$H$23</f>
        <v>1282.4176189100001</v>
      </c>
      <c r="Q93" s="36">
        <f>SUMIFS(СВЦЭМ!$D$33:$D$776,СВЦЭМ!$A$33:$A$776,$A93,СВЦЭМ!$B$33:$B$776,Q$79)+'СЕТ СН'!$H$11+СВЦЭМ!$D$10+'СЕТ СН'!$H$6-'СЕТ СН'!$H$23</f>
        <v>1287.1435348300001</v>
      </c>
      <c r="R93" s="36">
        <f>SUMIFS(СВЦЭМ!$D$33:$D$776,СВЦЭМ!$A$33:$A$776,$A93,СВЦЭМ!$B$33:$B$776,R$79)+'СЕТ СН'!$H$11+СВЦЭМ!$D$10+'СЕТ СН'!$H$6-'СЕТ СН'!$H$23</f>
        <v>1281.00994775</v>
      </c>
      <c r="S93" s="36">
        <f>SUMIFS(СВЦЭМ!$D$33:$D$776,СВЦЭМ!$A$33:$A$776,$A93,СВЦЭМ!$B$33:$B$776,S$79)+'СЕТ СН'!$H$11+СВЦЭМ!$D$10+'СЕТ СН'!$H$6-'СЕТ СН'!$H$23</f>
        <v>1263.43051277</v>
      </c>
      <c r="T93" s="36">
        <f>SUMIFS(СВЦЭМ!$D$33:$D$776,СВЦЭМ!$A$33:$A$776,$A93,СВЦЭМ!$B$33:$B$776,T$79)+'СЕТ СН'!$H$11+СВЦЭМ!$D$10+'СЕТ СН'!$H$6-'СЕТ СН'!$H$23</f>
        <v>1246.2513093699999</v>
      </c>
      <c r="U93" s="36">
        <f>SUMIFS(СВЦЭМ!$D$33:$D$776,СВЦЭМ!$A$33:$A$776,$A93,СВЦЭМ!$B$33:$B$776,U$79)+'СЕТ СН'!$H$11+СВЦЭМ!$D$10+'СЕТ СН'!$H$6-'СЕТ СН'!$H$23</f>
        <v>1241.9439895700002</v>
      </c>
      <c r="V93" s="36">
        <f>SUMIFS(СВЦЭМ!$D$33:$D$776,СВЦЭМ!$A$33:$A$776,$A93,СВЦЭМ!$B$33:$B$776,V$79)+'СЕТ СН'!$H$11+СВЦЭМ!$D$10+'СЕТ СН'!$H$6-'СЕТ СН'!$H$23</f>
        <v>1245.0589043800001</v>
      </c>
      <c r="W93" s="36">
        <f>SUMIFS(СВЦЭМ!$D$33:$D$776,СВЦЭМ!$A$33:$A$776,$A93,СВЦЭМ!$B$33:$B$776,W$79)+'СЕТ СН'!$H$11+СВЦЭМ!$D$10+'СЕТ СН'!$H$6-'СЕТ СН'!$H$23</f>
        <v>1263.1525732099999</v>
      </c>
      <c r="X93" s="36">
        <f>SUMIFS(СВЦЭМ!$D$33:$D$776,СВЦЭМ!$A$33:$A$776,$A93,СВЦЭМ!$B$33:$B$776,X$79)+'СЕТ СН'!$H$11+СВЦЭМ!$D$10+'СЕТ СН'!$H$6-'СЕТ СН'!$H$23</f>
        <v>1279.7880504100001</v>
      </c>
      <c r="Y93" s="36">
        <f>SUMIFS(СВЦЭМ!$D$33:$D$776,СВЦЭМ!$A$33:$A$776,$A93,СВЦЭМ!$B$33:$B$776,Y$79)+'СЕТ СН'!$H$11+СВЦЭМ!$D$10+'СЕТ СН'!$H$6-'СЕТ СН'!$H$23</f>
        <v>1284.0271855999999</v>
      </c>
    </row>
    <row r="94" spans="1:25" ht="15.75" x14ac:dyDescent="0.2">
      <c r="A94" s="35">
        <f t="shared" si="2"/>
        <v>43876</v>
      </c>
      <c r="B94" s="36">
        <f>SUMIFS(СВЦЭМ!$D$33:$D$776,СВЦЭМ!$A$33:$A$776,$A94,СВЦЭМ!$B$33:$B$776,B$79)+'СЕТ СН'!$H$11+СВЦЭМ!$D$10+'СЕТ СН'!$H$6-'СЕТ СН'!$H$23</f>
        <v>1194.2635873700001</v>
      </c>
      <c r="C94" s="36">
        <f>SUMIFS(СВЦЭМ!$D$33:$D$776,СВЦЭМ!$A$33:$A$776,$A94,СВЦЭМ!$B$33:$B$776,C$79)+'СЕТ СН'!$H$11+СВЦЭМ!$D$10+'СЕТ СН'!$H$6-'СЕТ СН'!$H$23</f>
        <v>1210.65026736</v>
      </c>
      <c r="D94" s="36">
        <f>SUMIFS(СВЦЭМ!$D$33:$D$776,СВЦЭМ!$A$33:$A$776,$A94,СВЦЭМ!$B$33:$B$776,D$79)+'СЕТ СН'!$H$11+СВЦЭМ!$D$10+'СЕТ СН'!$H$6-'СЕТ СН'!$H$23</f>
        <v>1234.88486923</v>
      </c>
      <c r="E94" s="36">
        <f>SUMIFS(СВЦЭМ!$D$33:$D$776,СВЦЭМ!$A$33:$A$776,$A94,СВЦЭМ!$B$33:$B$776,E$79)+'СЕТ СН'!$H$11+СВЦЭМ!$D$10+'СЕТ СН'!$H$6-'СЕТ СН'!$H$23</f>
        <v>1249.5227481000002</v>
      </c>
      <c r="F94" s="36">
        <f>SUMIFS(СВЦЭМ!$D$33:$D$776,СВЦЭМ!$A$33:$A$776,$A94,СВЦЭМ!$B$33:$B$776,F$79)+'СЕТ СН'!$H$11+СВЦЭМ!$D$10+'СЕТ СН'!$H$6-'СЕТ СН'!$H$23</f>
        <v>1248.99611224</v>
      </c>
      <c r="G94" s="36">
        <f>SUMIFS(СВЦЭМ!$D$33:$D$776,СВЦЭМ!$A$33:$A$776,$A94,СВЦЭМ!$B$33:$B$776,G$79)+'СЕТ СН'!$H$11+СВЦЭМ!$D$10+'СЕТ СН'!$H$6-'СЕТ СН'!$H$23</f>
        <v>1236.05554661</v>
      </c>
      <c r="H94" s="36">
        <f>SUMIFS(СВЦЭМ!$D$33:$D$776,СВЦЭМ!$A$33:$A$776,$A94,СВЦЭМ!$B$33:$B$776,H$79)+'СЕТ СН'!$H$11+СВЦЭМ!$D$10+'СЕТ СН'!$H$6-'СЕТ СН'!$H$23</f>
        <v>1230.1706357800001</v>
      </c>
      <c r="I94" s="36">
        <f>SUMIFS(СВЦЭМ!$D$33:$D$776,СВЦЭМ!$A$33:$A$776,$A94,СВЦЭМ!$B$33:$B$776,I$79)+'СЕТ СН'!$H$11+СВЦЭМ!$D$10+'СЕТ СН'!$H$6-'СЕТ СН'!$H$23</f>
        <v>1231.78326999</v>
      </c>
      <c r="J94" s="36">
        <f>SUMIFS(СВЦЭМ!$D$33:$D$776,СВЦЭМ!$A$33:$A$776,$A94,СВЦЭМ!$B$33:$B$776,J$79)+'СЕТ СН'!$H$11+СВЦЭМ!$D$10+'СЕТ СН'!$H$6-'СЕТ СН'!$H$23</f>
        <v>1251.11122914</v>
      </c>
      <c r="K94" s="36">
        <f>SUMIFS(СВЦЭМ!$D$33:$D$776,СВЦЭМ!$A$33:$A$776,$A94,СВЦЭМ!$B$33:$B$776,K$79)+'СЕТ СН'!$H$11+СВЦЭМ!$D$10+'СЕТ СН'!$H$6-'СЕТ СН'!$H$23</f>
        <v>1261.0858365700001</v>
      </c>
      <c r="L94" s="36">
        <f>SUMIFS(СВЦЭМ!$D$33:$D$776,СВЦЭМ!$A$33:$A$776,$A94,СВЦЭМ!$B$33:$B$776,L$79)+'СЕТ СН'!$H$11+СВЦЭМ!$D$10+'СЕТ СН'!$H$6-'СЕТ СН'!$H$23</f>
        <v>1267.46560677</v>
      </c>
      <c r="M94" s="36">
        <f>SUMIFS(СВЦЭМ!$D$33:$D$776,СВЦЭМ!$A$33:$A$776,$A94,СВЦЭМ!$B$33:$B$776,M$79)+'СЕТ СН'!$H$11+СВЦЭМ!$D$10+'СЕТ СН'!$H$6-'СЕТ СН'!$H$23</f>
        <v>1254.65935528</v>
      </c>
      <c r="N94" s="36">
        <f>SUMIFS(СВЦЭМ!$D$33:$D$776,СВЦЭМ!$A$33:$A$776,$A94,СВЦЭМ!$B$33:$B$776,N$79)+'СЕТ СН'!$H$11+СВЦЭМ!$D$10+'СЕТ СН'!$H$6-'СЕТ СН'!$H$23</f>
        <v>1250.9412231900001</v>
      </c>
      <c r="O94" s="36">
        <f>SUMIFS(СВЦЭМ!$D$33:$D$776,СВЦЭМ!$A$33:$A$776,$A94,СВЦЭМ!$B$33:$B$776,O$79)+'СЕТ СН'!$H$11+СВЦЭМ!$D$10+'СЕТ СН'!$H$6-'СЕТ СН'!$H$23</f>
        <v>1250.7636605100001</v>
      </c>
      <c r="P94" s="36">
        <f>SUMIFS(СВЦЭМ!$D$33:$D$776,СВЦЭМ!$A$33:$A$776,$A94,СВЦЭМ!$B$33:$B$776,P$79)+'СЕТ СН'!$H$11+СВЦЭМ!$D$10+'СЕТ СН'!$H$6-'СЕТ СН'!$H$23</f>
        <v>1239.21719654</v>
      </c>
      <c r="Q94" s="36">
        <f>SUMIFS(СВЦЭМ!$D$33:$D$776,СВЦЭМ!$A$33:$A$776,$A94,СВЦЭМ!$B$33:$B$776,Q$79)+'СЕТ СН'!$H$11+СВЦЭМ!$D$10+'СЕТ СН'!$H$6-'СЕТ СН'!$H$23</f>
        <v>1226.50288159</v>
      </c>
      <c r="R94" s="36">
        <f>SUMIFS(СВЦЭМ!$D$33:$D$776,СВЦЭМ!$A$33:$A$776,$A94,СВЦЭМ!$B$33:$B$776,R$79)+'СЕТ СН'!$H$11+СВЦЭМ!$D$10+'СЕТ СН'!$H$6-'СЕТ СН'!$H$23</f>
        <v>1232.9044284500001</v>
      </c>
      <c r="S94" s="36">
        <f>SUMIFS(СВЦЭМ!$D$33:$D$776,СВЦЭМ!$A$33:$A$776,$A94,СВЦЭМ!$B$33:$B$776,S$79)+'СЕТ СН'!$H$11+СВЦЭМ!$D$10+'СЕТ СН'!$H$6-'СЕТ СН'!$H$23</f>
        <v>1238.7713081700001</v>
      </c>
      <c r="T94" s="36">
        <f>SUMIFS(СВЦЭМ!$D$33:$D$776,СВЦЭМ!$A$33:$A$776,$A94,СВЦЭМ!$B$33:$B$776,T$79)+'СЕТ СН'!$H$11+СВЦЭМ!$D$10+'СЕТ СН'!$H$6-'СЕТ СН'!$H$23</f>
        <v>1253.76559503</v>
      </c>
      <c r="U94" s="36">
        <f>SUMIFS(СВЦЭМ!$D$33:$D$776,СВЦЭМ!$A$33:$A$776,$A94,СВЦЭМ!$B$33:$B$776,U$79)+'СЕТ СН'!$H$11+СВЦЭМ!$D$10+'СЕТ СН'!$H$6-'СЕТ СН'!$H$23</f>
        <v>1257.82667446</v>
      </c>
      <c r="V94" s="36">
        <f>SUMIFS(СВЦЭМ!$D$33:$D$776,СВЦЭМ!$A$33:$A$776,$A94,СВЦЭМ!$B$33:$B$776,V$79)+'СЕТ СН'!$H$11+СВЦЭМ!$D$10+'СЕТ СН'!$H$6-'СЕТ СН'!$H$23</f>
        <v>1241.9548601199999</v>
      </c>
      <c r="W94" s="36">
        <f>SUMIFS(СВЦЭМ!$D$33:$D$776,СВЦЭМ!$A$33:$A$776,$A94,СВЦЭМ!$B$33:$B$776,W$79)+'СЕТ СН'!$H$11+СВЦЭМ!$D$10+'СЕТ СН'!$H$6-'СЕТ СН'!$H$23</f>
        <v>1239.9960498600001</v>
      </c>
      <c r="X94" s="36">
        <f>SUMIFS(СВЦЭМ!$D$33:$D$776,СВЦЭМ!$A$33:$A$776,$A94,СВЦЭМ!$B$33:$B$776,X$79)+'СЕТ СН'!$H$11+СВЦЭМ!$D$10+'СЕТ СН'!$H$6-'СЕТ СН'!$H$23</f>
        <v>1233.8613400200002</v>
      </c>
      <c r="Y94" s="36">
        <f>SUMIFS(СВЦЭМ!$D$33:$D$776,СВЦЭМ!$A$33:$A$776,$A94,СВЦЭМ!$B$33:$B$776,Y$79)+'СЕТ СН'!$H$11+СВЦЭМ!$D$10+'СЕТ СН'!$H$6-'СЕТ СН'!$H$23</f>
        <v>1206.0852641700001</v>
      </c>
    </row>
    <row r="95" spans="1:25" ht="15.75" x14ac:dyDescent="0.2">
      <c r="A95" s="35">
        <f t="shared" si="2"/>
        <v>43877</v>
      </c>
      <c r="B95" s="36">
        <f>SUMIFS(СВЦЭМ!$D$33:$D$776,СВЦЭМ!$A$33:$A$776,$A95,СВЦЭМ!$B$33:$B$776,B$79)+'СЕТ СН'!$H$11+СВЦЭМ!$D$10+'СЕТ СН'!$H$6-'СЕТ СН'!$H$23</f>
        <v>1303.3588147400001</v>
      </c>
      <c r="C95" s="36">
        <f>SUMIFS(СВЦЭМ!$D$33:$D$776,СВЦЭМ!$A$33:$A$776,$A95,СВЦЭМ!$B$33:$B$776,C$79)+'СЕТ СН'!$H$11+СВЦЭМ!$D$10+'СЕТ СН'!$H$6-'СЕТ СН'!$H$23</f>
        <v>1333.9037408600002</v>
      </c>
      <c r="D95" s="36">
        <f>SUMIFS(СВЦЭМ!$D$33:$D$776,СВЦЭМ!$A$33:$A$776,$A95,СВЦЭМ!$B$33:$B$776,D$79)+'СЕТ СН'!$H$11+СВЦЭМ!$D$10+'СЕТ СН'!$H$6-'СЕТ СН'!$H$23</f>
        <v>1344.9715955400002</v>
      </c>
      <c r="E95" s="36">
        <f>SUMIFS(СВЦЭМ!$D$33:$D$776,СВЦЭМ!$A$33:$A$776,$A95,СВЦЭМ!$B$33:$B$776,E$79)+'СЕТ СН'!$H$11+СВЦЭМ!$D$10+'СЕТ СН'!$H$6-'СЕТ СН'!$H$23</f>
        <v>1353.7443201599999</v>
      </c>
      <c r="F95" s="36">
        <f>SUMIFS(СВЦЭМ!$D$33:$D$776,СВЦЭМ!$A$33:$A$776,$A95,СВЦЭМ!$B$33:$B$776,F$79)+'СЕТ СН'!$H$11+СВЦЭМ!$D$10+'СЕТ СН'!$H$6-'СЕТ СН'!$H$23</f>
        <v>1354.60800789</v>
      </c>
      <c r="G95" s="36">
        <f>SUMIFS(СВЦЭМ!$D$33:$D$776,СВЦЭМ!$A$33:$A$776,$A95,СВЦЭМ!$B$33:$B$776,G$79)+'СЕТ СН'!$H$11+СВЦЭМ!$D$10+'СЕТ СН'!$H$6-'СЕТ СН'!$H$23</f>
        <v>1344.1590461600001</v>
      </c>
      <c r="H95" s="36">
        <f>SUMIFS(СВЦЭМ!$D$33:$D$776,СВЦЭМ!$A$33:$A$776,$A95,СВЦЭМ!$B$33:$B$776,H$79)+'СЕТ СН'!$H$11+СВЦЭМ!$D$10+'СЕТ СН'!$H$6-'СЕТ СН'!$H$23</f>
        <v>1318.2529613199999</v>
      </c>
      <c r="I95" s="36">
        <f>SUMIFS(СВЦЭМ!$D$33:$D$776,СВЦЭМ!$A$33:$A$776,$A95,СВЦЭМ!$B$33:$B$776,I$79)+'СЕТ СН'!$H$11+СВЦЭМ!$D$10+'СЕТ СН'!$H$6-'СЕТ СН'!$H$23</f>
        <v>1290.6349619699999</v>
      </c>
      <c r="J95" s="36">
        <f>SUMIFS(СВЦЭМ!$D$33:$D$776,СВЦЭМ!$A$33:$A$776,$A95,СВЦЭМ!$B$33:$B$776,J$79)+'СЕТ СН'!$H$11+СВЦЭМ!$D$10+'СЕТ СН'!$H$6-'СЕТ СН'!$H$23</f>
        <v>1258.36939936</v>
      </c>
      <c r="K95" s="36">
        <f>SUMIFS(СВЦЭМ!$D$33:$D$776,СВЦЭМ!$A$33:$A$776,$A95,СВЦЭМ!$B$33:$B$776,K$79)+'СЕТ СН'!$H$11+СВЦЭМ!$D$10+'СЕТ СН'!$H$6-'СЕТ СН'!$H$23</f>
        <v>1236.82872004</v>
      </c>
      <c r="L95" s="36">
        <f>SUMIFS(СВЦЭМ!$D$33:$D$776,СВЦЭМ!$A$33:$A$776,$A95,СВЦЭМ!$B$33:$B$776,L$79)+'СЕТ СН'!$H$11+СВЦЭМ!$D$10+'СЕТ СН'!$H$6-'СЕТ СН'!$H$23</f>
        <v>1226.21004464</v>
      </c>
      <c r="M95" s="36">
        <f>SUMIFS(СВЦЭМ!$D$33:$D$776,СВЦЭМ!$A$33:$A$776,$A95,СВЦЭМ!$B$33:$B$776,M$79)+'СЕТ СН'!$H$11+СВЦЭМ!$D$10+'СЕТ СН'!$H$6-'СЕТ СН'!$H$23</f>
        <v>1235.0128581700001</v>
      </c>
      <c r="N95" s="36">
        <f>SUMIFS(СВЦЭМ!$D$33:$D$776,СВЦЭМ!$A$33:$A$776,$A95,СВЦЭМ!$B$33:$B$776,N$79)+'СЕТ СН'!$H$11+СВЦЭМ!$D$10+'СЕТ СН'!$H$6-'СЕТ СН'!$H$23</f>
        <v>1247.57098391</v>
      </c>
      <c r="O95" s="36">
        <f>SUMIFS(СВЦЭМ!$D$33:$D$776,СВЦЭМ!$A$33:$A$776,$A95,СВЦЭМ!$B$33:$B$776,O$79)+'СЕТ СН'!$H$11+СВЦЭМ!$D$10+'СЕТ СН'!$H$6-'СЕТ СН'!$H$23</f>
        <v>1259.1299288300002</v>
      </c>
      <c r="P95" s="36">
        <f>SUMIFS(СВЦЭМ!$D$33:$D$776,СВЦЭМ!$A$33:$A$776,$A95,СВЦЭМ!$B$33:$B$776,P$79)+'СЕТ СН'!$H$11+СВЦЭМ!$D$10+'СЕТ СН'!$H$6-'СЕТ СН'!$H$23</f>
        <v>1273.5809557299999</v>
      </c>
      <c r="Q95" s="36">
        <f>SUMIFS(СВЦЭМ!$D$33:$D$776,СВЦЭМ!$A$33:$A$776,$A95,СВЦЭМ!$B$33:$B$776,Q$79)+'СЕТ СН'!$H$11+СВЦЭМ!$D$10+'СЕТ СН'!$H$6-'СЕТ СН'!$H$23</f>
        <v>1280.8572975400002</v>
      </c>
      <c r="R95" s="36">
        <f>SUMIFS(СВЦЭМ!$D$33:$D$776,СВЦЭМ!$A$33:$A$776,$A95,СВЦЭМ!$B$33:$B$776,R$79)+'СЕТ СН'!$H$11+СВЦЭМ!$D$10+'СЕТ СН'!$H$6-'СЕТ СН'!$H$23</f>
        <v>1273.8554470900001</v>
      </c>
      <c r="S95" s="36">
        <f>SUMIFS(СВЦЭМ!$D$33:$D$776,СВЦЭМ!$A$33:$A$776,$A95,СВЦЭМ!$B$33:$B$776,S$79)+'СЕТ СН'!$H$11+СВЦЭМ!$D$10+'СЕТ СН'!$H$6-'СЕТ СН'!$H$23</f>
        <v>1264.3922917800001</v>
      </c>
      <c r="T95" s="36">
        <f>SUMIFS(СВЦЭМ!$D$33:$D$776,СВЦЭМ!$A$33:$A$776,$A95,СВЦЭМ!$B$33:$B$776,T$79)+'СЕТ СН'!$H$11+СВЦЭМ!$D$10+'СЕТ СН'!$H$6-'СЕТ СН'!$H$23</f>
        <v>1235.69036147</v>
      </c>
      <c r="U95" s="36">
        <f>SUMIFS(СВЦЭМ!$D$33:$D$776,СВЦЭМ!$A$33:$A$776,$A95,СВЦЭМ!$B$33:$B$776,U$79)+'СЕТ СН'!$H$11+СВЦЭМ!$D$10+'СЕТ СН'!$H$6-'СЕТ СН'!$H$23</f>
        <v>1237.21267822</v>
      </c>
      <c r="V95" s="36">
        <f>SUMIFS(СВЦЭМ!$D$33:$D$776,СВЦЭМ!$A$33:$A$776,$A95,СВЦЭМ!$B$33:$B$776,V$79)+'СЕТ СН'!$H$11+СВЦЭМ!$D$10+'СЕТ СН'!$H$6-'СЕТ СН'!$H$23</f>
        <v>1242.45378757</v>
      </c>
      <c r="W95" s="36">
        <f>SUMIFS(СВЦЭМ!$D$33:$D$776,СВЦЭМ!$A$33:$A$776,$A95,СВЦЭМ!$B$33:$B$776,W$79)+'СЕТ СН'!$H$11+СВЦЭМ!$D$10+'СЕТ СН'!$H$6-'СЕТ СН'!$H$23</f>
        <v>1260.7306703900001</v>
      </c>
      <c r="X95" s="36">
        <f>SUMIFS(СВЦЭМ!$D$33:$D$776,СВЦЭМ!$A$33:$A$776,$A95,СВЦЭМ!$B$33:$B$776,X$79)+'СЕТ СН'!$H$11+СВЦЭМ!$D$10+'СЕТ СН'!$H$6-'СЕТ СН'!$H$23</f>
        <v>1249.0007448700001</v>
      </c>
      <c r="Y95" s="36">
        <f>SUMIFS(СВЦЭМ!$D$33:$D$776,СВЦЭМ!$A$33:$A$776,$A95,СВЦЭМ!$B$33:$B$776,Y$79)+'СЕТ СН'!$H$11+СВЦЭМ!$D$10+'СЕТ СН'!$H$6-'СЕТ СН'!$H$23</f>
        <v>1271.7516318200001</v>
      </c>
    </row>
    <row r="96" spans="1:25" ht="15.75" x14ac:dyDescent="0.2">
      <c r="A96" s="35">
        <f t="shared" si="2"/>
        <v>43878</v>
      </c>
      <c r="B96" s="36">
        <f>SUMIFS(СВЦЭМ!$D$33:$D$776,СВЦЭМ!$A$33:$A$776,$A96,СВЦЭМ!$B$33:$B$776,B$79)+'СЕТ СН'!$H$11+СВЦЭМ!$D$10+'СЕТ СН'!$H$6-'СЕТ СН'!$H$23</f>
        <v>1297.3771237400001</v>
      </c>
      <c r="C96" s="36">
        <f>SUMIFS(СВЦЭМ!$D$33:$D$776,СВЦЭМ!$A$33:$A$776,$A96,СВЦЭМ!$B$33:$B$776,C$79)+'СЕТ СН'!$H$11+СВЦЭМ!$D$10+'СЕТ СН'!$H$6-'СЕТ СН'!$H$23</f>
        <v>1311.4265109600001</v>
      </c>
      <c r="D96" s="36">
        <f>SUMIFS(СВЦЭМ!$D$33:$D$776,СВЦЭМ!$A$33:$A$776,$A96,СВЦЭМ!$B$33:$B$776,D$79)+'СЕТ СН'!$H$11+СВЦЭМ!$D$10+'СЕТ СН'!$H$6-'СЕТ СН'!$H$23</f>
        <v>1324.9866295900001</v>
      </c>
      <c r="E96" s="36">
        <f>SUMIFS(СВЦЭМ!$D$33:$D$776,СВЦЭМ!$A$33:$A$776,$A96,СВЦЭМ!$B$33:$B$776,E$79)+'СЕТ СН'!$H$11+СВЦЭМ!$D$10+'СЕТ СН'!$H$6-'СЕТ СН'!$H$23</f>
        <v>1332.0632786900001</v>
      </c>
      <c r="F96" s="36">
        <f>SUMIFS(СВЦЭМ!$D$33:$D$776,СВЦЭМ!$A$33:$A$776,$A96,СВЦЭМ!$B$33:$B$776,F$79)+'СЕТ СН'!$H$11+СВЦЭМ!$D$10+'СЕТ СН'!$H$6-'СЕТ СН'!$H$23</f>
        <v>1330.0191926100001</v>
      </c>
      <c r="G96" s="36">
        <f>SUMIFS(СВЦЭМ!$D$33:$D$776,СВЦЭМ!$A$33:$A$776,$A96,СВЦЭМ!$B$33:$B$776,G$79)+'СЕТ СН'!$H$11+СВЦЭМ!$D$10+'СЕТ СН'!$H$6-'СЕТ СН'!$H$23</f>
        <v>1314.0854445100001</v>
      </c>
      <c r="H96" s="36">
        <f>SUMIFS(СВЦЭМ!$D$33:$D$776,СВЦЭМ!$A$33:$A$776,$A96,СВЦЭМ!$B$33:$B$776,H$79)+'СЕТ СН'!$H$11+СВЦЭМ!$D$10+'СЕТ СН'!$H$6-'СЕТ СН'!$H$23</f>
        <v>1279.3806944600001</v>
      </c>
      <c r="I96" s="36">
        <f>SUMIFS(СВЦЭМ!$D$33:$D$776,СВЦЭМ!$A$33:$A$776,$A96,СВЦЭМ!$B$33:$B$776,I$79)+'СЕТ СН'!$H$11+СВЦЭМ!$D$10+'СЕТ СН'!$H$6-'СЕТ СН'!$H$23</f>
        <v>1251.5583312000001</v>
      </c>
      <c r="J96" s="36">
        <f>SUMIFS(СВЦЭМ!$D$33:$D$776,СВЦЭМ!$A$33:$A$776,$A96,СВЦЭМ!$B$33:$B$776,J$79)+'СЕТ СН'!$H$11+СВЦЭМ!$D$10+'СЕТ СН'!$H$6-'СЕТ СН'!$H$23</f>
        <v>1276.2842386000002</v>
      </c>
      <c r="K96" s="36">
        <f>SUMIFS(СВЦЭМ!$D$33:$D$776,СВЦЭМ!$A$33:$A$776,$A96,СВЦЭМ!$B$33:$B$776,K$79)+'СЕТ СН'!$H$11+СВЦЭМ!$D$10+'СЕТ СН'!$H$6-'СЕТ СН'!$H$23</f>
        <v>1248.94933345</v>
      </c>
      <c r="L96" s="36">
        <f>SUMIFS(СВЦЭМ!$D$33:$D$776,СВЦЭМ!$A$33:$A$776,$A96,СВЦЭМ!$B$33:$B$776,L$79)+'СЕТ СН'!$H$11+СВЦЭМ!$D$10+'СЕТ СН'!$H$6-'СЕТ СН'!$H$23</f>
        <v>1242.35749128</v>
      </c>
      <c r="M96" s="36">
        <f>SUMIFS(СВЦЭМ!$D$33:$D$776,СВЦЭМ!$A$33:$A$776,$A96,СВЦЭМ!$B$33:$B$776,M$79)+'СЕТ СН'!$H$11+СВЦЭМ!$D$10+'СЕТ СН'!$H$6-'СЕТ СН'!$H$23</f>
        <v>1253.7970431600002</v>
      </c>
      <c r="N96" s="36">
        <f>SUMIFS(СВЦЭМ!$D$33:$D$776,СВЦЭМ!$A$33:$A$776,$A96,СВЦЭМ!$B$33:$B$776,N$79)+'СЕТ СН'!$H$11+СВЦЭМ!$D$10+'СЕТ СН'!$H$6-'СЕТ СН'!$H$23</f>
        <v>1269.05768868</v>
      </c>
      <c r="O96" s="36">
        <f>SUMIFS(СВЦЭМ!$D$33:$D$776,СВЦЭМ!$A$33:$A$776,$A96,СВЦЭМ!$B$33:$B$776,O$79)+'СЕТ СН'!$H$11+СВЦЭМ!$D$10+'СЕТ СН'!$H$6-'СЕТ СН'!$H$23</f>
        <v>1277.5561295000002</v>
      </c>
      <c r="P96" s="36">
        <f>SUMIFS(СВЦЭМ!$D$33:$D$776,СВЦЭМ!$A$33:$A$776,$A96,СВЦЭМ!$B$33:$B$776,P$79)+'СЕТ СН'!$H$11+СВЦЭМ!$D$10+'СЕТ СН'!$H$6-'СЕТ СН'!$H$23</f>
        <v>1296.1290810300002</v>
      </c>
      <c r="Q96" s="36">
        <f>SUMIFS(СВЦЭМ!$D$33:$D$776,СВЦЭМ!$A$33:$A$776,$A96,СВЦЭМ!$B$33:$B$776,Q$79)+'СЕТ СН'!$H$11+СВЦЭМ!$D$10+'СЕТ СН'!$H$6-'СЕТ СН'!$H$23</f>
        <v>1314.9092338600001</v>
      </c>
      <c r="R96" s="36">
        <f>SUMIFS(СВЦЭМ!$D$33:$D$776,СВЦЭМ!$A$33:$A$776,$A96,СВЦЭМ!$B$33:$B$776,R$79)+'СЕТ СН'!$H$11+СВЦЭМ!$D$10+'СЕТ СН'!$H$6-'СЕТ СН'!$H$23</f>
        <v>1312.7833544</v>
      </c>
      <c r="S96" s="36">
        <f>SUMIFS(СВЦЭМ!$D$33:$D$776,СВЦЭМ!$A$33:$A$776,$A96,СВЦЭМ!$B$33:$B$776,S$79)+'СЕТ СН'!$H$11+СВЦЭМ!$D$10+'СЕТ СН'!$H$6-'СЕТ СН'!$H$23</f>
        <v>1295.0827117399999</v>
      </c>
      <c r="T96" s="36">
        <f>SUMIFS(СВЦЭМ!$D$33:$D$776,СВЦЭМ!$A$33:$A$776,$A96,СВЦЭМ!$B$33:$B$776,T$79)+'СЕТ СН'!$H$11+СВЦЭМ!$D$10+'СЕТ СН'!$H$6-'СЕТ СН'!$H$23</f>
        <v>1256.95532035</v>
      </c>
      <c r="U96" s="36">
        <f>SUMIFS(СВЦЭМ!$D$33:$D$776,СВЦЭМ!$A$33:$A$776,$A96,СВЦЭМ!$B$33:$B$776,U$79)+'СЕТ СН'!$H$11+СВЦЭМ!$D$10+'СЕТ СН'!$H$6-'СЕТ СН'!$H$23</f>
        <v>1244.6036356500001</v>
      </c>
      <c r="V96" s="36">
        <f>SUMIFS(СВЦЭМ!$D$33:$D$776,СВЦЭМ!$A$33:$A$776,$A96,СВЦЭМ!$B$33:$B$776,V$79)+'СЕТ СН'!$H$11+СВЦЭМ!$D$10+'СЕТ СН'!$H$6-'СЕТ СН'!$H$23</f>
        <v>1248.8117165799999</v>
      </c>
      <c r="W96" s="36">
        <f>SUMIFS(СВЦЭМ!$D$33:$D$776,СВЦЭМ!$A$33:$A$776,$A96,СВЦЭМ!$B$33:$B$776,W$79)+'СЕТ СН'!$H$11+СВЦЭМ!$D$10+'СЕТ СН'!$H$6-'СЕТ СН'!$H$23</f>
        <v>1271.31083081</v>
      </c>
      <c r="X96" s="36">
        <f>SUMIFS(СВЦЭМ!$D$33:$D$776,СВЦЭМ!$A$33:$A$776,$A96,СВЦЭМ!$B$33:$B$776,X$79)+'СЕТ СН'!$H$11+СВЦЭМ!$D$10+'СЕТ СН'!$H$6-'СЕТ СН'!$H$23</f>
        <v>1282.18317817</v>
      </c>
      <c r="Y96" s="36">
        <f>SUMIFS(СВЦЭМ!$D$33:$D$776,СВЦЭМ!$A$33:$A$776,$A96,СВЦЭМ!$B$33:$B$776,Y$79)+'СЕТ СН'!$H$11+СВЦЭМ!$D$10+'СЕТ СН'!$H$6-'СЕТ СН'!$H$23</f>
        <v>1318.43325759</v>
      </c>
    </row>
    <row r="97" spans="1:26" ht="15.75" x14ac:dyDescent="0.2">
      <c r="A97" s="35">
        <f t="shared" si="2"/>
        <v>43879</v>
      </c>
      <c r="B97" s="36">
        <f>SUMIFS(СВЦЭМ!$D$33:$D$776,СВЦЭМ!$A$33:$A$776,$A97,СВЦЭМ!$B$33:$B$776,B$79)+'СЕТ СН'!$H$11+СВЦЭМ!$D$10+'СЕТ СН'!$H$6-'СЕТ СН'!$H$23</f>
        <v>1274.8436707000001</v>
      </c>
      <c r="C97" s="36">
        <f>SUMIFS(СВЦЭМ!$D$33:$D$776,СВЦЭМ!$A$33:$A$776,$A97,СВЦЭМ!$B$33:$B$776,C$79)+'СЕТ СН'!$H$11+СВЦЭМ!$D$10+'СЕТ СН'!$H$6-'СЕТ СН'!$H$23</f>
        <v>1306.5601103700001</v>
      </c>
      <c r="D97" s="36">
        <f>SUMIFS(СВЦЭМ!$D$33:$D$776,СВЦЭМ!$A$33:$A$776,$A97,СВЦЭМ!$B$33:$B$776,D$79)+'СЕТ СН'!$H$11+СВЦЭМ!$D$10+'СЕТ СН'!$H$6-'СЕТ СН'!$H$23</f>
        <v>1314.8103653100002</v>
      </c>
      <c r="E97" s="36">
        <f>SUMIFS(СВЦЭМ!$D$33:$D$776,СВЦЭМ!$A$33:$A$776,$A97,СВЦЭМ!$B$33:$B$776,E$79)+'СЕТ СН'!$H$11+СВЦЭМ!$D$10+'СЕТ СН'!$H$6-'СЕТ СН'!$H$23</f>
        <v>1322.1632189700001</v>
      </c>
      <c r="F97" s="36">
        <f>SUMIFS(СВЦЭМ!$D$33:$D$776,СВЦЭМ!$A$33:$A$776,$A97,СВЦЭМ!$B$33:$B$776,F$79)+'СЕТ СН'!$H$11+СВЦЭМ!$D$10+'СЕТ СН'!$H$6-'СЕТ СН'!$H$23</f>
        <v>1313.8565132399999</v>
      </c>
      <c r="G97" s="36">
        <f>SUMIFS(СВЦЭМ!$D$33:$D$776,СВЦЭМ!$A$33:$A$776,$A97,СВЦЭМ!$B$33:$B$776,G$79)+'СЕТ СН'!$H$11+СВЦЭМ!$D$10+'СЕТ СН'!$H$6-'СЕТ СН'!$H$23</f>
        <v>1300.3986485099999</v>
      </c>
      <c r="H97" s="36">
        <f>SUMIFS(СВЦЭМ!$D$33:$D$776,СВЦЭМ!$A$33:$A$776,$A97,СВЦЭМ!$B$33:$B$776,H$79)+'СЕТ СН'!$H$11+СВЦЭМ!$D$10+'СЕТ СН'!$H$6-'СЕТ СН'!$H$23</f>
        <v>1271.23920671</v>
      </c>
      <c r="I97" s="36">
        <f>SUMIFS(СВЦЭМ!$D$33:$D$776,СВЦЭМ!$A$33:$A$776,$A97,СВЦЭМ!$B$33:$B$776,I$79)+'СЕТ СН'!$H$11+СВЦЭМ!$D$10+'СЕТ СН'!$H$6-'СЕТ СН'!$H$23</f>
        <v>1241.79598478</v>
      </c>
      <c r="J97" s="36">
        <f>SUMIFS(СВЦЭМ!$D$33:$D$776,СВЦЭМ!$A$33:$A$776,$A97,СВЦЭМ!$B$33:$B$776,J$79)+'СЕТ СН'!$H$11+СВЦЭМ!$D$10+'СЕТ СН'!$H$6-'СЕТ СН'!$H$23</f>
        <v>1236.6973756100001</v>
      </c>
      <c r="K97" s="36">
        <f>SUMIFS(СВЦЭМ!$D$33:$D$776,СВЦЭМ!$A$33:$A$776,$A97,СВЦЭМ!$B$33:$B$776,K$79)+'СЕТ СН'!$H$11+СВЦЭМ!$D$10+'СЕТ СН'!$H$6-'СЕТ СН'!$H$23</f>
        <v>1237.5853966</v>
      </c>
      <c r="L97" s="36">
        <f>SUMIFS(СВЦЭМ!$D$33:$D$776,СВЦЭМ!$A$33:$A$776,$A97,СВЦЭМ!$B$33:$B$776,L$79)+'СЕТ СН'!$H$11+СВЦЭМ!$D$10+'СЕТ СН'!$H$6-'СЕТ СН'!$H$23</f>
        <v>1237.7990637500002</v>
      </c>
      <c r="M97" s="36">
        <f>SUMIFS(СВЦЭМ!$D$33:$D$776,СВЦЭМ!$A$33:$A$776,$A97,СВЦЭМ!$B$33:$B$776,M$79)+'СЕТ СН'!$H$11+СВЦЭМ!$D$10+'СЕТ СН'!$H$6-'СЕТ СН'!$H$23</f>
        <v>1253.7156337500001</v>
      </c>
      <c r="N97" s="36">
        <f>SUMIFS(СВЦЭМ!$D$33:$D$776,СВЦЭМ!$A$33:$A$776,$A97,СВЦЭМ!$B$33:$B$776,N$79)+'СЕТ СН'!$H$11+СВЦЭМ!$D$10+'СЕТ СН'!$H$6-'СЕТ СН'!$H$23</f>
        <v>1285.5800564800002</v>
      </c>
      <c r="O97" s="36">
        <f>SUMIFS(СВЦЭМ!$D$33:$D$776,СВЦЭМ!$A$33:$A$776,$A97,СВЦЭМ!$B$33:$B$776,O$79)+'СЕТ СН'!$H$11+СВЦЭМ!$D$10+'СЕТ СН'!$H$6-'СЕТ СН'!$H$23</f>
        <v>1325.41534267</v>
      </c>
      <c r="P97" s="36">
        <f>SUMIFS(СВЦЭМ!$D$33:$D$776,СВЦЭМ!$A$33:$A$776,$A97,СВЦЭМ!$B$33:$B$776,P$79)+'СЕТ СН'!$H$11+СВЦЭМ!$D$10+'СЕТ СН'!$H$6-'СЕТ СН'!$H$23</f>
        <v>1341.7684280600001</v>
      </c>
      <c r="Q97" s="36">
        <f>SUMIFS(СВЦЭМ!$D$33:$D$776,СВЦЭМ!$A$33:$A$776,$A97,СВЦЭМ!$B$33:$B$776,Q$79)+'СЕТ СН'!$H$11+СВЦЭМ!$D$10+'СЕТ СН'!$H$6-'СЕТ СН'!$H$23</f>
        <v>1350.99300722</v>
      </c>
      <c r="R97" s="36">
        <f>SUMIFS(СВЦЭМ!$D$33:$D$776,СВЦЭМ!$A$33:$A$776,$A97,СВЦЭМ!$B$33:$B$776,R$79)+'СЕТ СН'!$H$11+СВЦЭМ!$D$10+'СЕТ СН'!$H$6-'СЕТ СН'!$H$23</f>
        <v>1346.1140699900002</v>
      </c>
      <c r="S97" s="36">
        <f>SUMIFS(СВЦЭМ!$D$33:$D$776,СВЦЭМ!$A$33:$A$776,$A97,СВЦЭМ!$B$33:$B$776,S$79)+'СЕТ СН'!$H$11+СВЦЭМ!$D$10+'СЕТ СН'!$H$6-'СЕТ СН'!$H$23</f>
        <v>1329.8391326000001</v>
      </c>
      <c r="T97" s="36">
        <f>SUMIFS(СВЦЭМ!$D$33:$D$776,СВЦЭМ!$A$33:$A$776,$A97,СВЦЭМ!$B$33:$B$776,T$79)+'СЕТ СН'!$H$11+СВЦЭМ!$D$10+'СЕТ СН'!$H$6-'СЕТ СН'!$H$23</f>
        <v>1293.9225624800001</v>
      </c>
      <c r="U97" s="36">
        <f>SUMIFS(СВЦЭМ!$D$33:$D$776,СВЦЭМ!$A$33:$A$776,$A97,СВЦЭМ!$B$33:$B$776,U$79)+'СЕТ СН'!$H$11+СВЦЭМ!$D$10+'СЕТ СН'!$H$6-'СЕТ СН'!$H$23</f>
        <v>1281.2625102500001</v>
      </c>
      <c r="V97" s="36">
        <f>SUMIFS(СВЦЭМ!$D$33:$D$776,СВЦЭМ!$A$33:$A$776,$A97,СВЦЭМ!$B$33:$B$776,V$79)+'СЕТ СН'!$H$11+СВЦЭМ!$D$10+'СЕТ СН'!$H$6-'СЕТ СН'!$H$23</f>
        <v>1272.0668782299999</v>
      </c>
      <c r="W97" s="36">
        <f>SUMIFS(СВЦЭМ!$D$33:$D$776,СВЦЭМ!$A$33:$A$776,$A97,СВЦЭМ!$B$33:$B$776,W$79)+'СЕТ СН'!$H$11+СВЦЭМ!$D$10+'СЕТ СН'!$H$6-'СЕТ СН'!$H$23</f>
        <v>1284.01487043</v>
      </c>
      <c r="X97" s="36">
        <f>SUMIFS(СВЦЭМ!$D$33:$D$776,СВЦЭМ!$A$33:$A$776,$A97,СВЦЭМ!$B$33:$B$776,X$79)+'СЕТ СН'!$H$11+СВЦЭМ!$D$10+'СЕТ СН'!$H$6-'СЕТ СН'!$H$23</f>
        <v>1282.25543027</v>
      </c>
      <c r="Y97" s="36">
        <f>SUMIFS(СВЦЭМ!$D$33:$D$776,СВЦЭМ!$A$33:$A$776,$A97,СВЦЭМ!$B$33:$B$776,Y$79)+'СЕТ СН'!$H$11+СВЦЭМ!$D$10+'СЕТ СН'!$H$6-'СЕТ СН'!$H$23</f>
        <v>1308.6332362000001</v>
      </c>
    </row>
    <row r="98" spans="1:26" ht="15.75" x14ac:dyDescent="0.2">
      <c r="A98" s="35">
        <f t="shared" si="2"/>
        <v>43880</v>
      </c>
      <c r="B98" s="36">
        <f>SUMIFS(СВЦЭМ!$D$33:$D$776,СВЦЭМ!$A$33:$A$776,$A98,СВЦЭМ!$B$33:$B$776,B$79)+'СЕТ СН'!$H$11+СВЦЭМ!$D$10+'СЕТ СН'!$H$6-'СЕТ СН'!$H$23</f>
        <v>1330.8467418099999</v>
      </c>
      <c r="C98" s="36">
        <f>SUMIFS(СВЦЭМ!$D$33:$D$776,СВЦЭМ!$A$33:$A$776,$A98,СВЦЭМ!$B$33:$B$776,C$79)+'СЕТ СН'!$H$11+СВЦЭМ!$D$10+'СЕТ СН'!$H$6-'СЕТ СН'!$H$23</f>
        <v>1333.29818037</v>
      </c>
      <c r="D98" s="36">
        <f>SUMIFS(СВЦЭМ!$D$33:$D$776,СВЦЭМ!$A$33:$A$776,$A98,СВЦЭМ!$B$33:$B$776,D$79)+'СЕТ СН'!$H$11+СВЦЭМ!$D$10+'СЕТ СН'!$H$6-'СЕТ СН'!$H$23</f>
        <v>1349.7765174400001</v>
      </c>
      <c r="E98" s="36">
        <f>SUMIFS(СВЦЭМ!$D$33:$D$776,СВЦЭМ!$A$33:$A$776,$A98,СВЦЭМ!$B$33:$B$776,E$79)+'СЕТ СН'!$H$11+СВЦЭМ!$D$10+'СЕТ СН'!$H$6-'СЕТ СН'!$H$23</f>
        <v>1356.5480105800002</v>
      </c>
      <c r="F98" s="36">
        <f>SUMIFS(СВЦЭМ!$D$33:$D$776,СВЦЭМ!$A$33:$A$776,$A98,СВЦЭМ!$B$33:$B$776,F$79)+'СЕТ СН'!$H$11+СВЦЭМ!$D$10+'СЕТ СН'!$H$6-'СЕТ СН'!$H$23</f>
        <v>1349.1560797000002</v>
      </c>
      <c r="G98" s="36">
        <f>SUMIFS(СВЦЭМ!$D$33:$D$776,СВЦЭМ!$A$33:$A$776,$A98,СВЦЭМ!$B$33:$B$776,G$79)+'СЕТ СН'!$H$11+СВЦЭМ!$D$10+'СЕТ СН'!$H$6-'СЕТ СН'!$H$23</f>
        <v>1342.96425879</v>
      </c>
      <c r="H98" s="36">
        <f>SUMIFS(СВЦЭМ!$D$33:$D$776,СВЦЭМ!$A$33:$A$776,$A98,СВЦЭМ!$B$33:$B$776,H$79)+'СЕТ СН'!$H$11+СВЦЭМ!$D$10+'СЕТ СН'!$H$6-'СЕТ СН'!$H$23</f>
        <v>1312.9512372300001</v>
      </c>
      <c r="I98" s="36">
        <f>SUMIFS(СВЦЭМ!$D$33:$D$776,СВЦЭМ!$A$33:$A$776,$A98,СВЦЭМ!$B$33:$B$776,I$79)+'СЕТ СН'!$H$11+СВЦЭМ!$D$10+'СЕТ СН'!$H$6-'СЕТ СН'!$H$23</f>
        <v>1280.8971409000001</v>
      </c>
      <c r="J98" s="36">
        <f>SUMIFS(СВЦЭМ!$D$33:$D$776,СВЦЭМ!$A$33:$A$776,$A98,СВЦЭМ!$B$33:$B$776,J$79)+'СЕТ СН'!$H$11+СВЦЭМ!$D$10+'СЕТ СН'!$H$6-'СЕТ СН'!$H$23</f>
        <v>1253.0267577500001</v>
      </c>
      <c r="K98" s="36">
        <f>SUMIFS(СВЦЭМ!$D$33:$D$776,СВЦЭМ!$A$33:$A$776,$A98,СВЦЭМ!$B$33:$B$776,K$79)+'СЕТ СН'!$H$11+СВЦЭМ!$D$10+'СЕТ СН'!$H$6-'СЕТ СН'!$H$23</f>
        <v>1232.13800799</v>
      </c>
      <c r="L98" s="36">
        <f>SUMIFS(СВЦЭМ!$D$33:$D$776,СВЦЭМ!$A$33:$A$776,$A98,СВЦЭМ!$B$33:$B$776,L$79)+'СЕТ СН'!$H$11+СВЦЭМ!$D$10+'СЕТ СН'!$H$6-'СЕТ СН'!$H$23</f>
        <v>1232.85643082</v>
      </c>
      <c r="M98" s="36">
        <f>SUMIFS(СВЦЭМ!$D$33:$D$776,СВЦЭМ!$A$33:$A$776,$A98,СВЦЭМ!$B$33:$B$776,M$79)+'СЕТ СН'!$H$11+СВЦЭМ!$D$10+'СЕТ СН'!$H$6-'СЕТ СН'!$H$23</f>
        <v>1240.9683014300001</v>
      </c>
      <c r="N98" s="36">
        <f>SUMIFS(СВЦЭМ!$D$33:$D$776,СВЦЭМ!$A$33:$A$776,$A98,СВЦЭМ!$B$33:$B$776,N$79)+'СЕТ СН'!$H$11+СВЦЭМ!$D$10+'СЕТ СН'!$H$6-'СЕТ СН'!$H$23</f>
        <v>1260.6800908499999</v>
      </c>
      <c r="O98" s="36">
        <f>SUMIFS(СВЦЭМ!$D$33:$D$776,СВЦЭМ!$A$33:$A$776,$A98,СВЦЭМ!$B$33:$B$776,O$79)+'СЕТ СН'!$H$11+СВЦЭМ!$D$10+'СЕТ СН'!$H$6-'СЕТ СН'!$H$23</f>
        <v>1281.7488890500001</v>
      </c>
      <c r="P98" s="36">
        <f>SUMIFS(СВЦЭМ!$D$33:$D$776,СВЦЭМ!$A$33:$A$776,$A98,СВЦЭМ!$B$33:$B$776,P$79)+'СЕТ СН'!$H$11+СВЦЭМ!$D$10+'СЕТ СН'!$H$6-'СЕТ СН'!$H$23</f>
        <v>1299.6534181699999</v>
      </c>
      <c r="Q98" s="36">
        <f>SUMIFS(СВЦЭМ!$D$33:$D$776,СВЦЭМ!$A$33:$A$776,$A98,СВЦЭМ!$B$33:$B$776,Q$79)+'СЕТ СН'!$H$11+СВЦЭМ!$D$10+'СЕТ СН'!$H$6-'СЕТ СН'!$H$23</f>
        <v>1304.5772047700002</v>
      </c>
      <c r="R98" s="36">
        <f>SUMIFS(СВЦЭМ!$D$33:$D$776,СВЦЭМ!$A$33:$A$776,$A98,СВЦЭМ!$B$33:$B$776,R$79)+'СЕТ СН'!$H$11+СВЦЭМ!$D$10+'СЕТ СН'!$H$6-'СЕТ СН'!$H$23</f>
        <v>1298.2659147100001</v>
      </c>
      <c r="S98" s="36">
        <f>SUMIFS(СВЦЭМ!$D$33:$D$776,СВЦЭМ!$A$33:$A$776,$A98,СВЦЭМ!$B$33:$B$776,S$79)+'СЕТ СН'!$H$11+СВЦЭМ!$D$10+'СЕТ СН'!$H$6-'СЕТ СН'!$H$23</f>
        <v>1273.7550112700001</v>
      </c>
      <c r="T98" s="36">
        <f>SUMIFS(СВЦЭМ!$D$33:$D$776,СВЦЭМ!$A$33:$A$776,$A98,СВЦЭМ!$B$33:$B$776,T$79)+'СЕТ СН'!$H$11+СВЦЭМ!$D$10+'СЕТ СН'!$H$6-'СЕТ СН'!$H$23</f>
        <v>1239.59387333</v>
      </c>
      <c r="U98" s="36">
        <f>SUMIFS(СВЦЭМ!$D$33:$D$776,СВЦЭМ!$A$33:$A$776,$A98,СВЦЭМ!$B$33:$B$776,U$79)+'СЕТ СН'!$H$11+СВЦЭМ!$D$10+'СЕТ СН'!$H$6-'СЕТ СН'!$H$23</f>
        <v>1233.0688828900002</v>
      </c>
      <c r="V98" s="36">
        <f>SUMIFS(СВЦЭМ!$D$33:$D$776,СВЦЭМ!$A$33:$A$776,$A98,СВЦЭМ!$B$33:$B$776,V$79)+'СЕТ СН'!$H$11+СВЦЭМ!$D$10+'СЕТ СН'!$H$6-'СЕТ СН'!$H$23</f>
        <v>1251.3448970700001</v>
      </c>
      <c r="W98" s="36">
        <f>SUMIFS(СВЦЭМ!$D$33:$D$776,СВЦЭМ!$A$33:$A$776,$A98,СВЦЭМ!$B$33:$B$776,W$79)+'СЕТ СН'!$H$11+СВЦЭМ!$D$10+'СЕТ СН'!$H$6-'СЕТ СН'!$H$23</f>
        <v>1243.5850900400001</v>
      </c>
      <c r="X98" s="36">
        <f>SUMIFS(СВЦЭМ!$D$33:$D$776,СВЦЭМ!$A$33:$A$776,$A98,СВЦЭМ!$B$33:$B$776,X$79)+'СЕТ СН'!$H$11+СВЦЭМ!$D$10+'СЕТ СН'!$H$6-'СЕТ СН'!$H$23</f>
        <v>1245.23808063</v>
      </c>
      <c r="Y98" s="36">
        <f>SUMIFS(СВЦЭМ!$D$33:$D$776,СВЦЭМ!$A$33:$A$776,$A98,СВЦЭМ!$B$33:$B$776,Y$79)+'СЕТ СН'!$H$11+СВЦЭМ!$D$10+'СЕТ СН'!$H$6-'СЕТ СН'!$H$23</f>
        <v>1283.7638434700002</v>
      </c>
    </row>
    <row r="99" spans="1:26" ht="15.75" x14ac:dyDescent="0.2">
      <c r="A99" s="35">
        <f t="shared" si="2"/>
        <v>43881</v>
      </c>
      <c r="B99" s="36">
        <f>SUMIFS(СВЦЭМ!$D$33:$D$776,СВЦЭМ!$A$33:$A$776,$A99,СВЦЭМ!$B$33:$B$776,B$79)+'СЕТ СН'!$H$11+СВЦЭМ!$D$10+'СЕТ СН'!$H$6-'СЕТ СН'!$H$23</f>
        <v>1286.9728661900001</v>
      </c>
      <c r="C99" s="36">
        <f>SUMIFS(СВЦЭМ!$D$33:$D$776,СВЦЭМ!$A$33:$A$776,$A99,СВЦЭМ!$B$33:$B$776,C$79)+'СЕТ СН'!$H$11+СВЦЭМ!$D$10+'СЕТ СН'!$H$6-'СЕТ СН'!$H$23</f>
        <v>1295.1952845300002</v>
      </c>
      <c r="D99" s="36">
        <f>SUMIFS(СВЦЭМ!$D$33:$D$776,СВЦЭМ!$A$33:$A$776,$A99,СВЦЭМ!$B$33:$B$776,D$79)+'СЕТ СН'!$H$11+СВЦЭМ!$D$10+'СЕТ СН'!$H$6-'СЕТ СН'!$H$23</f>
        <v>1307.9862514800002</v>
      </c>
      <c r="E99" s="36">
        <f>SUMIFS(СВЦЭМ!$D$33:$D$776,СВЦЭМ!$A$33:$A$776,$A99,СВЦЭМ!$B$33:$B$776,E$79)+'СЕТ СН'!$H$11+СВЦЭМ!$D$10+'СЕТ СН'!$H$6-'СЕТ СН'!$H$23</f>
        <v>1324.8892691200001</v>
      </c>
      <c r="F99" s="36">
        <f>SUMIFS(СВЦЭМ!$D$33:$D$776,СВЦЭМ!$A$33:$A$776,$A99,СВЦЭМ!$B$33:$B$776,F$79)+'СЕТ СН'!$H$11+СВЦЭМ!$D$10+'СЕТ СН'!$H$6-'СЕТ СН'!$H$23</f>
        <v>1328.2036932200001</v>
      </c>
      <c r="G99" s="36">
        <f>SUMIFS(СВЦЭМ!$D$33:$D$776,СВЦЭМ!$A$33:$A$776,$A99,СВЦЭМ!$B$33:$B$776,G$79)+'СЕТ СН'!$H$11+СВЦЭМ!$D$10+'СЕТ СН'!$H$6-'СЕТ СН'!$H$23</f>
        <v>1319.4940329200001</v>
      </c>
      <c r="H99" s="36">
        <f>SUMIFS(СВЦЭМ!$D$33:$D$776,СВЦЭМ!$A$33:$A$776,$A99,СВЦЭМ!$B$33:$B$776,H$79)+'СЕТ СН'!$H$11+СВЦЭМ!$D$10+'СЕТ СН'!$H$6-'СЕТ СН'!$H$23</f>
        <v>1290.90706654</v>
      </c>
      <c r="I99" s="36">
        <f>SUMIFS(СВЦЭМ!$D$33:$D$776,СВЦЭМ!$A$33:$A$776,$A99,СВЦЭМ!$B$33:$B$776,I$79)+'СЕТ СН'!$H$11+СВЦЭМ!$D$10+'СЕТ СН'!$H$6-'СЕТ СН'!$H$23</f>
        <v>1257.03236201</v>
      </c>
      <c r="J99" s="36">
        <f>SUMIFS(СВЦЭМ!$D$33:$D$776,СВЦЭМ!$A$33:$A$776,$A99,СВЦЭМ!$B$33:$B$776,J$79)+'СЕТ СН'!$H$11+СВЦЭМ!$D$10+'СЕТ СН'!$H$6-'СЕТ СН'!$H$23</f>
        <v>1221.5136453499999</v>
      </c>
      <c r="K99" s="36">
        <f>SUMIFS(СВЦЭМ!$D$33:$D$776,СВЦЭМ!$A$33:$A$776,$A99,СВЦЭМ!$B$33:$B$776,K$79)+'СЕТ СН'!$H$11+СВЦЭМ!$D$10+'СЕТ СН'!$H$6-'СЕТ СН'!$H$23</f>
        <v>1206.1216285099999</v>
      </c>
      <c r="L99" s="36">
        <f>SUMIFS(СВЦЭМ!$D$33:$D$776,СВЦЭМ!$A$33:$A$776,$A99,СВЦЭМ!$B$33:$B$776,L$79)+'СЕТ СН'!$H$11+СВЦЭМ!$D$10+'СЕТ СН'!$H$6-'СЕТ СН'!$H$23</f>
        <v>1207.3627708200002</v>
      </c>
      <c r="M99" s="36">
        <f>SUMIFS(СВЦЭМ!$D$33:$D$776,СВЦЭМ!$A$33:$A$776,$A99,СВЦЭМ!$B$33:$B$776,M$79)+'СЕТ СН'!$H$11+СВЦЭМ!$D$10+'СЕТ СН'!$H$6-'СЕТ СН'!$H$23</f>
        <v>1217.11024443</v>
      </c>
      <c r="N99" s="36">
        <f>SUMIFS(СВЦЭМ!$D$33:$D$776,СВЦЭМ!$A$33:$A$776,$A99,СВЦЭМ!$B$33:$B$776,N$79)+'СЕТ СН'!$H$11+СВЦЭМ!$D$10+'СЕТ СН'!$H$6-'СЕТ СН'!$H$23</f>
        <v>1243.54919144</v>
      </c>
      <c r="O99" s="36">
        <f>SUMIFS(СВЦЭМ!$D$33:$D$776,СВЦЭМ!$A$33:$A$776,$A99,СВЦЭМ!$B$33:$B$776,O$79)+'СЕТ СН'!$H$11+СВЦЭМ!$D$10+'СЕТ СН'!$H$6-'СЕТ СН'!$H$23</f>
        <v>1264.6432374300002</v>
      </c>
      <c r="P99" s="36">
        <f>SUMIFS(СВЦЭМ!$D$33:$D$776,СВЦЭМ!$A$33:$A$776,$A99,СВЦЭМ!$B$33:$B$776,P$79)+'СЕТ СН'!$H$11+СВЦЭМ!$D$10+'СЕТ СН'!$H$6-'СЕТ СН'!$H$23</f>
        <v>1280.51778298</v>
      </c>
      <c r="Q99" s="36">
        <f>SUMIFS(СВЦЭМ!$D$33:$D$776,СВЦЭМ!$A$33:$A$776,$A99,СВЦЭМ!$B$33:$B$776,Q$79)+'СЕТ СН'!$H$11+СВЦЭМ!$D$10+'СЕТ СН'!$H$6-'СЕТ СН'!$H$23</f>
        <v>1296.23339018</v>
      </c>
      <c r="R99" s="36">
        <f>SUMIFS(СВЦЭМ!$D$33:$D$776,СВЦЭМ!$A$33:$A$776,$A99,СВЦЭМ!$B$33:$B$776,R$79)+'СЕТ СН'!$H$11+СВЦЭМ!$D$10+'СЕТ СН'!$H$6-'СЕТ СН'!$H$23</f>
        <v>1290.8466818300001</v>
      </c>
      <c r="S99" s="36">
        <f>SUMIFS(СВЦЭМ!$D$33:$D$776,СВЦЭМ!$A$33:$A$776,$A99,СВЦЭМ!$B$33:$B$776,S$79)+'СЕТ СН'!$H$11+СВЦЭМ!$D$10+'СЕТ СН'!$H$6-'СЕТ СН'!$H$23</f>
        <v>1258.30718497</v>
      </c>
      <c r="T99" s="36">
        <f>SUMIFS(СВЦЭМ!$D$33:$D$776,СВЦЭМ!$A$33:$A$776,$A99,СВЦЭМ!$B$33:$B$776,T$79)+'СЕТ СН'!$H$11+СВЦЭМ!$D$10+'СЕТ СН'!$H$6-'СЕТ СН'!$H$23</f>
        <v>1229.56585468</v>
      </c>
      <c r="U99" s="36">
        <f>SUMIFS(СВЦЭМ!$D$33:$D$776,СВЦЭМ!$A$33:$A$776,$A99,СВЦЭМ!$B$33:$B$776,U$79)+'СЕТ СН'!$H$11+СВЦЭМ!$D$10+'СЕТ СН'!$H$6-'СЕТ СН'!$H$23</f>
        <v>1210.2348615200001</v>
      </c>
      <c r="V99" s="36">
        <f>SUMIFS(СВЦЭМ!$D$33:$D$776,СВЦЭМ!$A$33:$A$776,$A99,СВЦЭМ!$B$33:$B$776,V$79)+'СЕТ СН'!$H$11+СВЦЭМ!$D$10+'СЕТ СН'!$H$6-'СЕТ СН'!$H$23</f>
        <v>1213.7915291600002</v>
      </c>
      <c r="W99" s="36">
        <f>SUMIFS(СВЦЭМ!$D$33:$D$776,СВЦЭМ!$A$33:$A$776,$A99,СВЦЭМ!$B$33:$B$776,W$79)+'СЕТ СН'!$H$11+СВЦЭМ!$D$10+'СЕТ СН'!$H$6-'СЕТ СН'!$H$23</f>
        <v>1233.6147688800002</v>
      </c>
      <c r="X99" s="36">
        <f>SUMIFS(СВЦЭМ!$D$33:$D$776,СВЦЭМ!$A$33:$A$776,$A99,СВЦЭМ!$B$33:$B$776,X$79)+'СЕТ СН'!$H$11+СВЦЭМ!$D$10+'СЕТ СН'!$H$6-'СЕТ СН'!$H$23</f>
        <v>1251.6346278599999</v>
      </c>
      <c r="Y99" s="36">
        <f>SUMIFS(СВЦЭМ!$D$33:$D$776,СВЦЭМ!$A$33:$A$776,$A99,СВЦЭМ!$B$33:$B$776,Y$79)+'СЕТ СН'!$H$11+СВЦЭМ!$D$10+'СЕТ СН'!$H$6-'СЕТ СН'!$H$23</f>
        <v>1263.45459899</v>
      </c>
    </row>
    <row r="100" spans="1:26" ht="15.75" x14ac:dyDescent="0.2">
      <c r="A100" s="35">
        <f t="shared" si="2"/>
        <v>43882</v>
      </c>
      <c r="B100" s="36">
        <f>SUMIFS(СВЦЭМ!$D$33:$D$776,СВЦЭМ!$A$33:$A$776,$A100,СВЦЭМ!$B$33:$B$776,B$79)+'СЕТ СН'!$H$11+СВЦЭМ!$D$10+'СЕТ СН'!$H$6-'СЕТ СН'!$H$23</f>
        <v>1276.6432380700001</v>
      </c>
      <c r="C100" s="36">
        <f>SUMIFS(СВЦЭМ!$D$33:$D$776,СВЦЭМ!$A$33:$A$776,$A100,СВЦЭМ!$B$33:$B$776,C$79)+'СЕТ СН'!$H$11+СВЦЭМ!$D$10+'СЕТ СН'!$H$6-'СЕТ СН'!$H$23</f>
        <v>1300.2649748900001</v>
      </c>
      <c r="D100" s="36">
        <f>SUMIFS(СВЦЭМ!$D$33:$D$776,СВЦЭМ!$A$33:$A$776,$A100,СВЦЭМ!$B$33:$B$776,D$79)+'СЕТ СН'!$H$11+СВЦЭМ!$D$10+'СЕТ СН'!$H$6-'СЕТ СН'!$H$23</f>
        <v>1313.9473224200001</v>
      </c>
      <c r="E100" s="36">
        <f>SUMIFS(СВЦЭМ!$D$33:$D$776,СВЦЭМ!$A$33:$A$776,$A100,СВЦЭМ!$B$33:$B$776,E$79)+'СЕТ СН'!$H$11+СВЦЭМ!$D$10+'СЕТ СН'!$H$6-'СЕТ СН'!$H$23</f>
        <v>1317.6711707899999</v>
      </c>
      <c r="F100" s="36">
        <f>SUMIFS(СВЦЭМ!$D$33:$D$776,СВЦЭМ!$A$33:$A$776,$A100,СВЦЭМ!$B$33:$B$776,F$79)+'СЕТ СН'!$H$11+СВЦЭМ!$D$10+'СЕТ СН'!$H$6-'СЕТ СН'!$H$23</f>
        <v>1305.37125019</v>
      </c>
      <c r="G100" s="36">
        <f>SUMIFS(СВЦЭМ!$D$33:$D$776,СВЦЭМ!$A$33:$A$776,$A100,СВЦЭМ!$B$33:$B$776,G$79)+'СЕТ СН'!$H$11+СВЦЭМ!$D$10+'СЕТ СН'!$H$6-'СЕТ СН'!$H$23</f>
        <v>1282.0055696600002</v>
      </c>
      <c r="H100" s="36">
        <f>SUMIFS(СВЦЭМ!$D$33:$D$776,СВЦЭМ!$A$33:$A$776,$A100,СВЦЭМ!$B$33:$B$776,H$79)+'СЕТ СН'!$H$11+СВЦЭМ!$D$10+'СЕТ СН'!$H$6-'СЕТ СН'!$H$23</f>
        <v>1262.4319652200002</v>
      </c>
      <c r="I100" s="36">
        <f>SUMIFS(СВЦЭМ!$D$33:$D$776,СВЦЭМ!$A$33:$A$776,$A100,СВЦЭМ!$B$33:$B$776,I$79)+'СЕТ СН'!$H$11+СВЦЭМ!$D$10+'СЕТ СН'!$H$6-'СЕТ СН'!$H$23</f>
        <v>1244.7748974000001</v>
      </c>
      <c r="J100" s="36">
        <f>SUMIFS(СВЦЭМ!$D$33:$D$776,СВЦЭМ!$A$33:$A$776,$A100,СВЦЭМ!$B$33:$B$776,J$79)+'СЕТ СН'!$H$11+СВЦЭМ!$D$10+'СЕТ СН'!$H$6-'СЕТ СН'!$H$23</f>
        <v>1222.5913509500001</v>
      </c>
      <c r="K100" s="36">
        <f>SUMIFS(СВЦЭМ!$D$33:$D$776,СВЦЭМ!$A$33:$A$776,$A100,СВЦЭМ!$B$33:$B$776,K$79)+'СЕТ СН'!$H$11+СВЦЭМ!$D$10+'СЕТ СН'!$H$6-'СЕТ СН'!$H$23</f>
        <v>1217.2485194400001</v>
      </c>
      <c r="L100" s="36">
        <f>SUMIFS(СВЦЭМ!$D$33:$D$776,СВЦЭМ!$A$33:$A$776,$A100,СВЦЭМ!$B$33:$B$776,L$79)+'СЕТ СН'!$H$11+СВЦЭМ!$D$10+'СЕТ СН'!$H$6-'СЕТ СН'!$H$23</f>
        <v>1220.7528248600001</v>
      </c>
      <c r="M100" s="36">
        <f>SUMIFS(СВЦЭМ!$D$33:$D$776,СВЦЭМ!$A$33:$A$776,$A100,СВЦЭМ!$B$33:$B$776,M$79)+'СЕТ СН'!$H$11+СВЦЭМ!$D$10+'СЕТ СН'!$H$6-'СЕТ СН'!$H$23</f>
        <v>1233.5841548500002</v>
      </c>
      <c r="N100" s="36">
        <f>SUMIFS(СВЦЭМ!$D$33:$D$776,СВЦЭМ!$A$33:$A$776,$A100,СВЦЭМ!$B$33:$B$776,N$79)+'СЕТ СН'!$H$11+СВЦЭМ!$D$10+'СЕТ СН'!$H$6-'СЕТ СН'!$H$23</f>
        <v>1253.61532893</v>
      </c>
      <c r="O100" s="36">
        <f>SUMIFS(СВЦЭМ!$D$33:$D$776,СВЦЭМ!$A$33:$A$776,$A100,СВЦЭМ!$B$33:$B$776,O$79)+'СЕТ СН'!$H$11+СВЦЭМ!$D$10+'СЕТ СН'!$H$6-'СЕТ СН'!$H$23</f>
        <v>1274.8241162500001</v>
      </c>
      <c r="P100" s="36">
        <f>SUMIFS(СВЦЭМ!$D$33:$D$776,СВЦЭМ!$A$33:$A$776,$A100,СВЦЭМ!$B$33:$B$776,P$79)+'СЕТ СН'!$H$11+СВЦЭМ!$D$10+'СЕТ СН'!$H$6-'СЕТ СН'!$H$23</f>
        <v>1286.7947519700001</v>
      </c>
      <c r="Q100" s="36">
        <f>SUMIFS(СВЦЭМ!$D$33:$D$776,СВЦЭМ!$A$33:$A$776,$A100,СВЦЭМ!$B$33:$B$776,Q$79)+'СЕТ СН'!$H$11+СВЦЭМ!$D$10+'СЕТ СН'!$H$6-'СЕТ СН'!$H$23</f>
        <v>1293.8952919100002</v>
      </c>
      <c r="R100" s="36">
        <f>SUMIFS(СВЦЭМ!$D$33:$D$776,СВЦЭМ!$A$33:$A$776,$A100,СВЦЭМ!$B$33:$B$776,R$79)+'СЕТ СН'!$H$11+СВЦЭМ!$D$10+'СЕТ СН'!$H$6-'СЕТ СН'!$H$23</f>
        <v>1290.75770225</v>
      </c>
      <c r="S100" s="36">
        <f>SUMIFS(СВЦЭМ!$D$33:$D$776,СВЦЭМ!$A$33:$A$776,$A100,СВЦЭМ!$B$33:$B$776,S$79)+'СЕТ СН'!$H$11+СВЦЭМ!$D$10+'СЕТ СН'!$H$6-'СЕТ СН'!$H$23</f>
        <v>1272.6316713000001</v>
      </c>
      <c r="T100" s="36">
        <f>SUMIFS(СВЦЭМ!$D$33:$D$776,СВЦЭМ!$A$33:$A$776,$A100,СВЦЭМ!$B$33:$B$776,T$79)+'СЕТ СН'!$H$11+СВЦЭМ!$D$10+'СЕТ СН'!$H$6-'СЕТ СН'!$H$23</f>
        <v>1240.2140515800002</v>
      </c>
      <c r="U100" s="36">
        <f>SUMIFS(СВЦЭМ!$D$33:$D$776,СВЦЭМ!$A$33:$A$776,$A100,СВЦЭМ!$B$33:$B$776,U$79)+'СЕТ СН'!$H$11+СВЦЭМ!$D$10+'СЕТ СН'!$H$6-'СЕТ СН'!$H$23</f>
        <v>1217.3609960000001</v>
      </c>
      <c r="V100" s="36">
        <f>SUMIFS(СВЦЭМ!$D$33:$D$776,СВЦЭМ!$A$33:$A$776,$A100,СВЦЭМ!$B$33:$B$776,V$79)+'СЕТ СН'!$H$11+СВЦЭМ!$D$10+'СЕТ СН'!$H$6-'СЕТ СН'!$H$23</f>
        <v>1185.6529631400001</v>
      </c>
      <c r="W100" s="36">
        <f>SUMIFS(СВЦЭМ!$D$33:$D$776,СВЦЭМ!$A$33:$A$776,$A100,СВЦЭМ!$B$33:$B$776,W$79)+'СЕТ СН'!$H$11+СВЦЭМ!$D$10+'СЕТ СН'!$H$6-'СЕТ СН'!$H$23</f>
        <v>1191.2382260300001</v>
      </c>
      <c r="X100" s="36">
        <f>SUMIFS(СВЦЭМ!$D$33:$D$776,СВЦЭМ!$A$33:$A$776,$A100,СВЦЭМ!$B$33:$B$776,X$79)+'СЕТ СН'!$H$11+СВЦЭМ!$D$10+'СЕТ СН'!$H$6-'СЕТ СН'!$H$23</f>
        <v>1199.5905135200001</v>
      </c>
      <c r="Y100" s="36">
        <f>SUMIFS(СВЦЭМ!$D$33:$D$776,СВЦЭМ!$A$33:$A$776,$A100,СВЦЭМ!$B$33:$B$776,Y$79)+'СЕТ СН'!$H$11+СВЦЭМ!$D$10+'СЕТ СН'!$H$6-'СЕТ СН'!$H$23</f>
        <v>1220.7946835800001</v>
      </c>
    </row>
    <row r="101" spans="1:26" ht="15.75" x14ac:dyDescent="0.2">
      <c r="A101" s="35">
        <f t="shared" si="2"/>
        <v>43883</v>
      </c>
      <c r="B101" s="36">
        <f>SUMIFS(СВЦЭМ!$D$33:$D$776,СВЦЭМ!$A$33:$A$776,$A101,СВЦЭМ!$B$33:$B$776,B$79)+'СЕТ СН'!$H$11+СВЦЭМ!$D$10+'СЕТ СН'!$H$6-'СЕТ СН'!$H$23</f>
        <v>1251.5744918</v>
      </c>
      <c r="C101" s="36">
        <f>SUMIFS(СВЦЭМ!$D$33:$D$776,СВЦЭМ!$A$33:$A$776,$A101,СВЦЭМ!$B$33:$B$776,C$79)+'СЕТ СН'!$H$11+СВЦЭМ!$D$10+'СЕТ СН'!$H$6-'СЕТ СН'!$H$23</f>
        <v>1268.4416829199999</v>
      </c>
      <c r="D101" s="36">
        <f>SUMIFS(СВЦЭМ!$D$33:$D$776,СВЦЭМ!$A$33:$A$776,$A101,СВЦЭМ!$B$33:$B$776,D$79)+'СЕТ СН'!$H$11+СВЦЭМ!$D$10+'СЕТ СН'!$H$6-'СЕТ СН'!$H$23</f>
        <v>1273.3425348300002</v>
      </c>
      <c r="E101" s="36">
        <f>SUMIFS(СВЦЭМ!$D$33:$D$776,СВЦЭМ!$A$33:$A$776,$A101,СВЦЭМ!$B$33:$B$776,E$79)+'СЕТ СН'!$H$11+СВЦЭМ!$D$10+'СЕТ СН'!$H$6-'СЕТ СН'!$H$23</f>
        <v>1274.63981238</v>
      </c>
      <c r="F101" s="36">
        <f>SUMIFS(СВЦЭМ!$D$33:$D$776,СВЦЭМ!$A$33:$A$776,$A101,СВЦЭМ!$B$33:$B$776,F$79)+'СЕТ СН'!$H$11+СВЦЭМ!$D$10+'СЕТ СН'!$H$6-'СЕТ СН'!$H$23</f>
        <v>1271.3857144399999</v>
      </c>
      <c r="G101" s="36">
        <f>SUMIFS(СВЦЭМ!$D$33:$D$776,СВЦЭМ!$A$33:$A$776,$A101,СВЦЭМ!$B$33:$B$776,G$79)+'СЕТ СН'!$H$11+СВЦЭМ!$D$10+'СЕТ СН'!$H$6-'СЕТ СН'!$H$23</f>
        <v>1263.37873203</v>
      </c>
      <c r="H101" s="36">
        <f>SUMIFS(СВЦЭМ!$D$33:$D$776,СВЦЭМ!$A$33:$A$776,$A101,СВЦЭМ!$B$33:$B$776,H$79)+'СЕТ СН'!$H$11+СВЦЭМ!$D$10+'СЕТ СН'!$H$6-'СЕТ СН'!$H$23</f>
        <v>1241.9068809300002</v>
      </c>
      <c r="I101" s="36">
        <f>SUMIFS(СВЦЭМ!$D$33:$D$776,СВЦЭМ!$A$33:$A$776,$A101,СВЦЭМ!$B$33:$B$776,I$79)+'СЕТ СН'!$H$11+СВЦЭМ!$D$10+'СЕТ СН'!$H$6-'СЕТ СН'!$H$23</f>
        <v>1210.03561868</v>
      </c>
      <c r="J101" s="36">
        <f>SUMIFS(СВЦЭМ!$D$33:$D$776,СВЦЭМ!$A$33:$A$776,$A101,СВЦЭМ!$B$33:$B$776,J$79)+'СЕТ СН'!$H$11+СВЦЭМ!$D$10+'СЕТ СН'!$H$6-'СЕТ СН'!$H$23</f>
        <v>1214.72928172</v>
      </c>
      <c r="K101" s="36">
        <f>SUMIFS(СВЦЭМ!$D$33:$D$776,СВЦЭМ!$A$33:$A$776,$A101,СВЦЭМ!$B$33:$B$776,K$79)+'СЕТ СН'!$H$11+СВЦЭМ!$D$10+'СЕТ СН'!$H$6-'СЕТ СН'!$H$23</f>
        <v>1224.1025869600001</v>
      </c>
      <c r="L101" s="36">
        <f>SUMIFS(СВЦЭМ!$D$33:$D$776,СВЦЭМ!$A$33:$A$776,$A101,СВЦЭМ!$B$33:$B$776,L$79)+'СЕТ СН'!$H$11+СВЦЭМ!$D$10+'СЕТ СН'!$H$6-'СЕТ СН'!$H$23</f>
        <v>1234.3340979700001</v>
      </c>
      <c r="M101" s="36">
        <f>SUMIFS(СВЦЭМ!$D$33:$D$776,СВЦЭМ!$A$33:$A$776,$A101,СВЦЭМ!$B$33:$B$776,M$79)+'СЕТ СН'!$H$11+СВЦЭМ!$D$10+'СЕТ СН'!$H$6-'СЕТ СН'!$H$23</f>
        <v>1242.6920307</v>
      </c>
      <c r="N101" s="36">
        <f>SUMIFS(СВЦЭМ!$D$33:$D$776,СВЦЭМ!$A$33:$A$776,$A101,СВЦЭМ!$B$33:$B$776,N$79)+'СЕТ СН'!$H$11+СВЦЭМ!$D$10+'СЕТ СН'!$H$6-'СЕТ СН'!$H$23</f>
        <v>1244.8089859000002</v>
      </c>
      <c r="O101" s="36">
        <f>SUMIFS(СВЦЭМ!$D$33:$D$776,СВЦЭМ!$A$33:$A$776,$A101,СВЦЭМ!$B$33:$B$776,O$79)+'СЕТ СН'!$H$11+СВЦЭМ!$D$10+'СЕТ СН'!$H$6-'СЕТ СН'!$H$23</f>
        <v>1244.7205432000001</v>
      </c>
      <c r="P101" s="36">
        <f>SUMIFS(СВЦЭМ!$D$33:$D$776,СВЦЭМ!$A$33:$A$776,$A101,СВЦЭМ!$B$33:$B$776,P$79)+'СЕТ СН'!$H$11+СВЦЭМ!$D$10+'СЕТ СН'!$H$6-'СЕТ СН'!$H$23</f>
        <v>1238.6753811399999</v>
      </c>
      <c r="Q101" s="36">
        <f>SUMIFS(СВЦЭМ!$D$33:$D$776,СВЦЭМ!$A$33:$A$776,$A101,СВЦЭМ!$B$33:$B$776,Q$79)+'СЕТ СН'!$H$11+СВЦЭМ!$D$10+'СЕТ СН'!$H$6-'СЕТ СН'!$H$23</f>
        <v>1234.5447694</v>
      </c>
      <c r="R101" s="36">
        <f>SUMIFS(СВЦЭМ!$D$33:$D$776,СВЦЭМ!$A$33:$A$776,$A101,СВЦЭМ!$B$33:$B$776,R$79)+'СЕТ СН'!$H$11+СВЦЭМ!$D$10+'СЕТ СН'!$H$6-'СЕТ СН'!$H$23</f>
        <v>1229.31899251</v>
      </c>
      <c r="S101" s="36">
        <f>SUMIFS(СВЦЭМ!$D$33:$D$776,СВЦЭМ!$A$33:$A$776,$A101,СВЦЭМ!$B$33:$B$776,S$79)+'СЕТ СН'!$H$11+СВЦЭМ!$D$10+'СЕТ СН'!$H$6-'СЕТ СН'!$H$23</f>
        <v>1231.0149245600001</v>
      </c>
      <c r="T101" s="36">
        <f>SUMIFS(СВЦЭМ!$D$33:$D$776,СВЦЭМ!$A$33:$A$776,$A101,СВЦЭМ!$B$33:$B$776,T$79)+'СЕТ СН'!$H$11+СВЦЭМ!$D$10+'СЕТ СН'!$H$6-'СЕТ СН'!$H$23</f>
        <v>1234.2175567900001</v>
      </c>
      <c r="U101" s="36">
        <f>SUMIFS(СВЦЭМ!$D$33:$D$776,СВЦЭМ!$A$33:$A$776,$A101,СВЦЭМ!$B$33:$B$776,U$79)+'СЕТ СН'!$H$11+СВЦЭМ!$D$10+'СЕТ СН'!$H$6-'СЕТ СН'!$H$23</f>
        <v>1238.1676178900002</v>
      </c>
      <c r="V101" s="36">
        <f>SUMIFS(СВЦЭМ!$D$33:$D$776,СВЦЭМ!$A$33:$A$776,$A101,СВЦЭМ!$B$33:$B$776,V$79)+'СЕТ СН'!$H$11+СВЦЭМ!$D$10+'СЕТ СН'!$H$6-'СЕТ СН'!$H$23</f>
        <v>1246.6240146300001</v>
      </c>
      <c r="W101" s="36">
        <f>SUMIFS(СВЦЭМ!$D$33:$D$776,СВЦЭМ!$A$33:$A$776,$A101,СВЦЭМ!$B$33:$B$776,W$79)+'СЕТ СН'!$H$11+СВЦЭМ!$D$10+'СЕТ СН'!$H$6-'СЕТ СН'!$H$23</f>
        <v>1243.9320457600002</v>
      </c>
      <c r="X101" s="36">
        <f>SUMIFS(СВЦЭМ!$D$33:$D$776,СВЦЭМ!$A$33:$A$776,$A101,СВЦЭМ!$B$33:$B$776,X$79)+'СЕТ СН'!$H$11+СВЦЭМ!$D$10+'СЕТ СН'!$H$6-'СЕТ СН'!$H$23</f>
        <v>1234.1639323600002</v>
      </c>
      <c r="Y101" s="36">
        <f>SUMIFS(СВЦЭМ!$D$33:$D$776,СВЦЭМ!$A$33:$A$776,$A101,СВЦЭМ!$B$33:$B$776,Y$79)+'СЕТ СН'!$H$11+СВЦЭМ!$D$10+'СЕТ СН'!$H$6-'СЕТ СН'!$H$23</f>
        <v>1224.1145059099999</v>
      </c>
    </row>
    <row r="102" spans="1:26" ht="15.75" x14ac:dyDescent="0.2">
      <c r="A102" s="35">
        <f t="shared" si="2"/>
        <v>43884</v>
      </c>
      <c r="B102" s="36">
        <f>SUMIFS(СВЦЭМ!$D$33:$D$776,СВЦЭМ!$A$33:$A$776,$A102,СВЦЭМ!$B$33:$B$776,B$79)+'СЕТ СН'!$H$11+СВЦЭМ!$D$10+'СЕТ СН'!$H$6-'СЕТ СН'!$H$23</f>
        <v>1258.3757321000001</v>
      </c>
      <c r="C102" s="36">
        <f>SUMIFS(СВЦЭМ!$D$33:$D$776,СВЦЭМ!$A$33:$A$776,$A102,СВЦЭМ!$B$33:$B$776,C$79)+'СЕТ СН'!$H$11+СВЦЭМ!$D$10+'СЕТ СН'!$H$6-'СЕТ СН'!$H$23</f>
        <v>1277.0952949500002</v>
      </c>
      <c r="D102" s="36">
        <f>SUMIFS(СВЦЭМ!$D$33:$D$776,СВЦЭМ!$A$33:$A$776,$A102,СВЦЭМ!$B$33:$B$776,D$79)+'СЕТ СН'!$H$11+СВЦЭМ!$D$10+'СЕТ СН'!$H$6-'СЕТ СН'!$H$23</f>
        <v>1288.6120308200002</v>
      </c>
      <c r="E102" s="36">
        <f>SUMIFS(СВЦЭМ!$D$33:$D$776,СВЦЭМ!$A$33:$A$776,$A102,СВЦЭМ!$B$33:$B$776,E$79)+'СЕТ СН'!$H$11+СВЦЭМ!$D$10+'СЕТ СН'!$H$6-'СЕТ СН'!$H$23</f>
        <v>1293.95278465</v>
      </c>
      <c r="F102" s="36">
        <f>SUMIFS(СВЦЭМ!$D$33:$D$776,СВЦЭМ!$A$33:$A$776,$A102,СВЦЭМ!$B$33:$B$776,F$79)+'СЕТ СН'!$H$11+СВЦЭМ!$D$10+'СЕТ СН'!$H$6-'СЕТ СН'!$H$23</f>
        <v>1296.2918038900002</v>
      </c>
      <c r="G102" s="36">
        <f>SUMIFS(СВЦЭМ!$D$33:$D$776,СВЦЭМ!$A$33:$A$776,$A102,СВЦЭМ!$B$33:$B$776,G$79)+'СЕТ СН'!$H$11+СВЦЭМ!$D$10+'СЕТ СН'!$H$6-'СЕТ СН'!$H$23</f>
        <v>1298.2511659000002</v>
      </c>
      <c r="H102" s="36">
        <f>SUMIFS(СВЦЭМ!$D$33:$D$776,СВЦЭМ!$A$33:$A$776,$A102,СВЦЭМ!$B$33:$B$776,H$79)+'СЕТ СН'!$H$11+СВЦЭМ!$D$10+'СЕТ СН'!$H$6-'СЕТ СН'!$H$23</f>
        <v>1286.6822032099999</v>
      </c>
      <c r="I102" s="36">
        <f>SUMIFS(СВЦЭМ!$D$33:$D$776,СВЦЭМ!$A$33:$A$776,$A102,СВЦЭМ!$B$33:$B$776,I$79)+'СЕТ СН'!$H$11+СВЦЭМ!$D$10+'СЕТ СН'!$H$6-'СЕТ СН'!$H$23</f>
        <v>1274.8085173899999</v>
      </c>
      <c r="J102" s="36">
        <f>SUMIFS(СВЦЭМ!$D$33:$D$776,СВЦЭМ!$A$33:$A$776,$A102,СВЦЭМ!$B$33:$B$776,J$79)+'СЕТ СН'!$H$11+СВЦЭМ!$D$10+'СЕТ СН'!$H$6-'СЕТ СН'!$H$23</f>
        <v>1246.61057523</v>
      </c>
      <c r="K102" s="36">
        <f>SUMIFS(СВЦЭМ!$D$33:$D$776,СВЦЭМ!$A$33:$A$776,$A102,СВЦЭМ!$B$33:$B$776,K$79)+'СЕТ СН'!$H$11+СВЦЭМ!$D$10+'СЕТ СН'!$H$6-'СЕТ СН'!$H$23</f>
        <v>1204.4742313500001</v>
      </c>
      <c r="L102" s="36">
        <f>SUMIFS(СВЦЭМ!$D$33:$D$776,СВЦЭМ!$A$33:$A$776,$A102,СВЦЭМ!$B$33:$B$776,L$79)+'СЕТ СН'!$H$11+СВЦЭМ!$D$10+'СЕТ СН'!$H$6-'СЕТ СН'!$H$23</f>
        <v>1185.1292863799999</v>
      </c>
      <c r="M102" s="36">
        <f>SUMIFS(СВЦЭМ!$D$33:$D$776,СВЦЭМ!$A$33:$A$776,$A102,СВЦЭМ!$B$33:$B$776,M$79)+'СЕТ СН'!$H$11+СВЦЭМ!$D$10+'СЕТ СН'!$H$6-'СЕТ СН'!$H$23</f>
        <v>1191.1954016300001</v>
      </c>
      <c r="N102" s="36">
        <f>SUMIFS(СВЦЭМ!$D$33:$D$776,СВЦЭМ!$A$33:$A$776,$A102,СВЦЭМ!$B$33:$B$776,N$79)+'СЕТ СН'!$H$11+СВЦЭМ!$D$10+'СЕТ СН'!$H$6-'СЕТ СН'!$H$23</f>
        <v>1209.8890937599999</v>
      </c>
      <c r="O102" s="36">
        <f>SUMIFS(СВЦЭМ!$D$33:$D$776,СВЦЭМ!$A$33:$A$776,$A102,СВЦЭМ!$B$33:$B$776,O$79)+'СЕТ СН'!$H$11+СВЦЭМ!$D$10+'СЕТ СН'!$H$6-'СЕТ СН'!$H$23</f>
        <v>1224.2125717500001</v>
      </c>
      <c r="P102" s="36">
        <f>SUMIFS(СВЦЭМ!$D$33:$D$776,СВЦЭМ!$A$33:$A$776,$A102,СВЦЭМ!$B$33:$B$776,P$79)+'СЕТ СН'!$H$11+СВЦЭМ!$D$10+'СЕТ СН'!$H$6-'СЕТ СН'!$H$23</f>
        <v>1231.6356572899999</v>
      </c>
      <c r="Q102" s="36">
        <f>SUMIFS(СВЦЭМ!$D$33:$D$776,СВЦЭМ!$A$33:$A$776,$A102,СВЦЭМ!$B$33:$B$776,Q$79)+'СЕТ СН'!$H$11+СВЦЭМ!$D$10+'СЕТ СН'!$H$6-'СЕТ СН'!$H$23</f>
        <v>1241.7348467000002</v>
      </c>
      <c r="R102" s="36">
        <f>SUMIFS(СВЦЭМ!$D$33:$D$776,СВЦЭМ!$A$33:$A$776,$A102,СВЦЭМ!$B$33:$B$776,R$79)+'СЕТ СН'!$H$11+СВЦЭМ!$D$10+'СЕТ СН'!$H$6-'СЕТ СН'!$H$23</f>
        <v>1240.4365355800001</v>
      </c>
      <c r="S102" s="36">
        <f>SUMIFS(СВЦЭМ!$D$33:$D$776,СВЦЭМ!$A$33:$A$776,$A102,СВЦЭМ!$B$33:$B$776,S$79)+'СЕТ СН'!$H$11+СВЦЭМ!$D$10+'СЕТ СН'!$H$6-'СЕТ СН'!$H$23</f>
        <v>1230.7291106500002</v>
      </c>
      <c r="T102" s="36">
        <f>SUMIFS(СВЦЭМ!$D$33:$D$776,СВЦЭМ!$A$33:$A$776,$A102,СВЦЭМ!$B$33:$B$776,T$79)+'СЕТ СН'!$H$11+СВЦЭМ!$D$10+'СЕТ СН'!$H$6-'СЕТ СН'!$H$23</f>
        <v>1208.44856314</v>
      </c>
      <c r="U102" s="36">
        <f>SUMIFS(СВЦЭМ!$D$33:$D$776,СВЦЭМ!$A$33:$A$776,$A102,СВЦЭМ!$B$33:$B$776,U$79)+'СЕТ СН'!$H$11+СВЦЭМ!$D$10+'СЕТ СН'!$H$6-'СЕТ СН'!$H$23</f>
        <v>1192.28139564</v>
      </c>
      <c r="V102" s="36">
        <f>SUMIFS(СВЦЭМ!$D$33:$D$776,СВЦЭМ!$A$33:$A$776,$A102,СВЦЭМ!$B$33:$B$776,V$79)+'СЕТ СН'!$H$11+СВЦЭМ!$D$10+'СЕТ СН'!$H$6-'СЕТ СН'!$H$23</f>
        <v>1203.2742825600001</v>
      </c>
      <c r="W102" s="36">
        <f>SUMIFS(СВЦЭМ!$D$33:$D$776,СВЦЭМ!$A$33:$A$776,$A102,СВЦЭМ!$B$33:$B$776,W$79)+'СЕТ СН'!$H$11+СВЦЭМ!$D$10+'СЕТ СН'!$H$6-'СЕТ СН'!$H$23</f>
        <v>1214.7171076899999</v>
      </c>
      <c r="X102" s="36">
        <f>SUMIFS(СВЦЭМ!$D$33:$D$776,СВЦЭМ!$A$33:$A$776,$A102,СВЦЭМ!$B$33:$B$776,X$79)+'СЕТ СН'!$H$11+СВЦЭМ!$D$10+'СЕТ СН'!$H$6-'СЕТ СН'!$H$23</f>
        <v>1234.15672999</v>
      </c>
      <c r="Y102" s="36">
        <f>SUMIFS(СВЦЭМ!$D$33:$D$776,СВЦЭМ!$A$33:$A$776,$A102,СВЦЭМ!$B$33:$B$776,Y$79)+'СЕТ СН'!$H$11+СВЦЭМ!$D$10+'СЕТ СН'!$H$6-'СЕТ СН'!$H$23</f>
        <v>1252.9871364400001</v>
      </c>
    </row>
    <row r="103" spans="1:26" ht="15.75" x14ac:dyDescent="0.2">
      <c r="A103" s="35">
        <f t="shared" si="2"/>
        <v>43885</v>
      </c>
      <c r="B103" s="36">
        <f>SUMIFS(СВЦЭМ!$D$33:$D$776,СВЦЭМ!$A$33:$A$776,$A103,СВЦЭМ!$B$33:$B$776,B$79)+'СЕТ СН'!$H$11+СВЦЭМ!$D$10+'СЕТ СН'!$H$6-'СЕТ СН'!$H$23</f>
        <v>1252.93125407</v>
      </c>
      <c r="C103" s="36">
        <f>SUMIFS(СВЦЭМ!$D$33:$D$776,СВЦЭМ!$A$33:$A$776,$A103,СВЦЭМ!$B$33:$B$776,C$79)+'СЕТ СН'!$H$11+СВЦЭМ!$D$10+'СЕТ СН'!$H$6-'СЕТ СН'!$H$23</f>
        <v>1264.9863228200002</v>
      </c>
      <c r="D103" s="36">
        <f>SUMIFS(СВЦЭМ!$D$33:$D$776,СВЦЭМ!$A$33:$A$776,$A103,СВЦЭМ!$B$33:$B$776,D$79)+'СЕТ СН'!$H$11+СВЦЭМ!$D$10+'СЕТ СН'!$H$6-'СЕТ СН'!$H$23</f>
        <v>1280.5835753800002</v>
      </c>
      <c r="E103" s="36">
        <f>SUMIFS(СВЦЭМ!$D$33:$D$776,СВЦЭМ!$A$33:$A$776,$A103,СВЦЭМ!$B$33:$B$776,E$79)+'СЕТ СН'!$H$11+СВЦЭМ!$D$10+'СЕТ СН'!$H$6-'СЕТ СН'!$H$23</f>
        <v>1297.72921817</v>
      </c>
      <c r="F103" s="36">
        <f>SUMIFS(СВЦЭМ!$D$33:$D$776,СВЦЭМ!$A$33:$A$776,$A103,СВЦЭМ!$B$33:$B$776,F$79)+'СЕТ СН'!$H$11+СВЦЭМ!$D$10+'СЕТ СН'!$H$6-'СЕТ СН'!$H$23</f>
        <v>1299.67443602</v>
      </c>
      <c r="G103" s="36">
        <f>SUMIFS(СВЦЭМ!$D$33:$D$776,СВЦЭМ!$A$33:$A$776,$A103,СВЦЭМ!$B$33:$B$776,G$79)+'СЕТ СН'!$H$11+СВЦЭМ!$D$10+'СЕТ СН'!$H$6-'СЕТ СН'!$H$23</f>
        <v>1297.1464143200001</v>
      </c>
      <c r="H103" s="36">
        <f>SUMIFS(СВЦЭМ!$D$33:$D$776,СВЦЭМ!$A$33:$A$776,$A103,СВЦЭМ!$B$33:$B$776,H$79)+'СЕТ СН'!$H$11+СВЦЭМ!$D$10+'СЕТ СН'!$H$6-'СЕТ СН'!$H$23</f>
        <v>1288.8139935200002</v>
      </c>
      <c r="I103" s="36">
        <f>SUMIFS(СВЦЭМ!$D$33:$D$776,СВЦЭМ!$A$33:$A$776,$A103,СВЦЭМ!$B$33:$B$776,I$79)+'СЕТ СН'!$H$11+СВЦЭМ!$D$10+'СЕТ СН'!$H$6-'СЕТ СН'!$H$23</f>
        <v>1270.0153019700001</v>
      </c>
      <c r="J103" s="36">
        <f>SUMIFS(СВЦЭМ!$D$33:$D$776,СВЦЭМ!$A$33:$A$776,$A103,СВЦЭМ!$B$33:$B$776,J$79)+'СЕТ СН'!$H$11+СВЦЭМ!$D$10+'СЕТ СН'!$H$6-'СЕТ СН'!$H$23</f>
        <v>1238.1606581000001</v>
      </c>
      <c r="K103" s="36">
        <f>SUMIFS(СВЦЭМ!$D$33:$D$776,СВЦЭМ!$A$33:$A$776,$A103,СВЦЭМ!$B$33:$B$776,K$79)+'СЕТ СН'!$H$11+СВЦЭМ!$D$10+'СЕТ СН'!$H$6-'СЕТ СН'!$H$23</f>
        <v>1207.1761455400001</v>
      </c>
      <c r="L103" s="36">
        <f>SUMIFS(СВЦЭМ!$D$33:$D$776,СВЦЭМ!$A$33:$A$776,$A103,СВЦЭМ!$B$33:$B$776,L$79)+'СЕТ СН'!$H$11+СВЦЭМ!$D$10+'СЕТ СН'!$H$6-'СЕТ СН'!$H$23</f>
        <v>1202.8401187899999</v>
      </c>
      <c r="M103" s="36">
        <f>SUMIFS(СВЦЭМ!$D$33:$D$776,СВЦЭМ!$A$33:$A$776,$A103,СВЦЭМ!$B$33:$B$776,M$79)+'СЕТ СН'!$H$11+СВЦЭМ!$D$10+'СЕТ СН'!$H$6-'СЕТ СН'!$H$23</f>
        <v>1206.5574190699999</v>
      </c>
      <c r="N103" s="36">
        <f>SUMIFS(СВЦЭМ!$D$33:$D$776,СВЦЭМ!$A$33:$A$776,$A103,СВЦЭМ!$B$33:$B$776,N$79)+'СЕТ СН'!$H$11+СВЦЭМ!$D$10+'СЕТ СН'!$H$6-'СЕТ СН'!$H$23</f>
        <v>1217.2176846900002</v>
      </c>
      <c r="O103" s="36">
        <f>SUMIFS(СВЦЭМ!$D$33:$D$776,СВЦЭМ!$A$33:$A$776,$A103,СВЦЭМ!$B$33:$B$776,O$79)+'СЕТ СН'!$H$11+СВЦЭМ!$D$10+'СЕТ СН'!$H$6-'СЕТ СН'!$H$23</f>
        <v>1235.5136111300001</v>
      </c>
      <c r="P103" s="36">
        <f>SUMIFS(СВЦЭМ!$D$33:$D$776,СВЦЭМ!$A$33:$A$776,$A103,СВЦЭМ!$B$33:$B$776,P$79)+'СЕТ СН'!$H$11+СВЦЭМ!$D$10+'СЕТ СН'!$H$6-'СЕТ СН'!$H$23</f>
        <v>1245.4124530300001</v>
      </c>
      <c r="Q103" s="36">
        <f>SUMIFS(СВЦЭМ!$D$33:$D$776,СВЦЭМ!$A$33:$A$776,$A103,СВЦЭМ!$B$33:$B$776,Q$79)+'СЕТ СН'!$H$11+СВЦЭМ!$D$10+'СЕТ СН'!$H$6-'СЕТ СН'!$H$23</f>
        <v>1244.8986833500001</v>
      </c>
      <c r="R103" s="36">
        <f>SUMIFS(СВЦЭМ!$D$33:$D$776,СВЦЭМ!$A$33:$A$776,$A103,СВЦЭМ!$B$33:$B$776,R$79)+'СЕТ СН'!$H$11+СВЦЭМ!$D$10+'СЕТ СН'!$H$6-'СЕТ СН'!$H$23</f>
        <v>1243.03706508</v>
      </c>
      <c r="S103" s="36">
        <f>SUMIFS(СВЦЭМ!$D$33:$D$776,СВЦЭМ!$A$33:$A$776,$A103,СВЦЭМ!$B$33:$B$776,S$79)+'СЕТ СН'!$H$11+СВЦЭМ!$D$10+'СЕТ СН'!$H$6-'СЕТ СН'!$H$23</f>
        <v>1230.3495571100002</v>
      </c>
      <c r="T103" s="36">
        <f>SUMIFS(СВЦЭМ!$D$33:$D$776,СВЦЭМ!$A$33:$A$776,$A103,СВЦЭМ!$B$33:$B$776,T$79)+'СЕТ СН'!$H$11+СВЦЭМ!$D$10+'СЕТ СН'!$H$6-'СЕТ СН'!$H$23</f>
        <v>1203.8573273500001</v>
      </c>
      <c r="U103" s="36">
        <f>SUMIFS(СВЦЭМ!$D$33:$D$776,СВЦЭМ!$A$33:$A$776,$A103,СВЦЭМ!$B$33:$B$776,U$79)+'СЕТ СН'!$H$11+СВЦЭМ!$D$10+'СЕТ СН'!$H$6-'СЕТ СН'!$H$23</f>
        <v>1180.7798289500001</v>
      </c>
      <c r="V103" s="36">
        <f>SUMIFS(СВЦЭМ!$D$33:$D$776,СВЦЭМ!$A$33:$A$776,$A103,СВЦЭМ!$B$33:$B$776,V$79)+'СЕТ СН'!$H$11+СВЦЭМ!$D$10+'СЕТ СН'!$H$6-'СЕТ СН'!$H$23</f>
        <v>1188.6983113700001</v>
      </c>
      <c r="W103" s="36">
        <f>SUMIFS(СВЦЭМ!$D$33:$D$776,СВЦЭМ!$A$33:$A$776,$A103,СВЦЭМ!$B$33:$B$776,W$79)+'СЕТ СН'!$H$11+СВЦЭМ!$D$10+'СЕТ СН'!$H$6-'СЕТ СН'!$H$23</f>
        <v>1204.3379293900002</v>
      </c>
      <c r="X103" s="36">
        <f>SUMIFS(СВЦЭМ!$D$33:$D$776,СВЦЭМ!$A$33:$A$776,$A103,СВЦЭМ!$B$33:$B$776,X$79)+'СЕТ СН'!$H$11+СВЦЭМ!$D$10+'СЕТ СН'!$H$6-'СЕТ СН'!$H$23</f>
        <v>1214.84547251</v>
      </c>
      <c r="Y103" s="36">
        <f>SUMIFS(СВЦЭМ!$D$33:$D$776,СВЦЭМ!$A$33:$A$776,$A103,СВЦЭМ!$B$33:$B$776,Y$79)+'СЕТ СН'!$H$11+СВЦЭМ!$D$10+'СЕТ СН'!$H$6-'СЕТ СН'!$H$23</f>
        <v>1239.60004015</v>
      </c>
    </row>
    <row r="104" spans="1:26" ht="15.75" x14ac:dyDescent="0.2">
      <c r="A104" s="35">
        <f t="shared" si="2"/>
        <v>43886</v>
      </c>
      <c r="B104" s="36">
        <f>SUMIFS(СВЦЭМ!$D$33:$D$776,СВЦЭМ!$A$33:$A$776,$A104,СВЦЭМ!$B$33:$B$776,B$79)+'СЕТ СН'!$H$11+СВЦЭМ!$D$10+'СЕТ СН'!$H$6-'СЕТ СН'!$H$23</f>
        <v>1284.2174634600001</v>
      </c>
      <c r="C104" s="36">
        <f>SUMIFS(СВЦЭМ!$D$33:$D$776,СВЦЭМ!$A$33:$A$776,$A104,СВЦЭМ!$B$33:$B$776,C$79)+'СЕТ СН'!$H$11+СВЦЭМ!$D$10+'СЕТ СН'!$H$6-'СЕТ СН'!$H$23</f>
        <v>1293.0636354799999</v>
      </c>
      <c r="D104" s="36">
        <f>SUMIFS(СВЦЭМ!$D$33:$D$776,СВЦЭМ!$A$33:$A$776,$A104,СВЦЭМ!$B$33:$B$776,D$79)+'СЕТ СН'!$H$11+СВЦЭМ!$D$10+'СЕТ СН'!$H$6-'СЕТ СН'!$H$23</f>
        <v>1310.9876854600002</v>
      </c>
      <c r="E104" s="36">
        <f>SUMIFS(СВЦЭМ!$D$33:$D$776,СВЦЭМ!$A$33:$A$776,$A104,СВЦЭМ!$B$33:$B$776,E$79)+'СЕТ СН'!$H$11+СВЦЭМ!$D$10+'СЕТ СН'!$H$6-'СЕТ СН'!$H$23</f>
        <v>1327.88205081</v>
      </c>
      <c r="F104" s="36">
        <f>SUMIFS(СВЦЭМ!$D$33:$D$776,СВЦЭМ!$A$33:$A$776,$A104,СВЦЭМ!$B$33:$B$776,F$79)+'СЕТ СН'!$H$11+СВЦЭМ!$D$10+'СЕТ СН'!$H$6-'СЕТ СН'!$H$23</f>
        <v>1316.87937218</v>
      </c>
      <c r="G104" s="36">
        <f>SUMIFS(СВЦЭМ!$D$33:$D$776,СВЦЭМ!$A$33:$A$776,$A104,СВЦЭМ!$B$33:$B$776,G$79)+'СЕТ СН'!$H$11+СВЦЭМ!$D$10+'СЕТ СН'!$H$6-'СЕТ СН'!$H$23</f>
        <v>1296.3406244500002</v>
      </c>
      <c r="H104" s="36">
        <f>SUMIFS(СВЦЭМ!$D$33:$D$776,СВЦЭМ!$A$33:$A$776,$A104,СВЦЭМ!$B$33:$B$776,H$79)+'СЕТ СН'!$H$11+СВЦЭМ!$D$10+'СЕТ СН'!$H$6-'СЕТ СН'!$H$23</f>
        <v>1269.5569062300001</v>
      </c>
      <c r="I104" s="36">
        <f>SUMIFS(СВЦЭМ!$D$33:$D$776,СВЦЭМ!$A$33:$A$776,$A104,СВЦЭМ!$B$33:$B$776,I$79)+'СЕТ СН'!$H$11+СВЦЭМ!$D$10+'СЕТ СН'!$H$6-'СЕТ СН'!$H$23</f>
        <v>1244.218253</v>
      </c>
      <c r="J104" s="36">
        <f>SUMIFS(СВЦЭМ!$D$33:$D$776,СВЦЭМ!$A$33:$A$776,$A104,СВЦЭМ!$B$33:$B$776,J$79)+'СЕТ СН'!$H$11+СВЦЭМ!$D$10+'СЕТ СН'!$H$6-'СЕТ СН'!$H$23</f>
        <v>1220.58842508</v>
      </c>
      <c r="K104" s="36">
        <f>SUMIFS(СВЦЭМ!$D$33:$D$776,СВЦЭМ!$A$33:$A$776,$A104,СВЦЭМ!$B$33:$B$776,K$79)+'СЕТ СН'!$H$11+СВЦЭМ!$D$10+'СЕТ СН'!$H$6-'СЕТ СН'!$H$23</f>
        <v>1201.67079642</v>
      </c>
      <c r="L104" s="36">
        <f>SUMIFS(СВЦЭМ!$D$33:$D$776,СВЦЭМ!$A$33:$A$776,$A104,СВЦЭМ!$B$33:$B$776,L$79)+'СЕТ СН'!$H$11+СВЦЭМ!$D$10+'СЕТ СН'!$H$6-'СЕТ СН'!$H$23</f>
        <v>1201.4411988800002</v>
      </c>
      <c r="M104" s="36">
        <f>SUMIFS(СВЦЭМ!$D$33:$D$776,СВЦЭМ!$A$33:$A$776,$A104,СВЦЭМ!$B$33:$B$776,M$79)+'СЕТ СН'!$H$11+СВЦЭМ!$D$10+'СЕТ СН'!$H$6-'СЕТ СН'!$H$23</f>
        <v>1211.9337241000001</v>
      </c>
      <c r="N104" s="36">
        <f>SUMIFS(СВЦЭМ!$D$33:$D$776,СВЦЭМ!$A$33:$A$776,$A104,СВЦЭМ!$B$33:$B$776,N$79)+'СЕТ СН'!$H$11+СВЦЭМ!$D$10+'СЕТ СН'!$H$6-'СЕТ СН'!$H$23</f>
        <v>1223.15167978</v>
      </c>
      <c r="O104" s="36">
        <f>SUMIFS(СВЦЭМ!$D$33:$D$776,СВЦЭМ!$A$33:$A$776,$A104,СВЦЭМ!$B$33:$B$776,O$79)+'СЕТ СН'!$H$11+СВЦЭМ!$D$10+'СЕТ СН'!$H$6-'СЕТ СН'!$H$23</f>
        <v>1241.0127546100002</v>
      </c>
      <c r="P104" s="36">
        <f>SUMIFS(СВЦЭМ!$D$33:$D$776,СВЦЭМ!$A$33:$A$776,$A104,СВЦЭМ!$B$33:$B$776,P$79)+'СЕТ СН'!$H$11+СВЦЭМ!$D$10+'СЕТ СН'!$H$6-'СЕТ СН'!$H$23</f>
        <v>1274.13021622</v>
      </c>
      <c r="Q104" s="36">
        <f>SUMIFS(СВЦЭМ!$D$33:$D$776,СВЦЭМ!$A$33:$A$776,$A104,СВЦЭМ!$B$33:$B$776,Q$79)+'СЕТ СН'!$H$11+СВЦЭМ!$D$10+'СЕТ СН'!$H$6-'СЕТ СН'!$H$23</f>
        <v>1292.3770477600001</v>
      </c>
      <c r="R104" s="36">
        <f>SUMIFS(СВЦЭМ!$D$33:$D$776,СВЦЭМ!$A$33:$A$776,$A104,СВЦЭМ!$B$33:$B$776,R$79)+'СЕТ СН'!$H$11+СВЦЭМ!$D$10+'СЕТ СН'!$H$6-'СЕТ СН'!$H$23</f>
        <v>1290.8586096700001</v>
      </c>
      <c r="S104" s="36">
        <f>SUMIFS(СВЦЭМ!$D$33:$D$776,СВЦЭМ!$A$33:$A$776,$A104,СВЦЭМ!$B$33:$B$776,S$79)+'СЕТ СН'!$H$11+СВЦЭМ!$D$10+'СЕТ СН'!$H$6-'СЕТ СН'!$H$23</f>
        <v>1252.0935200700001</v>
      </c>
      <c r="T104" s="36">
        <f>SUMIFS(СВЦЭМ!$D$33:$D$776,СВЦЭМ!$A$33:$A$776,$A104,СВЦЭМ!$B$33:$B$776,T$79)+'СЕТ СН'!$H$11+СВЦЭМ!$D$10+'СЕТ СН'!$H$6-'СЕТ СН'!$H$23</f>
        <v>1218.3767573700002</v>
      </c>
      <c r="U104" s="36">
        <f>SUMIFS(СВЦЭМ!$D$33:$D$776,СВЦЭМ!$A$33:$A$776,$A104,СВЦЭМ!$B$33:$B$776,U$79)+'СЕТ СН'!$H$11+СВЦЭМ!$D$10+'СЕТ СН'!$H$6-'СЕТ СН'!$H$23</f>
        <v>1193.3947664900002</v>
      </c>
      <c r="V104" s="36">
        <f>SUMIFS(СВЦЭМ!$D$33:$D$776,СВЦЭМ!$A$33:$A$776,$A104,СВЦЭМ!$B$33:$B$776,V$79)+'СЕТ СН'!$H$11+СВЦЭМ!$D$10+'СЕТ СН'!$H$6-'СЕТ СН'!$H$23</f>
        <v>1190.4330206</v>
      </c>
      <c r="W104" s="36">
        <f>SUMIFS(СВЦЭМ!$D$33:$D$776,СВЦЭМ!$A$33:$A$776,$A104,СВЦЭМ!$B$33:$B$776,W$79)+'СЕТ СН'!$H$11+СВЦЭМ!$D$10+'СЕТ СН'!$H$6-'СЕТ СН'!$H$23</f>
        <v>1217.70305153</v>
      </c>
      <c r="X104" s="36">
        <f>SUMIFS(СВЦЭМ!$D$33:$D$776,СВЦЭМ!$A$33:$A$776,$A104,СВЦЭМ!$B$33:$B$776,X$79)+'СЕТ СН'!$H$11+СВЦЭМ!$D$10+'СЕТ СН'!$H$6-'СЕТ СН'!$H$23</f>
        <v>1240.7804839200001</v>
      </c>
      <c r="Y104" s="36">
        <f>SUMIFS(СВЦЭМ!$D$33:$D$776,СВЦЭМ!$A$33:$A$776,$A104,СВЦЭМ!$B$33:$B$776,Y$79)+'СЕТ СН'!$H$11+СВЦЭМ!$D$10+'СЕТ СН'!$H$6-'СЕТ СН'!$H$23</f>
        <v>1264.53806089</v>
      </c>
    </row>
    <row r="105" spans="1:26" ht="15.75" x14ac:dyDescent="0.2">
      <c r="A105" s="35">
        <f t="shared" si="2"/>
        <v>43887</v>
      </c>
      <c r="B105" s="36">
        <f>SUMIFS(СВЦЭМ!$D$33:$D$776,СВЦЭМ!$A$33:$A$776,$A105,СВЦЭМ!$B$33:$B$776,B$79)+'СЕТ СН'!$H$11+СВЦЭМ!$D$10+'СЕТ СН'!$H$6-'СЕТ СН'!$H$23</f>
        <v>1290.40511388</v>
      </c>
      <c r="C105" s="36">
        <f>SUMIFS(СВЦЭМ!$D$33:$D$776,СВЦЭМ!$A$33:$A$776,$A105,СВЦЭМ!$B$33:$B$776,C$79)+'СЕТ СН'!$H$11+СВЦЭМ!$D$10+'СЕТ СН'!$H$6-'СЕТ СН'!$H$23</f>
        <v>1313.26730767</v>
      </c>
      <c r="D105" s="36">
        <f>SUMIFS(СВЦЭМ!$D$33:$D$776,СВЦЭМ!$A$33:$A$776,$A105,СВЦЭМ!$B$33:$B$776,D$79)+'СЕТ СН'!$H$11+СВЦЭМ!$D$10+'СЕТ СН'!$H$6-'СЕТ СН'!$H$23</f>
        <v>1322.1851067699999</v>
      </c>
      <c r="E105" s="36">
        <f>SUMIFS(СВЦЭМ!$D$33:$D$776,СВЦЭМ!$A$33:$A$776,$A105,СВЦЭМ!$B$33:$B$776,E$79)+'СЕТ СН'!$H$11+СВЦЭМ!$D$10+'СЕТ СН'!$H$6-'СЕТ СН'!$H$23</f>
        <v>1335.7654941000001</v>
      </c>
      <c r="F105" s="36">
        <f>SUMIFS(СВЦЭМ!$D$33:$D$776,СВЦЭМ!$A$33:$A$776,$A105,СВЦЭМ!$B$33:$B$776,F$79)+'СЕТ СН'!$H$11+СВЦЭМ!$D$10+'СЕТ СН'!$H$6-'СЕТ СН'!$H$23</f>
        <v>1326.2791185599999</v>
      </c>
      <c r="G105" s="36">
        <f>SUMIFS(СВЦЭМ!$D$33:$D$776,СВЦЭМ!$A$33:$A$776,$A105,СВЦЭМ!$B$33:$B$776,G$79)+'СЕТ СН'!$H$11+СВЦЭМ!$D$10+'СЕТ СН'!$H$6-'СЕТ СН'!$H$23</f>
        <v>1302.4568476300001</v>
      </c>
      <c r="H105" s="36">
        <f>SUMIFS(СВЦЭМ!$D$33:$D$776,СВЦЭМ!$A$33:$A$776,$A105,СВЦЭМ!$B$33:$B$776,H$79)+'СЕТ СН'!$H$11+СВЦЭМ!$D$10+'СЕТ СН'!$H$6-'СЕТ СН'!$H$23</f>
        <v>1266.11201777</v>
      </c>
      <c r="I105" s="36">
        <f>SUMIFS(СВЦЭМ!$D$33:$D$776,СВЦЭМ!$A$33:$A$776,$A105,СВЦЭМ!$B$33:$B$776,I$79)+'СЕТ СН'!$H$11+СВЦЭМ!$D$10+'СЕТ СН'!$H$6-'СЕТ СН'!$H$23</f>
        <v>1241.0649239899999</v>
      </c>
      <c r="J105" s="36">
        <f>SUMIFS(СВЦЭМ!$D$33:$D$776,СВЦЭМ!$A$33:$A$776,$A105,СВЦЭМ!$B$33:$B$776,J$79)+'СЕТ СН'!$H$11+СВЦЭМ!$D$10+'СЕТ СН'!$H$6-'СЕТ СН'!$H$23</f>
        <v>1209.2920393700001</v>
      </c>
      <c r="K105" s="36">
        <f>SUMIFS(СВЦЭМ!$D$33:$D$776,СВЦЭМ!$A$33:$A$776,$A105,СВЦЭМ!$B$33:$B$776,K$79)+'СЕТ СН'!$H$11+СВЦЭМ!$D$10+'СЕТ СН'!$H$6-'СЕТ СН'!$H$23</f>
        <v>1194.2343713600001</v>
      </c>
      <c r="L105" s="36">
        <f>SUMIFS(СВЦЭМ!$D$33:$D$776,СВЦЭМ!$A$33:$A$776,$A105,СВЦЭМ!$B$33:$B$776,L$79)+'СЕТ СН'!$H$11+СВЦЭМ!$D$10+'СЕТ СН'!$H$6-'СЕТ СН'!$H$23</f>
        <v>1201.67082398</v>
      </c>
      <c r="M105" s="36">
        <f>SUMIFS(СВЦЭМ!$D$33:$D$776,СВЦЭМ!$A$33:$A$776,$A105,СВЦЭМ!$B$33:$B$776,M$79)+'СЕТ СН'!$H$11+СВЦЭМ!$D$10+'СЕТ СН'!$H$6-'СЕТ СН'!$H$23</f>
        <v>1209.2768059300001</v>
      </c>
      <c r="N105" s="36">
        <f>SUMIFS(СВЦЭМ!$D$33:$D$776,СВЦЭМ!$A$33:$A$776,$A105,СВЦЭМ!$B$33:$B$776,N$79)+'СЕТ СН'!$H$11+СВЦЭМ!$D$10+'СЕТ СН'!$H$6-'СЕТ СН'!$H$23</f>
        <v>1220.3747794800001</v>
      </c>
      <c r="O105" s="36">
        <f>SUMIFS(СВЦЭМ!$D$33:$D$776,СВЦЭМ!$A$33:$A$776,$A105,СВЦЭМ!$B$33:$B$776,O$79)+'СЕТ СН'!$H$11+СВЦЭМ!$D$10+'СЕТ СН'!$H$6-'СЕТ СН'!$H$23</f>
        <v>1235.1431687600002</v>
      </c>
      <c r="P105" s="36">
        <f>SUMIFS(СВЦЭМ!$D$33:$D$776,СВЦЭМ!$A$33:$A$776,$A105,СВЦЭМ!$B$33:$B$776,P$79)+'СЕТ СН'!$H$11+СВЦЭМ!$D$10+'СЕТ СН'!$H$6-'СЕТ СН'!$H$23</f>
        <v>1247.42889384</v>
      </c>
      <c r="Q105" s="36">
        <f>SUMIFS(СВЦЭМ!$D$33:$D$776,СВЦЭМ!$A$33:$A$776,$A105,СВЦЭМ!$B$33:$B$776,Q$79)+'СЕТ СН'!$H$11+СВЦЭМ!$D$10+'СЕТ СН'!$H$6-'СЕТ СН'!$H$23</f>
        <v>1253.8218918500002</v>
      </c>
      <c r="R105" s="36">
        <f>SUMIFS(СВЦЭМ!$D$33:$D$776,СВЦЭМ!$A$33:$A$776,$A105,СВЦЭМ!$B$33:$B$776,R$79)+'СЕТ СН'!$H$11+СВЦЭМ!$D$10+'СЕТ СН'!$H$6-'СЕТ СН'!$H$23</f>
        <v>1245.6575028500001</v>
      </c>
      <c r="S105" s="36">
        <f>SUMIFS(СВЦЭМ!$D$33:$D$776,СВЦЭМ!$A$33:$A$776,$A105,СВЦЭМ!$B$33:$B$776,S$79)+'СЕТ СН'!$H$11+СВЦЭМ!$D$10+'СЕТ СН'!$H$6-'СЕТ СН'!$H$23</f>
        <v>1229.1894501000002</v>
      </c>
      <c r="T105" s="36">
        <f>SUMIFS(СВЦЭМ!$D$33:$D$776,СВЦЭМ!$A$33:$A$776,$A105,СВЦЭМ!$B$33:$B$776,T$79)+'СЕТ СН'!$H$11+СВЦЭМ!$D$10+'СЕТ СН'!$H$6-'СЕТ СН'!$H$23</f>
        <v>1204.62191592</v>
      </c>
      <c r="U105" s="36">
        <f>SUMIFS(СВЦЭМ!$D$33:$D$776,СВЦЭМ!$A$33:$A$776,$A105,СВЦЭМ!$B$33:$B$776,U$79)+'СЕТ СН'!$H$11+СВЦЭМ!$D$10+'СЕТ СН'!$H$6-'СЕТ СН'!$H$23</f>
        <v>1196.21308447</v>
      </c>
      <c r="V105" s="36">
        <f>SUMIFS(СВЦЭМ!$D$33:$D$776,СВЦЭМ!$A$33:$A$776,$A105,СВЦЭМ!$B$33:$B$776,V$79)+'СЕТ СН'!$H$11+СВЦЭМ!$D$10+'СЕТ СН'!$H$6-'СЕТ СН'!$H$23</f>
        <v>1200.2311343900001</v>
      </c>
      <c r="W105" s="36">
        <f>SUMIFS(СВЦЭМ!$D$33:$D$776,СВЦЭМ!$A$33:$A$776,$A105,СВЦЭМ!$B$33:$B$776,W$79)+'СЕТ СН'!$H$11+СВЦЭМ!$D$10+'СЕТ СН'!$H$6-'СЕТ СН'!$H$23</f>
        <v>1210.4289569100001</v>
      </c>
      <c r="X105" s="36">
        <f>SUMIFS(СВЦЭМ!$D$33:$D$776,СВЦЭМ!$A$33:$A$776,$A105,СВЦЭМ!$B$33:$B$776,X$79)+'СЕТ СН'!$H$11+СВЦЭМ!$D$10+'СЕТ СН'!$H$6-'СЕТ СН'!$H$23</f>
        <v>1227.3056956099999</v>
      </c>
      <c r="Y105" s="36">
        <f>SUMIFS(СВЦЭМ!$D$33:$D$776,СВЦЭМ!$A$33:$A$776,$A105,СВЦЭМ!$B$33:$B$776,Y$79)+'СЕТ СН'!$H$11+СВЦЭМ!$D$10+'СЕТ СН'!$H$6-'СЕТ СН'!$H$23</f>
        <v>1247.03546366</v>
      </c>
    </row>
    <row r="106" spans="1:26" ht="15.75" x14ac:dyDescent="0.2">
      <c r="A106" s="35">
        <f t="shared" si="2"/>
        <v>43888</v>
      </c>
      <c r="B106" s="36">
        <f>SUMIFS(СВЦЭМ!$D$33:$D$776,СВЦЭМ!$A$33:$A$776,$A106,СВЦЭМ!$B$33:$B$776,B$79)+'СЕТ СН'!$H$11+СВЦЭМ!$D$10+'СЕТ СН'!$H$6-'СЕТ СН'!$H$23</f>
        <v>1295.0794485900001</v>
      </c>
      <c r="C106" s="36">
        <f>SUMIFS(СВЦЭМ!$D$33:$D$776,СВЦЭМ!$A$33:$A$776,$A106,СВЦЭМ!$B$33:$B$776,C$79)+'СЕТ СН'!$H$11+СВЦЭМ!$D$10+'СЕТ СН'!$H$6-'СЕТ СН'!$H$23</f>
        <v>1311.0278714400001</v>
      </c>
      <c r="D106" s="36">
        <f>SUMIFS(СВЦЭМ!$D$33:$D$776,СВЦЭМ!$A$33:$A$776,$A106,СВЦЭМ!$B$33:$B$776,D$79)+'СЕТ СН'!$H$11+СВЦЭМ!$D$10+'СЕТ СН'!$H$6-'СЕТ СН'!$H$23</f>
        <v>1319.09402406</v>
      </c>
      <c r="E106" s="36">
        <f>SUMIFS(СВЦЭМ!$D$33:$D$776,СВЦЭМ!$A$33:$A$776,$A106,СВЦЭМ!$B$33:$B$776,E$79)+'СЕТ СН'!$H$11+СВЦЭМ!$D$10+'СЕТ СН'!$H$6-'СЕТ СН'!$H$23</f>
        <v>1330.9727011800001</v>
      </c>
      <c r="F106" s="36">
        <f>SUMIFS(СВЦЭМ!$D$33:$D$776,СВЦЭМ!$A$33:$A$776,$A106,СВЦЭМ!$B$33:$B$776,F$79)+'СЕТ СН'!$H$11+СВЦЭМ!$D$10+'СЕТ СН'!$H$6-'СЕТ СН'!$H$23</f>
        <v>1318.23450772</v>
      </c>
      <c r="G106" s="36">
        <f>SUMIFS(СВЦЭМ!$D$33:$D$776,СВЦЭМ!$A$33:$A$776,$A106,СВЦЭМ!$B$33:$B$776,G$79)+'СЕТ СН'!$H$11+СВЦЭМ!$D$10+'СЕТ СН'!$H$6-'СЕТ СН'!$H$23</f>
        <v>1291.0377346</v>
      </c>
      <c r="H106" s="36">
        <f>SUMIFS(СВЦЭМ!$D$33:$D$776,СВЦЭМ!$A$33:$A$776,$A106,СВЦЭМ!$B$33:$B$776,H$79)+'СЕТ СН'!$H$11+СВЦЭМ!$D$10+'СЕТ СН'!$H$6-'СЕТ СН'!$H$23</f>
        <v>1264.30121732</v>
      </c>
      <c r="I106" s="36">
        <f>SUMIFS(СВЦЭМ!$D$33:$D$776,СВЦЭМ!$A$33:$A$776,$A106,СВЦЭМ!$B$33:$B$776,I$79)+'СЕТ СН'!$H$11+СВЦЭМ!$D$10+'СЕТ СН'!$H$6-'СЕТ СН'!$H$23</f>
        <v>1238.4368692200001</v>
      </c>
      <c r="J106" s="36">
        <f>SUMIFS(СВЦЭМ!$D$33:$D$776,СВЦЭМ!$A$33:$A$776,$A106,СВЦЭМ!$B$33:$B$776,J$79)+'СЕТ СН'!$H$11+СВЦЭМ!$D$10+'СЕТ СН'!$H$6-'СЕТ СН'!$H$23</f>
        <v>1215.5217760600001</v>
      </c>
      <c r="K106" s="36">
        <f>SUMIFS(СВЦЭМ!$D$33:$D$776,СВЦЭМ!$A$33:$A$776,$A106,СВЦЭМ!$B$33:$B$776,K$79)+'СЕТ СН'!$H$11+СВЦЭМ!$D$10+'СЕТ СН'!$H$6-'СЕТ СН'!$H$23</f>
        <v>1196.2370607</v>
      </c>
      <c r="L106" s="36">
        <f>SUMIFS(СВЦЭМ!$D$33:$D$776,СВЦЭМ!$A$33:$A$776,$A106,СВЦЭМ!$B$33:$B$776,L$79)+'СЕТ СН'!$H$11+СВЦЭМ!$D$10+'СЕТ СН'!$H$6-'СЕТ СН'!$H$23</f>
        <v>1199.8638087700001</v>
      </c>
      <c r="M106" s="36">
        <f>SUMIFS(СВЦЭМ!$D$33:$D$776,СВЦЭМ!$A$33:$A$776,$A106,СВЦЭМ!$B$33:$B$776,M$79)+'СЕТ СН'!$H$11+СВЦЭМ!$D$10+'СЕТ СН'!$H$6-'СЕТ СН'!$H$23</f>
        <v>1214.6096699</v>
      </c>
      <c r="N106" s="36">
        <f>SUMIFS(СВЦЭМ!$D$33:$D$776,СВЦЭМ!$A$33:$A$776,$A106,СВЦЭМ!$B$33:$B$776,N$79)+'СЕТ СН'!$H$11+СВЦЭМ!$D$10+'СЕТ СН'!$H$6-'СЕТ СН'!$H$23</f>
        <v>1218.29641513</v>
      </c>
      <c r="O106" s="36">
        <f>SUMIFS(СВЦЭМ!$D$33:$D$776,СВЦЭМ!$A$33:$A$776,$A106,СВЦЭМ!$B$33:$B$776,O$79)+'СЕТ СН'!$H$11+СВЦЭМ!$D$10+'СЕТ СН'!$H$6-'СЕТ СН'!$H$23</f>
        <v>1234.8506478300001</v>
      </c>
      <c r="P106" s="36">
        <f>SUMIFS(СВЦЭМ!$D$33:$D$776,СВЦЭМ!$A$33:$A$776,$A106,СВЦЭМ!$B$33:$B$776,P$79)+'СЕТ СН'!$H$11+СВЦЭМ!$D$10+'СЕТ СН'!$H$6-'СЕТ СН'!$H$23</f>
        <v>1249.9039693499999</v>
      </c>
      <c r="Q106" s="36">
        <f>SUMIFS(СВЦЭМ!$D$33:$D$776,СВЦЭМ!$A$33:$A$776,$A106,СВЦЭМ!$B$33:$B$776,Q$79)+'СЕТ СН'!$H$11+СВЦЭМ!$D$10+'СЕТ СН'!$H$6-'СЕТ СН'!$H$23</f>
        <v>1261.10869508</v>
      </c>
      <c r="R106" s="36">
        <f>SUMIFS(СВЦЭМ!$D$33:$D$776,СВЦЭМ!$A$33:$A$776,$A106,СВЦЭМ!$B$33:$B$776,R$79)+'СЕТ СН'!$H$11+СВЦЭМ!$D$10+'СЕТ СН'!$H$6-'СЕТ СН'!$H$23</f>
        <v>1264.84432513</v>
      </c>
      <c r="S106" s="36">
        <f>SUMIFS(СВЦЭМ!$D$33:$D$776,СВЦЭМ!$A$33:$A$776,$A106,СВЦЭМ!$B$33:$B$776,S$79)+'СЕТ СН'!$H$11+СВЦЭМ!$D$10+'СЕТ СН'!$H$6-'СЕТ СН'!$H$23</f>
        <v>1250.4711046299999</v>
      </c>
      <c r="T106" s="36">
        <f>SUMIFS(СВЦЭМ!$D$33:$D$776,СВЦЭМ!$A$33:$A$776,$A106,СВЦЭМ!$B$33:$B$776,T$79)+'СЕТ СН'!$H$11+СВЦЭМ!$D$10+'СЕТ СН'!$H$6-'СЕТ СН'!$H$23</f>
        <v>1213.9501956300001</v>
      </c>
      <c r="U106" s="36">
        <f>SUMIFS(СВЦЭМ!$D$33:$D$776,СВЦЭМ!$A$33:$A$776,$A106,СВЦЭМ!$B$33:$B$776,U$79)+'СЕТ СН'!$H$11+СВЦЭМ!$D$10+'СЕТ СН'!$H$6-'СЕТ СН'!$H$23</f>
        <v>1209.8366610100002</v>
      </c>
      <c r="V106" s="36">
        <f>SUMIFS(СВЦЭМ!$D$33:$D$776,СВЦЭМ!$A$33:$A$776,$A106,СВЦЭМ!$B$33:$B$776,V$79)+'СЕТ СН'!$H$11+СВЦЭМ!$D$10+'СЕТ СН'!$H$6-'СЕТ СН'!$H$23</f>
        <v>1211.4160199400001</v>
      </c>
      <c r="W106" s="36">
        <f>SUMIFS(СВЦЭМ!$D$33:$D$776,СВЦЭМ!$A$33:$A$776,$A106,СВЦЭМ!$B$33:$B$776,W$79)+'СЕТ СН'!$H$11+СВЦЭМ!$D$10+'СЕТ СН'!$H$6-'СЕТ СН'!$H$23</f>
        <v>1225.78191487</v>
      </c>
      <c r="X106" s="36">
        <f>SUMIFS(СВЦЭМ!$D$33:$D$776,СВЦЭМ!$A$33:$A$776,$A106,СВЦЭМ!$B$33:$B$776,X$79)+'СЕТ СН'!$H$11+СВЦЭМ!$D$10+'СЕТ СН'!$H$6-'СЕТ СН'!$H$23</f>
        <v>1232.21890171</v>
      </c>
      <c r="Y106" s="36">
        <f>SUMIFS(СВЦЭМ!$D$33:$D$776,СВЦЭМ!$A$33:$A$776,$A106,СВЦЭМ!$B$33:$B$776,Y$79)+'СЕТ СН'!$H$11+СВЦЭМ!$D$10+'СЕТ СН'!$H$6-'СЕТ СН'!$H$23</f>
        <v>1257.2202575400001</v>
      </c>
    </row>
    <row r="107" spans="1:26" ht="15.75" x14ac:dyDescent="0.2">
      <c r="A107" s="35">
        <f t="shared" si="2"/>
        <v>43889</v>
      </c>
      <c r="B107" s="36">
        <f>SUMIFS(СВЦЭМ!$D$33:$D$776,СВЦЭМ!$A$33:$A$776,$A107,СВЦЭМ!$B$33:$B$776,B$79)+'СЕТ СН'!$H$11+СВЦЭМ!$D$10+'СЕТ СН'!$H$6-'СЕТ СН'!$H$23</f>
        <v>1272.72221567</v>
      </c>
      <c r="C107" s="36">
        <f>SUMIFS(СВЦЭМ!$D$33:$D$776,СВЦЭМ!$A$33:$A$776,$A107,СВЦЭМ!$B$33:$B$776,C$79)+'СЕТ СН'!$H$11+СВЦЭМ!$D$10+'СЕТ СН'!$H$6-'СЕТ СН'!$H$23</f>
        <v>1302.0816822700001</v>
      </c>
      <c r="D107" s="36">
        <f>SUMIFS(СВЦЭМ!$D$33:$D$776,СВЦЭМ!$A$33:$A$776,$A107,СВЦЭМ!$B$33:$B$776,D$79)+'СЕТ СН'!$H$11+СВЦЭМ!$D$10+'СЕТ СН'!$H$6-'СЕТ СН'!$H$23</f>
        <v>1316.70707064</v>
      </c>
      <c r="E107" s="36">
        <f>SUMIFS(СВЦЭМ!$D$33:$D$776,СВЦЭМ!$A$33:$A$776,$A107,СВЦЭМ!$B$33:$B$776,E$79)+'СЕТ СН'!$H$11+СВЦЭМ!$D$10+'СЕТ СН'!$H$6-'СЕТ СН'!$H$23</f>
        <v>1318.8960706299999</v>
      </c>
      <c r="F107" s="36">
        <f>SUMIFS(СВЦЭМ!$D$33:$D$776,СВЦЭМ!$A$33:$A$776,$A107,СВЦЭМ!$B$33:$B$776,F$79)+'СЕТ СН'!$H$11+СВЦЭМ!$D$10+'СЕТ СН'!$H$6-'СЕТ СН'!$H$23</f>
        <v>1306.8462602</v>
      </c>
      <c r="G107" s="36">
        <f>SUMIFS(СВЦЭМ!$D$33:$D$776,СВЦЭМ!$A$33:$A$776,$A107,СВЦЭМ!$B$33:$B$776,G$79)+'СЕТ СН'!$H$11+СВЦЭМ!$D$10+'СЕТ СН'!$H$6-'СЕТ СН'!$H$23</f>
        <v>1288.65271985</v>
      </c>
      <c r="H107" s="36">
        <f>SUMIFS(СВЦЭМ!$D$33:$D$776,СВЦЭМ!$A$33:$A$776,$A107,СВЦЭМ!$B$33:$B$776,H$79)+'СЕТ СН'!$H$11+СВЦЭМ!$D$10+'СЕТ СН'!$H$6-'СЕТ СН'!$H$23</f>
        <v>1241.9165719900002</v>
      </c>
      <c r="I107" s="36">
        <f>SUMIFS(СВЦЭМ!$D$33:$D$776,СВЦЭМ!$A$33:$A$776,$A107,СВЦЭМ!$B$33:$B$776,I$79)+'СЕТ СН'!$H$11+СВЦЭМ!$D$10+'СЕТ СН'!$H$6-'СЕТ СН'!$H$23</f>
        <v>1218.2138786400001</v>
      </c>
      <c r="J107" s="36">
        <f>SUMIFS(СВЦЭМ!$D$33:$D$776,СВЦЭМ!$A$33:$A$776,$A107,СВЦЭМ!$B$33:$B$776,J$79)+'СЕТ СН'!$H$11+СВЦЭМ!$D$10+'СЕТ СН'!$H$6-'СЕТ СН'!$H$23</f>
        <v>1214.35578334</v>
      </c>
      <c r="K107" s="36">
        <f>SUMIFS(СВЦЭМ!$D$33:$D$776,СВЦЭМ!$A$33:$A$776,$A107,СВЦЭМ!$B$33:$B$776,K$79)+'СЕТ СН'!$H$11+СВЦЭМ!$D$10+'СЕТ СН'!$H$6-'СЕТ СН'!$H$23</f>
        <v>1205.9754463300001</v>
      </c>
      <c r="L107" s="36">
        <f>SUMIFS(СВЦЭМ!$D$33:$D$776,СВЦЭМ!$A$33:$A$776,$A107,СВЦЭМ!$B$33:$B$776,L$79)+'СЕТ СН'!$H$11+СВЦЭМ!$D$10+'СЕТ СН'!$H$6-'СЕТ СН'!$H$23</f>
        <v>1208.3442399999999</v>
      </c>
      <c r="M107" s="36">
        <f>SUMIFS(СВЦЭМ!$D$33:$D$776,СВЦЭМ!$A$33:$A$776,$A107,СВЦЭМ!$B$33:$B$776,M$79)+'СЕТ СН'!$H$11+СВЦЭМ!$D$10+'СЕТ СН'!$H$6-'СЕТ СН'!$H$23</f>
        <v>1213.7613636000001</v>
      </c>
      <c r="N107" s="36">
        <f>SUMIFS(СВЦЭМ!$D$33:$D$776,СВЦЭМ!$A$33:$A$776,$A107,СВЦЭМ!$B$33:$B$776,N$79)+'СЕТ СН'!$H$11+СВЦЭМ!$D$10+'СЕТ СН'!$H$6-'СЕТ СН'!$H$23</f>
        <v>1211.8016612199999</v>
      </c>
      <c r="O107" s="36">
        <f>SUMIFS(СВЦЭМ!$D$33:$D$776,СВЦЭМ!$A$33:$A$776,$A107,СВЦЭМ!$B$33:$B$776,O$79)+'СЕТ СН'!$H$11+СВЦЭМ!$D$10+'СЕТ СН'!$H$6-'СЕТ СН'!$H$23</f>
        <v>1226.1240418900002</v>
      </c>
      <c r="P107" s="36">
        <f>SUMIFS(СВЦЭМ!$D$33:$D$776,СВЦЭМ!$A$33:$A$776,$A107,СВЦЭМ!$B$33:$B$776,P$79)+'СЕТ СН'!$H$11+СВЦЭМ!$D$10+'СЕТ СН'!$H$6-'СЕТ СН'!$H$23</f>
        <v>1236.8550099399999</v>
      </c>
      <c r="Q107" s="36">
        <f>SUMIFS(СВЦЭМ!$D$33:$D$776,СВЦЭМ!$A$33:$A$776,$A107,СВЦЭМ!$B$33:$B$776,Q$79)+'СЕТ СН'!$H$11+СВЦЭМ!$D$10+'СЕТ СН'!$H$6-'СЕТ СН'!$H$23</f>
        <v>1238.7836655000001</v>
      </c>
      <c r="R107" s="36">
        <f>SUMIFS(СВЦЭМ!$D$33:$D$776,СВЦЭМ!$A$33:$A$776,$A107,СВЦЭМ!$B$33:$B$776,R$79)+'СЕТ СН'!$H$11+СВЦЭМ!$D$10+'СЕТ СН'!$H$6-'СЕТ СН'!$H$23</f>
        <v>1227.11655982</v>
      </c>
      <c r="S107" s="36">
        <f>SUMIFS(СВЦЭМ!$D$33:$D$776,СВЦЭМ!$A$33:$A$776,$A107,СВЦЭМ!$B$33:$B$776,S$79)+'СЕТ СН'!$H$11+СВЦЭМ!$D$10+'СЕТ СН'!$H$6-'СЕТ СН'!$H$23</f>
        <v>1201.7214401400001</v>
      </c>
      <c r="T107" s="36">
        <f>SUMIFS(СВЦЭМ!$D$33:$D$776,СВЦЭМ!$A$33:$A$776,$A107,СВЦЭМ!$B$33:$B$776,T$79)+'СЕТ СН'!$H$11+СВЦЭМ!$D$10+'СЕТ СН'!$H$6-'СЕТ СН'!$H$23</f>
        <v>1197.6644372800001</v>
      </c>
      <c r="U107" s="36">
        <f>SUMIFS(СВЦЭМ!$D$33:$D$776,СВЦЭМ!$A$33:$A$776,$A107,СВЦЭМ!$B$33:$B$776,U$79)+'СЕТ СН'!$H$11+СВЦЭМ!$D$10+'СЕТ СН'!$H$6-'СЕТ СН'!$H$23</f>
        <v>1199.1577087400001</v>
      </c>
      <c r="V107" s="36">
        <f>SUMIFS(СВЦЭМ!$D$33:$D$776,СВЦЭМ!$A$33:$A$776,$A107,СВЦЭМ!$B$33:$B$776,V$79)+'СЕТ СН'!$H$11+СВЦЭМ!$D$10+'СЕТ СН'!$H$6-'СЕТ СН'!$H$23</f>
        <v>1206.1259160700001</v>
      </c>
      <c r="W107" s="36">
        <f>SUMIFS(СВЦЭМ!$D$33:$D$776,СВЦЭМ!$A$33:$A$776,$A107,СВЦЭМ!$B$33:$B$776,W$79)+'СЕТ СН'!$H$11+СВЦЭМ!$D$10+'СЕТ СН'!$H$6-'СЕТ СН'!$H$23</f>
        <v>1220.94027873</v>
      </c>
      <c r="X107" s="36">
        <f>SUMIFS(СВЦЭМ!$D$33:$D$776,СВЦЭМ!$A$33:$A$776,$A107,СВЦЭМ!$B$33:$B$776,X$79)+'СЕТ СН'!$H$11+СВЦЭМ!$D$10+'СЕТ СН'!$H$6-'СЕТ СН'!$H$23</f>
        <v>1222.6961113699999</v>
      </c>
      <c r="Y107" s="36">
        <f>SUMIFS(СВЦЭМ!$D$33:$D$776,СВЦЭМ!$A$33:$A$776,$A107,СВЦЭМ!$B$33:$B$776,Y$79)+'СЕТ СН'!$H$11+СВЦЭМ!$D$10+'СЕТ СН'!$H$6-'СЕТ СН'!$H$23</f>
        <v>1237.1180222100002</v>
      </c>
    </row>
    <row r="108" spans="1:26" ht="15.75" x14ac:dyDescent="0.2">
      <c r="A108" s="35">
        <f t="shared" si="2"/>
        <v>43890</v>
      </c>
      <c r="B108" s="36">
        <f>SUMIFS(СВЦЭМ!$D$33:$D$776,СВЦЭМ!$A$33:$A$776,$A108,СВЦЭМ!$B$33:$B$776,B$79)+'СЕТ СН'!$H$11+СВЦЭМ!$D$10+'СЕТ СН'!$H$6-'СЕТ СН'!$H$23</f>
        <v>1266.43403128</v>
      </c>
      <c r="C108" s="36">
        <f>SUMIFS(СВЦЭМ!$D$33:$D$776,СВЦЭМ!$A$33:$A$776,$A108,СВЦЭМ!$B$33:$B$776,C$79)+'СЕТ СН'!$H$11+СВЦЭМ!$D$10+'СЕТ СН'!$H$6-'СЕТ СН'!$H$23</f>
        <v>1266.6221530500002</v>
      </c>
      <c r="D108" s="36">
        <f>SUMIFS(СВЦЭМ!$D$33:$D$776,СВЦЭМ!$A$33:$A$776,$A108,СВЦЭМ!$B$33:$B$776,D$79)+'СЕТ СН'!$H$11+СВЦЭМ!$D$10+'СЕТ СН'!$H$6-'СЕТ СН'!$H$23</f>
        <v>1286.6774286700002</v>
      </c>
      <c r="E108" s="36">
        <f>SUMIFS(СВЦЭМ!$D$33:$D$776,СВЦЭМ!$A$33:$A$776,$A108,СВЦЭМ!$B$33:$B$776,E$79)+'СЕТ СН'!$H$11+СВЦЭМ!$D$10+'СЕТ СН'!$H$6-'СЕТ СН'!$H$23</f>
        <v>1302.1437733800001</v>
      </c>
      <c r="F108" s="36">
        <f>SUMIFS(СВЦЭМ!$D$33:$D$776,СВЦЭМ!$A$33:$A$776,$A108,СВЦЭМ!$B$33:$B$776,F$79)+'СЕТ СН'!$H$11+СВЦЭМ!$D$10+'СЕТ СН'!$H$6-'СЕТ СН'!$H$23</f>
        <v>1309.97021258</v>
      </c>
      <c r="G108" s="36">
        <f>SUMIFS(СВЦЭМ!$D$33:$D$776,СВЦЭМ!$A$33:$A$776,$A108,СВЦЭМ!$B$33:$B$776,G$79)+'СЕТ СН'!$H$11+СВЦЭМ!$D$10+'СЕТ СН'!$H$6-'СЕТ СН'!$H$23</f>
        <v>1310.2485541800002</v>
      </c>
      <c r="H108" s="36">
        <f>SUMIFS(СВЦЭМ!$D$33:$D$776,СВЦЭМ!$A$33:$A$776,$A108,СВЦЭМ!$B$33:$B$776,H$79)+'СЕТ СН'!$H$11+СВЦЭМ!$D$10+'СЕТ СН'!$H$6-'СЕТ СН'!$H$23</f>
        <v>1284.7259154100002</v>
      </c>
      <c r="I108" s="36">
        <f>SUMIFS(СВЦЭМ!$D$33:$D$776,СВЦЭМ!$A$33:$A$776,$A108,СВЦЭМ!$B$33:$B$776,I$79)+'СЕТ СН'!$H$11+СВЦЭМ!$D$10+'СЕТ СН'!$H$6-'СЕТ СН'!$H$23</f>
        <v>1252.8026867200001</v>
      </c>
      <c r="J108" s="36">
        <f>SUMIFS(СВЦЭМ!$D$33:$D$776,СВЦЭМ!$A$33:$A$776,$A108,СВЦЭМ!$B$33:$B$776,J$79)+'СЕТ СН'!$H$11+СВЦЭМ!$D$10+'СЕТ СН'!$H$6-'СЕТ СН'!$H$23</f>
        <v>1220.0731014200001</v>
      </c>
      <c r="K108" s="36">
        <f>SUMIFS(СВЦЭМ!$D$33:$D$776,СВЦЭМ!$A$33:$A$776,$A108,СВЦЭМ!$B$33:$B$776,K$79)+'СЕТ СН'!$H$11+СВЦЭМ!$D$10+'СЕТ СН'!$H$6-'СЕТ СН'!$H$23</f>
        <v>1224.0018438900001</v>
      </c>
      <c r="L108" s="36">
        <f>SUMIFS(СВЦЭМ!$D$33:$D$776,СВЦЭМ!$A$33:$A$776,$A108,СВЦЭМ!$B$33:$B$776,L$79)+'СЕТ СН'!$H$11+СВЦЭМ!$D$10+'СЕТ СН'!$H$6-'СЕТ СН'!$H$23</f>
        <v>1217.4954704300001</v>
      </c>
      <c r="M108" s="36">
        <f>SUMIFS(СВЦЭМ!$D$33:$D$776,СВЦЭМ!$A$33:$A$776,$A108,СВЦЭМ!$B$33:$B$776,M$79)+'СЕТ СН'!$H$11+СВЦЭМ!$D$10+'СЕТ СН'!$H$6-'СЕТ СН'!$H$23</f>
        <v>1220.6744034000001</v>
      </c>
      <c r="N108" s="36">
        <f>SUMIFS(СВЦЭМ!$D$33:$D$776,СВЦЭМ!$A$33:$A$776,$A108,СВЦЭМ!$B$33:$B$776,N$79)+'СЕТ СН'!$H$11+СВЦЭМ!$D$10+'СЕТ СН'!$H$6-'СЕТ СН'!$H$23</f>
        <v>1225.7638232900001</v>
      </c>
      <c r="O108" s="36">
        <f>SUMIFS(СВЦЭМ!$D$33:$D$776,СВЦЭМ!$A$33:$A$776,$A108,СВЦЭМ!$B$33:$B$776,O$79)+'СЕТ СН'!$H$11+СВЦЭМ!$D$10+'СЕТ СН'!$H$6-'СЕТ СН'!$H$23</f>
        <v>1230.0657309400001</v>
      </c>
      <c r="P108" s="36">
        <f>SUMIFS(СВЦЭМ!$D$33:$D$776,СВЦЭМ!$A$33:$A$776,$A108,СВЦЭМ!$B$33:$B$776,P$79)+'СЕТ СН'!$H$11+СВЦЭМ!$D$10+'СЕТ СН'!$H$6-'СЕТ СН'!$H$23</f>
        <v>1241.46639598</v>
      </c>
      <c r="Q108" s="36">
        <f>SUMIFS(СВЦЭМ!$D$33:$D$776,СВЦЭМ!$A$33:$A$776,$A108,СВЦЭМ!$B$33:$B$776,Q$79)+'СЕТ СН'!$H$11+СВЦЭМ!$D$10+'СЕТ СН'!$H$6-'СЕТ СН'!$H$23</f>
        <v>1251.24115867</v>
      </c>
      <c r="R108" s="36">
        <f>SUMIFS(СВЦЭМ!$D$33:$D$776,СВЦЭМ!$A$33:$A$776,$A108,СВЦЭМ!$B$33:$B$776,R$79)+'СЕТ СН'!$H$11+СВЦЭМ!$D$10+'СЕТ СН'!$H$6-'СЕТ СН'!$H$23</f>
        <v>1247.50218569</v>
      </c>
      <c r="S108" s="36">
        <f>SUMIFS(СВЦЭМ!$D$33:$D$776,СВЦЭМ!$A$33:$A$776,$A108,СВЦЭМ!$B$33:$B$776,S$79)+'СЕТ СН'!$H$11+СВЦЭМ!$D$10+'СЕТ СН'!$H$6-'СЕТ СН'!$H$23</f>
        <v>1243.21796971</v>
      </c>
      <c r="T108" s="36">
        <f>SUMIFS(СВЦЭМ!$D$33:$D$776,СВЦЭМ!$A$33:$A$776,$A108,СВЦЭМ!$B$33:$B$776,T$79)+'СЕТ СН'!$H$11+СВЦЭМ!$D$10+'СЕТ СН'!$H$6-'СЕТ СН'!$H$23</f>
        <v>1227.34210755</v>
      </c>
      <c r="U108" s="36">
        <f>SUMIFS(СВЦЭМ!$D$33:$D$776,СВЦЭМ!$A$33:$A$776,$A108,СВЦЭМ!$B$33:$B$776,U$79)+'СЕТ СН'!$H$11+СВЦЭМ!$D$10+'СЕТ СН'!$H$6-'СЕТ СН'!$H$23</f>
        <v>1229.24122941</v>
      </c>
      <c r="V108" s="36">
        <f>SUMIFS(СВЦЭМ!$D$33:$D$776,СВЦЭМ!$A$33:$A$776,$A108,СВЦЭМ!$B$33:$B$776,V$79)+'СЕТ СН'!$H$11+СВЦЭМ!$D$10+'СЕТ СН'!$H$6-'СЕТ СН'!$H$23</f>
        <v>1222.1744916900002</v>
      </c>
      <c r="W108" s="36">
        <f>SUMIFS(СВЦЭМ!$D$33:$D$776,СВЦЭМ!$A$33:$A$776,$A108,СВЦЭМ!$B$33:$B$776,W$79)+'СЕТ СН'!$H$11+СВЦЭМ!$D$10+'СЕТ СН'!$H$6-'СЕТ СН'!$H$23</f>
        <v>1232.4220991500001</v>
      </c>
      <c r="X108" s="36">
        <f>SUMIFS(СВЦЭМ!$D$33:$D$776,СВЦЭМ!$A$33:$A$776,$A108,СВЦЭМ!$B$33:$B$776,X$79)+'СЕТ СН'!$H$11+СВЦЭМ!$D$10+'СЕТ СН'!$H$6-'СЕТ СН'!$H$23</f>
        <v>1235.96809166</v>
      </c>
      <c r="Y108" s="36">
        <f>SUMIFS(СВЦЭМ!$D$33:$D$776,СВЦЭМ!$A$33:$A$776,$A108,СВЦЭМ!$B$33:$B$776,Y$79)+'СЕТ СН'!$H$11+СВЦЭМ!$D$10+'СЕТ СН'!$H$6-'СЕТ СН'!$H$23</f>
        <v>1249.8296644900001</v>
      </c>
    </row>
    <row r="109" spans="1:26" ht="15.75" x14ac:dyDescent="0.2">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ht="15.75" x14ac:dyDescent="0.25">
      <c r="A110" s="32"/>
      <c r="B110" s="33"/>
      <c r="C110" s="32"/>
      <c r="D110" s="32"/>
      <c r="E110" s="32"/>
      <c r="F110" s="32"/>
      <c r="G110" s="32"/>
      <c r="H110" s="32"/>
      <c r="I110" s="32"/>
      <c r="J110" s="32"/>
      <c r="K110" s="32"/>
      <c r="L110" s="32"/>
      <c r="M110" s="32"/>
      <c r="N110" s="32"/>
      <c r="O110" s="32"/>
      <c r="P110" s="32"/>
      <c r="Q110" s="32"/>
      <c r="R110" s="32"/>
      <c r="S110" s="32"/>
      <c r="T110" s="32"/>
      <c r="U110" s="32"/>
      <c r="V110" s="32"/>
      <c r="W110" s="32"/>
      <c r="X110" s="32"/>
      <c r="Y110" s="32"/>
    </row>
    <row r="111" spans="1:26" ht="12.75" customHeight="1" x14ac:dyDescent="0.2">
      <c r="A111" s="130" t="s">
        <v>7</v>
      </c>
      <c r="B111" s="124" t="s">
        <v>76</v>
      </c>
      <c r="C111" s="125"/>
      <c r="D111" s="125"/>
      <c r="E111" s="125"/>
      <c r="F111" s="125"/>
      <c r="G111" s="125"/>
      <c r="H111" s="125"/>
      <c r="I111" s="125"/>
      <c r="J111" s="125"/>
      <c r="K111" s="125"/>
      <c r="L111" s="125"/>
      <c r="M111" s="125"/>
      <c r="N111" s="125"/>
      <c r="O111" s="125"/>
      <c r="P111" s="125"/>
      <c r="Q111" s="125"/>
      <c r="R111" s="125"/>
      <c r="S111" s="125"/>
      <c r="T111" s="125"/>
      <c r="U111" s="125"/>
      <c r="V111" s="125"/>
      <c r="W111" s="125"/>
      <c r="X111" s="125"/>
      <c r="Y111" s="126"/>
    </row>
    <row r="112" spans="1:26" ht="12.75" customHeight="1" x14ac:dyDescent="0.2">
      <c r="A112" s="131"/>
      <c r="B112" s="127"/>
      <c r="C112" s="128"/>
      <c r="D112" s="128"/>
      <c r="E112" s="128"/>
      <c r="F112" s="128"/>
      <c r="G112" s="128"/>
      <c r="H112" s="128"/>
      <c r="I112" s="128"/>
      <c r="J112" s="128"/>
      <c r="K112" s="128"/>
      <c r="L112" s="128"/>
      <c r="M112" s="128"/>
      <c r="N112" s="128"/>
      <c r="O112" s="128"/>
      <c r="P112" s="128"/>
      <c r="Q112" s="128"/>
      <c r="R112" s="128"/>
      <c r="S112" s="128"/>
      <c r="T112" s="128"/>
      <c r="U112" s="128"/>
      <c r="V112" s="128"/>
      <c r="W112" s="128"/>
      <c r="X112" s="128"/>
      <c r="Y112" s="129"/>
    </row>
    <row r="113" spans="1:27" ht="12.75" customHeight="1" x14ac:dyDescent="0.2">
      <c r="A113" s="132"/>
      <c r="B113" s="34">
        <v>1</v>
      </c>
      <c r="C113" s="34">
        <v>2</v>
      </c>
      <c r="D113" s="34">
        <v>3</v>
      </c>
      <c r="E113" s="34">
        <v>4</v>
      </c>
      <c r="F113" s="34">
        <v>5</v>
      </c>
      <c r="G113" s="34">
        <v>6</v>
      </c>
      <c r="H113" s="34">
        <v>7</v>
      </c>
      <c r="I113" s="34">
        <v>8</v>
      </c>
      <c r="J113" s="34">
        <v>9</v>
      </c>
      <c r="K113" s="34">
        <v>10</v>
      </c>
      <c r="L113" s="34">
        <v>11</v>
      </c>
      <c r="M113" s="34">
        <v>12</v>
      </c>
      <c r="N113" s="34">
        <v>13</v>
      </c>
      <c r="O113" s="34">
        <v>14</v>
      </c>
      <c r="P113" s="34">
        <v>15</v>
      </c>
      <c r="Q113" s="34">
        <v>16</v>
      </c>
      <c r="R113" s="34">
        <v>17</v>
      </c>
      <c r="S113" s="34">
        <v>18</v>
      </c>
      <c r="T113" s="34">
        <v>19</v>
      </c>
      <c r="U113" s="34">
        <v>20</v>
      </c>
      <c r="V113" s="34">
        <v>21</v>
      </c>
      <c r="W113" s="34">
        <v>22</v>
      </c>
      <c r="X113" s="34">
        <v>23</v>
      </c>
      <c r="Y113" s="34">
        <v>24</v>
      </c>
    </row>
    <row r="114" spans="1:27" ht="15.75" customHeight="1" x14ac:dyDescent="0.2">
      <c r="A114" s="35" t="str">
        <f>A80</f>
        <v>01.02.2020</v>
      </c>
      <c r="B114" s="36">
        <f>SUMIFS(СВЦЭМ!$D$33:$D$776,СВЦЭМ!$A$33:$A$776,$A114,СВЦЭМ!$B$33:$B$776,B$113)+'СЕТ СН'!$I$11+СВЦЭМ!$D$10+'СЕТ СН'!$I$6-'СЕТ СН'!$I$23</f>
        <v>1533.6295352500001</v>
      </c>
      <c r="C114" s="36">
        <f>SUMIFS(СВЦЭМ!$D$33:$D$776,СВЦЭМ!$A$33:$A$776,$A114,СВЦЭМ!$B$33:$B$776,C$113)+'СЕТ СН'!$I$11+СВЦЭМ!$D$10+'СЕТ СН'!$I$6-'СЕТ СН'!$I$23</f>
        <v>1565.8998099</v>
      </c>
      <c r="D114" s="36">
        <f>SUMIFS(СВЦЭМ!$D$33:$D$776,СВЦЭМ!$A$33:$A$776,$A114,СВЦЭМ!$B$33:$B$776,D$113)+'СЕТ СН'!$I$11+СВЦЭМ!$D$10+'СЕТ СН'!$I$6-'СЕТ СН'!$I$23</f>
        <v>1595.78928853</v>
      </c>
      <c r="E114" s="36">
        <f>SUMIFS(СВЦЭМ!$D$33:$D$776,СВЦЭМ!$A$33:$A$776,$A114,СВЦЭМ!$B$33:$B$776,E$113)+'СЕТ СН'!$I$11+СВЦЭМ!$D$10+'СЕТ СН'!$I$6-'СЕТ СН'!$I$23</f>
        <v>1591.1701852900001</v>
      </c>
      <c r="F114" s="36">
        <f>SUMIFS(СВЦЭМ!$D$33:$D$776,СВЦЭМ!$A$33:$A$776,$A114,СВЦЭМ!$B$33:$B$776,F$113)+'СЕТ СН'!$I$11+СВЦЭМ!$D$10+'СЕТ СН'!$I$6-'СЕТ СН'!$I$23</f>
        <v>1579.12878796</v>
      </c>
      <c r="G114" s="36">
        <f>SUMIFS(СВЦЭМ!$D$33:$D$776,СВЦЭМ!$A$33:$A$776,$A114,СВЦЭМ!$B$33:$B$776,G$113)+'СЕТ СН'!$I$11+СВЦЭМ!$D$10+'СЕТ СН'!$I$6-'СЕТ СН'!$I$23</f>
        <v>1562.45309711</v>
      </c>
      <c r="H114" s="36">
        <f>SUMIFS(СВЦЭМ!$D$33:$D$776,СВЦЭМ!$A$33:$A$776,$A114,СВЦЭМ!$B$33:$B$776,H$113)+'СЕТ СН'!$I$11+СВЦЭМ!$D$10+'СЕТ СН'!$I$6-'СЕТ СН'!$I$23</f>
        <v>1536.63259657</v>
      </c>
      <c r="I114" s="36">
        <f>SUMIFS(СВЦЭМ!$D$33:$D$776,СВЦЭМ!$A$33:$A$776,$A114,СВЦЭМ!$B$33:$B$776,I$113)+'СЕТ СН'!$I$11+СВЦЭМ!$D$10+'СЕТ СН'!$I$6-'СЕТ СН'!$I$23</f>
        <v>1509.9409896100001</v>
      </c>
      <c r="J114" s="36">
        <f>SUMIFS(СВЦЭМ!$D$33:$D$776,СВЦЭМ!$A$33:$A$776,$A114,СВЦЭМ!$B$33:$B$776,J$113)+'СЕТ СН'!$I$11+СВЦЭМ!$D$10+'СЕТ СН'!$I$6-'СЕТ СН'!$I$23</f>
        <v>1489.80027709</v>
      </c>
      <c r="K114" s="36">
        <f>SUMIFS(СВЦЭМ!$D$33:$D$776,СВЦЭМ!$A$33:$A$776,$A114,СВЦЭМ!$B$33:$B$776,K$113)+'СЕТ СН'!$I$11+СВЦЭМ!$D$10+'СЕТ СН'!$I$6-'СЕТ СН'!$I$23</f>
        <v>1457.5950152800001</v>
      </c>
      <c r="L114" s="36">
        <f>SUMIFS(СВЦЭМ!$D$33:$D$776,СВЦЭМ!$A$33:$A$776,$A114,СВЦЭМ!$B$33:$B$776,L$113)+'СЕТ СН'!$I$11+СВЦЭМ!$D$10+'СЕТ СН'!$I$6-'СЕТ СН'!$I$23</f>
        <v>1451.0822851200001</v>
      </c>
      <c r="M114" s="36">
        <f>SUMIFS(СВЦЭМ!$D$33:$D$776,СВЦЭМ!$A$33:$A$776,$A114,СВЦЭМ!$B$33:$B$776,M$113)+'СЕТ СН'!$I$11+СВЦЭМ!$D$10+'СЕТ СН'!$I$6-'СЕТ СН'!$I$23</f>
        <v>1458.0778316200001</v>
      </c>
      <c r="N114" s="36">
        <f>SUMIFS(СВЦЭМ!$D$33:$D$776,СВЦЭМ!$A$33:$A$776,$A114,СВЦЭМ!$B$33:$B$776,N$113)+'СЕТ СН'!$I$11+СВЦЭМ!$D$10+'СЕТ СН'!$I$6-'СЕТ СН'!$I$23</f>
        <v>1471.3739283800001</v>
      </c>
      <c r="O114" s="36">
        <f>SUMIFS(СВЦЭМ!$D$33:$D$776,СВЦЭМ!$A$33:$A$776,$A114,СВЦЭМ!$B$33:$B$776,O$113)+'СЕТ СН'!$I$11+СВЦЭМ!$D$10+'СЕТ СН'!$I$6-'СЕТ СН'!$I$23</f>
        <v>1497.4731323400001</v>
      </c>
      <c r="P114" s="36">
        <f>SUMIFS(СВЦЭМ!$D$33:$D$776,СВЦЭМ!$A$33:$A$776,$A114,СВЦЭМ!$B$33:$B$776,P$113)+'СЕТ СН'!$I$11+СВЦЭМ!$D$10+'СЕТ СН'!$I$6-'СЕТ СН'!$I$23</f>
        <v>1508.5624244999999</v>
      </c>
      <c r="Q114" s="36">
        <f>SUMIFS(СВЦЭМ!$D$33:$D$776,СВЦЭМ!$A$33:$A$776,$A114,СВЦЭМ!$B$33:$B$776,Q$113)+'СЕТ СН'!$I$11+СВЦЭМ!$D$10+'СЕТ СН'!$I$6-'СЕТ СН'!$I$23</f>
        <v>1513.7042908600001</v>
      </c>
      <c r="R114" s="36">
        <f>SUMIFS(СВЦЭМ!$D$33:$D$776,СВЦЭМ!$A$33:$A$776,$A114,СВЦЭМ!$B$33:$B$776,R$113)+'СЕТ СН'!$I$11+СВЦЭМ!$D$10+'СЕТ СН'!$I$6-'СЕТ СН'!$I$23</f>
        <v>1511.1953067700001</v>
      </c>
      <c r="S114" s="36">
        <f>SUMIFS(СВЦЭМ!$D$33:$D$776,СВЦЭМ!$A$33:$A$776,$A114,СВЦЭМ!$B$33:$B$776,S$113)+'СЕТ СН'!$I$11+СВЦЭМ!$D$10+'СЕТ СН'!$I$6-'СЕТ СН'!$I$23</f>
        <v>1500.57010261</v>
      </c>
      <c r="T114" s="36">
        <f>SUMIFS(СВЦЭМ!$D$33:$D$776,СВЦЭМ!$A$33:$A$776,$A114,СВЦЭМ!$B$33:$B$776,T$113)+'СЕТ СН'!$I$11+СВЦЭМ!$D$10+'СЕТ СН'!$I$6-'СЕТ СН'!$I$23</f>
        <v>1466.12906836</v>
      </c>
      <c r="U114" s="36">
        <f>SUMIFS(СВЦЭМ!$D$33:$D$776,СВЦЭМ!$A$33:$A$776,$A114,СВЦЭМ!$B$33:$B$776,U$113)+'СЕТ СН'!$I$11+СВЦЭМ!$D$10+'СЕТ СН'!$I$6-'СЕТ СН'!$I$23</f>
        <v>1469.4378961800001</v>
      </c>
      <c r="V114" s="36">
        <f>SUMIFS(СВЦЭМ!$D$33:$D$776,СВЦЭМ!$A$33:$A$776,$A114,СВЦЭМ!$B$33:$B$776,V$113)+'СЕТ СН'!$I$11+СВЦЭМ!$D$10+'СЕТ СН'!$I$6-'СЕТ СН'!$I$23</f>
        <v>1478.0856741699999</v>
      </c>
      <c r="W114" s="36">
        <f>SUMIFS(СВЦЭМ!$D$33:$D$776,СВЦЭМ!$A$33:$A$776,$A114,СВЦЭМ!$B$33:$B$776,W$113)+'СЕТ СН'!$I$11+СВЦЭМ!$D$10+'СЕТ СН'!$I$6-'СЕТ СН'!$I$23</f>
        <v>1491.23274255</v>
      </c>
      <c r="X114" s="36">
        <f>SUMIFS(СВЦЭМ!$D$33:$D$776,СВЦЭМ!$A$33:$A$776,$A114,СВЦЭМ!$B$33:$B$776,X$113)+'СЕТ СН'!$I$11+СВЦЭМ!$D$10+'СЕТ СН'!$I$6-'СЕТ СН'!$I$23</f>
        <v>1508.3859538900001</v>
      </c>
      <c r="Y114" s="36">
        <f>SUMIFS(СВЦЭМ!$D$33:$D$776,СВЦЭМ!$A$33:$A$776,$A114,СВЦЭМ!$B$33:$B$776,Y$113)+'СЕТ СН'!$I$11+СВЦЭМ!$D$10+'СЕТ СН'!$I$6-'СЕТ СН'!$I$23</f>
        <v>1525.9305934399999</v>
      </c>
      <c r="AA114" s="45"/>
    </row>
    <row r="115" spans="1:27" ht="15.75" x14ac:dyDescent="0.2">
      <c r="A115" s="35">
        <f>A114+1</f>
        <v>43863</v>
      </c>
      <c r="B115" s="36">
        <f>SUMIFS(СВЦЭМ!$D$33:$D$776,СВЦЭМ!$A$33:$A$776,$A115,СВЦЭМ!$B$33:$B$776,B$113)+'СЕТ СН'!$I$11+СВЦЭМ!$D$10+'СЕТ СН'!$I$6-'СЕТ СН'!$I$23</f>
        <v>1529.0678438899999</v>
      </c>
      <c r="C115" s="36">
        <f>SUMIFS(СВЦЭМ!$D$33:$D$776,СВЦЭМ!$A$33:$A$776,$A115,СВЦЭМ!$B$33:$B$776,C$113)+'СЕТ СН'!$I$11+СВЦЭМ!$D$10+'СЕТ СН'!$I$6-'СЕТ СН'!$I$23</f>
        <v>1555.9650609300002</v>
      </c>
      <c r="D115" s="36">
        <f>SUMIFS(СВЦЭМ!$D$33:$D$776,СВЦЭМ!$A$33:$A$776,$A115,СВЦЭМ!$B$33:$B$776,D$113)+'СЕТ СН'!$I$11+СВЦЭМ!$D$10+'СЕТ СН'!$I$6-'СЕТ СН'!$I$23</f>
        <v>1577.53117621</v>
      </c>
      <c r="E115" s="36">
        <f>SUMIFS(СВЦЭМ!$D$33:$D$776,СВЦЭМ!$A$33:$A$776,$A115,СВЦЭМ!$B$33:$B$776,E$113)+'СЕТ СН'!$I$11+СВЦЭМ!$D$10+'СЕТ СН'!$I$6-'СЕТ СН'!$I$23</f>
        <v>1590.6234382500002</v>
      </c>
      <c r="F115" s="36">
        <f>SUMIFS(СВЦЭМ!$D$33:$D$776,СВЦЭМ!$A$33:$A$776,$A115,СВЦЭМ!$B$33:$B$776,F$113)+'СЕТ СН'!$I$11+СВЦЭМ!$D$10+'СЕТ СН'!$I$6-'СЕТ СН'!$I$23</f>
        <v>1584.6842556500001</v>
      </c>
      <c r="G115" s="36">
        <f>SUMIFS(СВЦЭМ!$D$33:$D$776,СВЦЭМ!$A$33:$A$776,$A115,СВЦЭМ!$B$33:$B$776,G$113)+'СЕТ СН'!$I$11+СВЦЭМ!$D$10+'СЕТ СН'!$I$6-'СЕТ СН'!$I$23</f>
        <v>1576.25624733</v>
      </c>
      <c r="H115" s="36">
        <f>SUMIFS(СВЦЭМ!$D$33:$D$776,СВЦЭМ!$A$33:$A$776,$A115,СВЦЭМ!$B$33:$B$776,H$113)+'СЕТ СН'!$I$11+СВЦЭМ!$D$10+'СЕТ СН'!$I$6-'СЕТ СН'!$I$23</f>
        <v>1555.71733012</v>
      </c>
      <c r="I115" s="36">
        <f>SUMIFS(СВЦЭМ!$D$33:$D$776,СВЦЭМ!$A$33:$A$776,$A115,СВЦЭМ!$B$33:$B$776,I$113)+'СЕТ СН'!$I$11+СВЦЭМ!$D$10+'СЕТ СН'!$I$6-'СЕТ СН'!$I$23</f>
        <v>1530.8799795099999</v>
      </c>
      <c r="J115" s="36">
        <f>SUMIFS(СВЦЭМ!$D$33:$D$776,СВЦЭМ!$A$33:$A$776,$A115,СВЦЭМ!$B$33:$B$776,J$113)+'СЕТ СН'!$I$11+СВЦЭМ!$D$10+'СЕТ СН'!$I$6-'СЕТ СН'!$I$23</f>
        <v>1504.7264363200002</v>
      </c>
      <c r="K115" s="36">
        <f>SUMIFS(СВЦЭМ!$D$33:$D$776,СВЦЭМ!$A$33:$A$776,$A115,СВЦЭМ!$B$33:$B$776,K$113)+'СЕТ СН'!$I$11+СВЦЭМ!$D$10+'СЕТ СН'!$I$6-'СЕТ СН'!$I$23</f>
        <v>1472.92944945</v>
      </c>
      <c r="L115" s="36">
        <f>SUMIFS(СВЦЭМ!$D$33:$D$776,СВЦЭМ!$A$33:$A$776,$A115,СВЦЭМ!$B$33:$B$776,L$113)+'СЕТ СН'!$I$11+СВЦЭМ!$D$10+'СЕТ СН'!$I$6-'СЕТ СН'!$I$23</f>
        <v>1458.3891217800001</v>
      </c>
      <c r="M115" s="36">
        <f>SUMIFS(СВЦЭМ!$D$33:$D$776,СВЦЭМ!$A$33:$A$776,$A115,СВЦЭМ!$B$33:$B$776,M$113)+'СЕТ СН'!$I$11+СВЦЭМ!$D$10+'СЕТ СН'!$I$6-'СЕТ СН'!$I$23</f>
        <v>1458.6765817800001</v>
      </c>
      <c r="N115" s="36">
        <f>SUMIFS(СВЦЭМ!$D$33:$D$776,СВЦЭМ!$A$33:$A$776,$A115,СВЦЭМ!$B$33:$B$776,N$113)+'СЕТ СН'!$I$11+СВЦЭМ!$D$10+'СЕТ СН'!$I$6-'СЕТ СН'!$I$23</f>
        <v>1468.1685890600002</v>
      </c>
      <c r="O115" s="36">
        <f>SUMIFS(СВЦЭМ!$D$33:$D$776,СВЦЭМ!$A$33:$A$776,$A115,СВЦЭМ!$B$33:$B$776,O$113)+'СЕТ СН'!$I$11+СВЦЭМ!$D$10+'СЕТ СН'!$I$6-'СЕТ СН'!$I$23</f>
        <v>1487.78245122</v>
      </c>
      <c r="P115" s="36">
        <f>SUMIFS(СВЦЭМ!$D$33:$D$776,СВЦЭМ!$A$33:$A$776,$A115,СВЦЭМ!$B$33:$B$776,P$113)+'СЕТ СН'!$I$11+СВЦЭМ!$D$10+'СЕТ СН'!$I$6-'СЕТ СН'!$I$23</f>
        <v>1499.1357392800001</v>
      </c>
      <c r="Q115" s="36">
        <f>SUMIFS(СВЦЭМ!$D$33:$D$776,СВЦЭМ!$A$33:$A$776,$A115,СВЦЭМ!$B$33:$B$776,Q$113)+'СЕТ СН'!$I$11+СВЦЭМ!$D$10+'СЕТ СН'!$I$6-'СЕТ СН'!$I$23</f>
        <v>1512.6305717300002</v>
      </c>
      <c r="R115" s="36">
        <f>SUMIFS(СВЦЭМ!$D$33:$D$776,СВЦЭМ!$A$33:$A$776,$A115,СВЦЭМ!$B$33:$B$776,R$113)+'СЕТ СН'!$I$11+СВЦЭМ!$D$10+'СЕТ СН'!$I$6-'СЕТ СН'!$I$23</f>
        <v>1503.63684119</v>
      </c>
      <c r="S115" s="36">
        <f>SUMIFS(СВЦЭМ!$D$33:$D$776,СВЦЭМ!$A$33:$A$776,$A115,СВЦЭМ!$B$33:$B$776,S$113)+'СЕТ СН'!$I$11+СВЦЭМ!$D$10+'СЕТ СН'!$I$6-'СЕТ СН'!$I$23</f>
        <v>1492.7913761099999</v>
      </c>
      <c r="T115" s="36">
        <f>SUMIFS(СВЦЭМ!$D$33:$D$776,СВЦЭМ!$A$33:$A$776,$A115,СВЦЭМ!$B$33:$B$776,T$113)+'СЕТ СН'!$I$11+СВЦЭМ!$D$10+'СЕТ СН'!$I$6-'СЕТ СН'!$I$23</f>
        <v>1474.4058786300002</v>
      </c>
      <c r="U115" s="36">
        <f>SUMIFS(СВЦЭМ!$D$33:$D$776,СВЦЭМ!$A$33:$A$776,$A115,СВЦЭМ!$B$33:$B$776,U$113)+'СЕТ СН'!$I$11+СВЦЭМ!$D$10+'СЕТ СН'!$I$6-'СЕТ СН'!$I$23</f>
        <v>1466.9060298899999</v>
      </c>
      <c r="V115" s="36">
        <f>SUMIFS(СВЦЭМ!$D$33:$D$776,СВЦЭМ!$A$33:$A$776,$A115,СВЦЭМ!$B$33:$B$776,V$113)+'СЕТ СН'!$I$11+СВЦЭМ!$D$10+'СЕТ СН'!$I$6-'СЕТ СН'!$I$23</f>
        <v>1460.49566544</v>
      </c>
      <c r="W115" s="36">
        <f>SUMIFS(СВЦЭМ!$D$33:$D$776,СВЦЭМ!$A$33:$A$776,$A115,СВЦЭМ!$B$33:$B$776,W$113)+'СЕТ СН'!$I$11+СВЦЭМ!$D$10+'СЕТ СН'!$I$6-'СЕТ СН'!$I$23</f>
        <v>1470.7843593299999</v>
      </c>
      <c r="X115" s="36">
        <f>SUMIFS(СВЦЭМ!$D$33:$D$776,СВЦЭМ!$A$33:$A$776,$A115,СВЦЭМ!$B$33:$B$776,X$113)+'СЕТ СН'!$I$11+СВЦЭМ!$D$10+'СЕТ СН'!$I$6-'СЕТ СН'!$I$23</f>
        <v>1479.17326103</v>
      </c>
      <c r="Y115" s="36">
        <f>SUMIFS(СВЦЭМ!$D$33:$D$776,СВЦЭМ!$A$33:$A$776,$A115,СВЦЭМ!$B$33:$B$776,Y$113)+'СЕТ СН'!$I$11+СВЦЭМ!$D$10+'СЕТ СН'!$I$6-'СЕТ СН'!$I$23</f>
        <v>1493.1029794199999</v>
      </c>
    </row>
    <row r="116" spans="1:27" ht="15.75" x14ac:dyDescent="0.2">
      <c r="A116" s="35">
        <f t="shared" ref="A116:A142" si="3">A115+1</f>
        <v>43864</v>
      </c>
      <c r="B116" s="36">
        <f>SUMIFS(СВЦЭМ!$D$33:$D$776,СВЦЭМ!$A$33:$A$776,$A116,СВЦЭМ!$B$33:$B$776,B$113)+'СЕТ СН'!$I$11+СВЦЭМ!$D$10+'СЕТ СН'!$I$6-'СЕТ СН'!$I$23</f>
        <v>1525.0724400300001</v>
      </c>
      <c r="C116" s="36">
        <f>SUMIFS(СВЦЭМ!$D$33:$D$776,СВЦЭМ!$A$33:$A$776,$A116,СВЦЭМ!$B$33:$B$776,C$113)+'СЕТ СН'!$I$11+СВЦЭМ!$D$10+'СЕТ СН'!$I$6-'СЕТ СН'!$I$23</f>
        <v>1537.7046965200002</v>
      </c>
      <c r="D116" s="36">
        <f>SUMIFS(СВЦЭМ!$D$33:$D$776,СВЦЭМ!$A$33:$A$776,$A116,СВЦЭМ!$B$33:$B$776,D$113)+'СЕТ СН'!$I$11+СВЦЭМ!$D$10+'СЕТ СН'!$I$6-'СЕТ СН'!$I$23</f>
        <v>1545.90881575</v>
      </c>
      <c r="E116" s="36">
        <f>SUMIFS(СВЦЭМ!$D$33:$D$776,СВЦЭМ!$A$33:$A$776,$A116,СВЦЭМ!$B$33:$B$776,E$113)+'СЕТ СН'!$I$11+СВЦЭМ!$D$10+'СЕТ СН'!$I$6-'СЕТ СН'!$I$23</f>
        <v>1547.3957433800001</v>
      </c>
      <c r="F116" s="36">
        <f>SUMIFS(СВЦЭМ!$D$33:$D$776,СВЦЭМ!$A$33:$A$776,$A116,СВЦЭМ!$B$33:$B$776,F$113)+'СЕТ СН'!$I$11+СВЦЭМ!$D$10+'СЕТ СН'!$I$6-'СЕТ СН'!$I$23</f>
        <v>1544.5081118600001</v>
      </c>
      <c r="G116" s="36">
        <f>SUMIFS(СВЦЭМ!$D$33:$D$776,СВЦЭМ!$A$33:$A$776,$A116,СВЦЭМ!$B$33:$B$776,G$113)+'СЕТ СН'!$I$11+СВЦЭМ!$D$10+'СЕТ СН'!$I$6-'СЕТ СН'!$I$23</f>
        <v>1542.7799705699999</v>
      </c>
      <c r="H116" s="36">
        <f>SUMIFS(СВЦЭМ!$D$33:$D$776,СВЦЭМ!$A$33:$A$776,$A116,СВЦЭМ!$B$33:$B$776,H$113)+'СЕТ СН'!$I$11+СВЦЭМ!$D$10+'СЕТ СН'!$I$6-'СЕТ СН'!$I$23</f>
        <v>1507.6315795300002</v>
      </c>
      <c r="I116" s="36">
        <f>SUMIFS(СВЦЭМ!$D$33:$D$776,СВЦЭМ!$A$33:$A$776,$A116,СВЦЭМ!$B$33:$B$776,I$113)+'СЕТ СН'!$I$11+СВЦЭМ!$D$10+'СЕТ СН'!$I$6-'СЕТ СН'!$I$23</f>
        <v>1490.3408902900001</v>
      </c>
      <c r="J116" s="36">
        <f>SUMIFS(СВЦЭМ!$D$33:$D$776,СВЦЭМ!$A$33:$A$776,$A116,СВЦЭМ!$B$33:$B$776,J$113)+'СЕТ СН'!$I$11+СВЦЭМ!$D$10+'СЕТ СН'!$I$6-'СЕТ СН'!$I$23</f>
        <v>1479.3413843799999</v>
      </c>
      <c r="K116" s="36">
        <f>SUMIFS(СВЦЭМ!$D$33:$D$776,СВЦЭМ!$A$33:$A$776,$A116,СВЦЭМ!$B$33:$B$776,K$113)+'СЕТ СН'!$I$11+СВЦЭМ!$D$10+'СЕТ СН'!$I$6-'СЕТ СН'!$I$23</f>
        <v>1489.33575597</v>
      </c>
      <c r="L116" s="36">
        <f>SUMIFS(СВЦЭМ!$D$33:$D$776,СВЦЭМ!$A$33:$A$776,$A116,СВЦЭМ!$B$33:$B$776,L$113)+'СЕТ СН'!$I$11+СВЦЭМ!$D$10+'СЕТ СН'!$I$6-'СЕТ СН'!$I$23</f>
        <v>1489.4541650199999</v>
      </c>
      <c r="M116" s="36">
        <f>SUMIFS(СВЦЭМ!$D$33:$D$776,СВЦЭМ!$A$33:$A$776,$A116,СВЦЭМ!$B$33:$B$776,M$113)+'СЕТ СН'!$I$11+СВЦЭМ!$D$10+'СЕТ СН'!$I$6-'СЕТ СН'!$I$23</f>
        <v>1489.6738730900001</v>
      </c>
      <c r="N116" s="36">
        <f>SUMIFS(СВЦЭМ!$D$33:$D$776,СВЦЭМ!$A$33:$A$776,$A116,СВЦЭМ!$B$33:$B$776,N$113)+'СЕТ СН'!$I$11+СВЦЭМ!$D$10+'СЕТ СН'!$I$6-'СЕТ СН'!$I$23</f>
        <v>1519.3859653</v>
      </c>
      <c r="O116" s="36">
        <f>SUMIFS(СВЦЭМ!$D$33:$D$776,СВЦЭМ!$A$33:$A$776,$A116,СВЦЭМ!$B$33:$B$776,O$113)+'СЕТ СН'!$I$11+СВЦЭМ!$D$10+'СЕТ СН'!$I$6-'СЕТ СН'!$I$23</f>
        <v>1540.46899347</v>
      </c>
      <c r="P116" s="36">
        <f>SUMIFS(СВЦЭМ!$D$33:$D$776,СВЦЭМ!$A$33:$A$776,$A116,СВЦЭМ!$B$33:$B$776,P$113)+'СЕТ СН'!$I$11+СВЦЭМ!$D$10+'СЕТ СН'!$I$6-'СЕТ СН'!$I$23</f>
        <v>1545.86016273</v>
      </c>
      <c r="Q116" s="36">
        <f>SUMIFS(СВЦЭМ!$D$33:$D$776,СВЦЭМ!$A$33:$A$776,$A116,СВЦЭМ!$B$33:$B$776,Q$113)+'СЕТ СН'!$I$11+СВЦЭМ!$D$10+'СЕТ СН'!$I$6-'СЕТ СН'!$I$23</f>
        <v>1555.6779823400002</v>
      </c>
      <c r="R116" s="36">
        <f>SUMIFS(СВЦЭМ!$D$33:$D$776,СВЦЭМ!$A$33:$A$776,$A116,СВЦЭМ!$B$33:$B$776,R$113)+'СЕТ СН'!$I$11+СВЦЭМ!$D$10+'СЕТ СН'!$I$6-'СЕТ СН'!$I$23</f>
        <v>1551.6411651200001</v>
      </c>
      <c r="S116" s="36">
        <f>SUMIFS(СВЦЭМ!$D$33:$D$776,СВЦЭМ!$A$33:$A$776,$A116,СВЦЭМ!$B$33:$B$776,S$113)+'СЕТ СН'!$I$11+СВЦЭМ!$D$10+'СЕТ СН'!$I$6-'СЕТ СН'!$I$23</f>
        <v>1541.2248822800002</v>
      </c>
      <c r="T116" s="36">
        <f>SUMIFS(СВЦЭМ!$D$33:$D$776,СВЦЭМ!$A$33:$A$776,$A116,СВЦЭМ!$B$33:$B$776,T$113)+'СЕТ СН'!$I$11+СВЦЭМ!$D$10+'СЕТ СН'!$I$6-'СЕТ СН'!$I$23</f>
        <v>1507.1658360500001</v>
      </c>
      <c r="U116" s="36">
        <f>SUMIFS(СВЦЭМ!$D$33:$D$776,СВЦЭМ!$A$33:$A$776,$A116,СВЦЭМ!$B$33:$B$776,U$113)+'СЕТ СН'!$I$11+СВЦЭМ!$D$10+'СЕТ СН'!$I$6-'СЕТ СН'!$I$23</f>
        <v>1498.0762517400001</v>
      </c>
      <c r="V116" s="36">
        <f>SUMIFS(СВЦЭМ!$D$33:$D$776,СВЦЭМ!$A$33:$A$776,$A116,СВЦЭМ!$B$33:$B$776,V$113)+'СЕТ СН'!$I$11+СВЦЭМ!$D$10+'СЕТ СН'!$I$6-'СЕТ СН'!$I$23</f>
        <v>1503.8010036300002</v>
      </c>
      <c r="W116" s="36">
        <f>SUMIFS(СВЦЭМ!$D$33:$D$776,СВЦЭМ!$A$33:$A$776,$A116,СВЦЭМ!$B$33:$B$776,W$113)+'СЕТ СН'!$I$11+СВЦЭМ!$D$10+'СЕТ СН'!$I$6-'СЕТ СН'!$I$23</f>
        <v>1489.9577818900002</v>
      </c>
      <c r="X116" s="36">
        <f>SUMIFS(СВЦЭМ!$D$33:$D$776,СВЦЭМ!$A$33:$A$776,$A116,СВЦЭМ!$B$33:$B$776,X$113)+'СЕТ СН'!$I$11+СВЦЭМ!$D$10+'СЕТ СН'!$I$6-'СЕТ СН'!$I$23</f>
        <v>1494.9942228700002</v>
      </c>
      <c r="Y116" s="36">
        <f>SUMIFS(СВЦЭМ!$D$33:$D$776,СВЦЭМ!$A$33:$A$776,$A116,СВЦЭМ!$B$33:$B$776,Y$113)+'СЕТ СН'!$I$11+СВЦЭМ!$D$10+'СЕТ СН'!$I$6-'СЕТ СН'!$I$23</f>
        <v>1506.5454863300001</v>
      </c>
    </row>
    <row r="117" spans="1:27" ht="15.75" x14ac:dyDescent="0.2">
      <c r="A117" s="35">
        <f t="shared" si="3"/>
        <v>43865</v>
      </c>
      <c r="B117" s="36">
        <f>SUMIFS(СВЦЭМ!$D$33:$D$776,СВЦЭМ!$A$33:$A$776,$A117,СВЦЭМ!$B$33:$B$776,B$113)+'СЕТ СН'!$I$11+СВЦЭМ!$D$10+'СЕТ СН'!$I$6-'СЕТ СН'!$I$23</f>
        <v>1506.1588009100001</v>
      </c>
      <c r="C117" s="36">
        <f>SUMIFS(СВЦЭМ!$D$33:$D$776,СВЦЭМ!$A$33:$A$776,$A117,СВЦЭМ!$B$33:$B$776,C$113)+'СЕТ СН'!$I$11+СВЦЭМ!$D$10+'СЕТ СН'!$I$6-'СЕТ СН'!$I$23</f>
        <v>1517.3460639499999</v>
      </c>
      <c r="D117" s="36">
        <f>SUMIFS(СВЦЭМ!$D$33:$D$776,СВЦЭМ!$A$33:$A$776,$A117,СВЦЭМ!$B$33:$B$776,D$113)+'СЕТ СН'!$I$11+СВЦЭМ!$D$10+'СЕТ СН'!$I$6-'СЕТ СН'!$I$23</f>
        <v>1529.9940275399999</v>
      </c>
      <c r="E117" s="36">
        <f>SUMIFS(СВЦЭМ!$D$33:$D$776,СВЦЭМ!$A$33:$A$776,$A117,СВЦЭМ!$B$33:$B$776,E$113)+'СЕТ СН'!$I$11+СВЦЭМ!$D$10+'СЕТ СН'!$I$6-'СЕТ СН'!$I$23</f>
        <v>1528.3729318000001</v>
      </c>
      <c r="F117" s="36">
        <f>SUMIFS(СВЦЭМ!$D$33:$D$776,СВЦЭМ!$A$33:$A$776,$A117,СВЦЭМ!$B$33:$B$776,F$113)+'СЕТ СН'!$I$11+СВЦЭМ!$D$10+'СЕТ СН'!$I$6-'СЕТ СН'!$I$23</f>
        <v>1519.2477190899999</v>
      </c>
      <c r="G117" s="36">
        <f>SUMIFS(СВЦЭМ!$D$33:$D$776,СВЦЭМ!$A$33:$A$776,$A117,СВЦЭМ!$B$33:$B$776,G$113)+'СЕТ СН'!$I$11+СВЦЭМ!$D$10+'СЕТ СН'!$I$6-'СЕТ СН'!$I$23</f>
        <v>1499.8513031</v>
      </c>
      <c r="H117" s="36">
        <f>SUMIFS(СВЦЭМ!$D$33:$D$776,СВЦЭМ!$A$33:$A$776,$A117,СВЦЭМ!$B$33:$B$776,H$113)+'СЕТ СН'!$I$11+СВЦЭМ!$D$10+'СЕТ СН'!$I$6-'СЕТ СН'!$I$23</f>
        <v>1482.22940685</v>
      </c>
      <c r="I117" s="36">
        <f>SUMIFS(СВЦЭМ!$D$33:$D$776,СВЦЭМ!$A$33:$A$776,$A117,СВЦЭМ!$B$33:$B$776,I$113)+'СЕТ СН'!$I$11+СВЦЭМ!$D$10+'СЕТ СН'!$I$6-'СЕТ СН'!$I$23</f>
        <v>1456.0311411</v>
      </c>
      <c r="J117" s="36">
        <f>SUMIFS(СВЦЭМ!$D$33:$D$776,СВЦЭМ!$A$33:$A$776,$A117,СВЦЭМ!$B$33:$B$776,J$113)+'СЕТ СН'!$I$11+СВЦЭМ!$D$10+'СЕТ СН'!$I$6-'СЕТ СН'!$I$23</f>
        <v>1437.9078165400001</v>
      </c>
      <c r="K117" s="36">
        <f>SUMIFS(СВЦЭМ!$D$33:$D$776,СВЦЭМ!$A$33:$A$776,$A117,СВЦЭМ!$B$33:$B$776,K$113)+'СЕТ СН'!$I$11+СВЦЭМ!$D$10+'СЕТ СН'!$I$6-'СЕТ СН'!$I$23</f>
        <v>1428.3742581500001</v>
      </c>
      <c r="L117" s="36">
        <f>SUMIFS(СВЦЭМ!$D$33:$D$776,СВЦЭМ!$A$33:$A$776,$A117,СВЦЭМ!$B$33:$B$776,L$113)+'СЕТ СН'!$I$11+СВЦЭМ!$D$10+'СЕТ СН'!$I$6-'СЕТ СН'!$I$23</f>
        <v>1447.7188856500002</v>
      </c>
      <c r="M117" s="36">
        <f>SUMIFS(СВЦЭМ!$D$33:$D$776,СВЦЭМ!$A$33:$A$776,$A117,СВЦЭМ!$B$33:$B$776,M$113)+'СЕТ СН'!$I$11+СВЦЭМ!$D$10+'СЕТ СН'!$I$6-'СЕТ СН'!$I$23</f>
        <v>1503.1043887599999</v>
      </c>
      <c r="N117" s="36">
        <f>SUMIFS(СВЦЭМ!$D$33:$D$776,СВЦЭМ!$A$33:$A$776,$A117,СВЦЭМ!$B$33:$B$776,N$113)+'СЕТ СН'!$I$11+СВЦЭМ!$D$10+'СЕТ СН'!$I$6-'СЕТ СН'!$I$23</f>
        <v>1548.1390911600001</v>
      </c>
      <c r="O117" s="36">
        <f>SUMIFS(СВЦЭМ!$D$33:$D$776,СВЦЭМ!$A$33:$A$776,$A117,СВЦЭМ!$B$33:$B$776,O$113)+'СЕТ СН'!$I$11+СВЦЭМ!$D$10+'СЕТ СН'!$I$6-'СЕТ СН'!$I$23</f>
        <v>1564.9770969599999</v>
      </c>
      <c r="P117" s="36">
        <f>SUMIFS(СВЦЭМ!$D$33:$D$776,СВЦЭМ!$A$33:$A$776,$A117,СВЦЭМ!$B$33:$B$776,P$113)+'СЕТ СН'!$I$11+СВЦЭМ!$D$10+'СЕТ СН'!$I$6-'СЕТ СН'!$I$23</f>
        <v>1569.2847401500001</v>
      </c>
      <c r="Q117" s="36">
        <f>SUMIFS(СВЦЭМ!$D$33:$D$776,СВЦЭМ!$A$33:$A$776,$A117,СВЦЭМ!$B$33:$B$776,Q$113)+'СЕТ СН'!$I$11+СВЦЭМ!$D$10+'СЕТ СН'!$I$6-'СЕТ СН'!$I$23</f>
        <v>1573.3063485100001</v>
      </c>
      <c r="R117" s="36">
        <f>SUMIFS(СВЦЭМ!$D$33:$D$776,СВЦЭМ!$A$33:$A$776,$A117,СВЦЭМ!$B$33:$B$776,R$113)+'СЕТ СН'!$I$11+СВЦЭМ!$D$10+'СЕТ СН'!$I$6-'СЕТ СН'!$I$23</f>
        <v>1572.64730659</v>
      </c>
      <c r="S117" s="36">
        <f>SUMIFS(СВЦЭМ!$D$33:$D$776,СВЦЭМ!$A$33:$A$776,$A117,СВЦЭМ!$B$33:$B$776,S$113)+'СЕТ СН'!$I$11+СВЦЭМ!$D$10+'СЕТ СН'!$I$6-'СЕТ СН'!$I$23</f>
        <v>1561.6111480200002</v>
      </c>
      <c r="T117" s="36">
        <f>SUMIFS(СВЦЭМ!$D$33:$D$776,СВЦЭМ!$A$33:$A$776,$A117,СВЦЭМ!$B$33:$B$776,T$113)+'СЕТ СН'!$I$11+СВЦЭМ!$D$10+'СЕТ СН'!$I$6-'СЕТ СН'!$I$23</f>
        <v>1536.8446377</v>
      </c>
      <c r="U117" s="36">
        <f>SUMIFS(СВЦЭМ!$D$33:$D$776,СВЦЭМ!$A$33:$A$776,$A117,СВЦЭМ!$B$33:$B$776,U$113)+'СЕТ СН'!$I$11+СВЦЭМ!$D$10+'СЕТ СН'!$I$6-'СЕТ СН'!$I$23</f>
        <v>1524.0249009899999</v>
      </c>
      <c r="V117" s="36">
        <f>SUMIFS(СВЦЭМ!$D$33:$D$776,СВЦЭМ!$A$33:$A$776,$A117,СВЦЭМ!$B$33:$B$776,V$113)+'СЕТ СН'!$I$11+СВЦЭМ!$D$10+'СЕТ СН'!$I$6-'СЕТ СН'!$I$23</f>
        <v>1529.8397377000001</v>
      </c>
      <c r="W117" s="36">
        <f>SUMIFS(СВЦЭМ!$D$33:$D$776,СВЦЭМ!$A$33:$A$776,$A117,СВЦЭМ!$B$33:$B$776,W$113)+'СЕТ СН'!$I$11+СВЦЭМ!$D$10+'СЕТ СН'!$I$6-'СЕТ СН'!$I$23</f>
        <v>1532.8516734499999</v>
      </c>
      <c r="X117" s="36">
        <f>SUMIFS(СВЦЭМ!$D$33:$D$776,СВЦЭМ!$A$33:$A$776,$A117,СВЦЭМ!$B$33:$B$776,X$113)+'СЕТ СН'!$I$11+СВЦЭМ!$D$10+'СЕТ СН'!$I$6-'СЕТ СН'!$I$23</f>
        <v>1538.87529034</v>
      </c>
      <c r="Y117" s="36">
        <f>SUMIFS(СВЦЭМ!$D$33:$D$776,СВЦЭМ!$A$33:$A$776,$A117,СВЦЭМ!$B$33:$B$776,Y$113)+'СЕТ СН'!$I$11+СВЦЭМ!$D$10+'СЕТ СН'!$I$6-'СЕТ СН'!$I$23</f>
        <v>1559.7512437800001</v>
      </c>
    </row>
    <row r="118" spans="1:27" ht="15.75" x14ac:dyDescent="0.2">
      <c r="A118" s="35">
        <f t="shared" si="3"/>
        <v>43866</v>
      </c>
      <c r="B118" s="36">
        <f>SUMIFS(СВЦЭМ!$D$33:$D$776,СВЦЭМ!$A$33:$A$776,$A118,СВЦЭМ!$B$33:$B$776,B$113)+'СЕТ СН'!$I$11+СВЦЭМ!$D$10+'СЕТ СН'!$I$6-'СЕТ СН'!$I$23</f>
        <v>1557.94672661</v>
      </c>
      <c r="C118" s="36">
        <f>SUMIFS(СВЦЭМ!$D$33:$D$776,СВЦЭМ!$A$33:$A$776,$A118,СВЦЭМ!$B$33:$B$776,C$113)+'СЕТ СН'!$I$11+СВЦЭМ!$D$10+'СЕТ СН'!$I$6-'СЕТ СН'!$I$23</f>
        <v>1583.9475368799999</v>
      </c>
      <c r="D118" s="36">
        <f>SUMIFS(СВЦЭМ!$D$33:$D$776,СВЦЭМ!$A$33:$A$776,$A118,СВЦЭМ!$B$33:$B$776,D$113)+'СЕТ СН'!$I$11+СВЦЭМ!$D$10+'СЕТ СН'!$I$6-'СЕТ СН'!$I$23</f>
        <v>1597.8473641300002</v>
      </c>
      <c r="E118" s="36">
        <f>SUMIFS(СВЦЭМ!$D$33:$D$776,СВЦЭМ!$A$33:$A$776,$A118,СВЦЭМ!$B$33:$B$776,E$113)+'СЕТ СН'!$I$11+СВЦЭМ!$D$10+'СЕТ СН'!$I$6-'СЕТ СН'!$I$23</f>
        <v>1596.27468733</v>
      </c>
      <c r="F118" s="36">
        <f>SUMIFS(СВЦЭМ!$D$33:$D$776,СВЦЭМ!$A$33:$A$776,$A118,СВЦЭМ!$B$33:$B$776,F$113)+'СЕТ СН'!$I$11+СВЦЭМ!$D$10+'СЕТ СН'!$I$6-'СЕТ СН'!$I$23</f>
        <v>1586.8215402300002</v>
      </c>
      <c r="G118" s="36">
        <f>SUMIFS(СВЦЭМ!$D$33:$D$776,СВЦЭМ!$A$33:$A$776,$A118,СВЦЭМ!$B$33:$B$776,G$113)+'СЕТ СН'!$I$11+СВЦЭМ!$D$10+'СЕТ СН'!$I$6-'СЕТ СН'!$I$23</f>
        <v>1568.5672047799999</v>
      </c>
      <c r="H118" s="36">
        <f>SUMIFS(СВЦЭМ!$D$33:$D$776,СВЦЭМ!$A$33:$A$776,$A118,СВЦЭМ!$B$33:$B$776,H$113)+'СЕТ СН'!$I$11+СВЦЭМ!$D$10+'СЕТ СН'!$I$6-'СЕТ СН'!$I$23</f>
        <v>1535.3786214900001</v>
      </c>
      <c r="I118" s="36">
        <f>SUMIFS(СВЦЭМ!$D$33:$D$776,СВЦЭМ!$A$33:$A$776,$A118,СВЦЭМ!$B$33:$B$776,I$113)+'СЕТ СН'!$I$11+СВЦЭМ!$D$10+'СЕТ СН'!$I$6-'СЕТ СН'!$I$23</f>
        <v>1500.89190616</v>
      </c>
      <c r="J118" s="36">
        <f>SUMIFS(СВЦЭМ!$D$33:$D$776,СВЦЭМ!$A$33:$A$776,$A118,СВЦЭМ!$B$33:$B$776,J$113)+'СЕТ СН'!$I$11+СВЦЭМ!$D$10+'СЕТ СН'!$I$6-'СЕТ СН'!$I$23</f>
        <v>1467.2007739999999</v>
      </c>
      <c r="K118" s="36">
        <f>SUMIFS(СВЦЭМ!$D$33:$D$776,СВЦЭМ!$A$33:$A$776,$A118,СВЦЭМ!$B$33:$B$776,K$113)+'СЕТ СН'!$I$11+СВЦЭМ!$D$10+'СЕТ СН'!$I$6-'СЕТ СН'!$I$23</f>
        <v>1460.2274336800001</v>
      </c>
      <c r="L118" s="36">
        <f>SUMIFS(СВЦЭМ!$D$33:$D$776,СВЦЭМ!$A$33:$A$776,$A118,СВЦЭМ!$B$33:$B$776,L$113)+'СЕТ СН'!$I$11+СВЦЭМ!$D$10+'СЕТ СН'!$I$6-'СЕТ СН'!$I$23</f>
        <v>1454.8545173500002</v>
      </c>
      <c r="M118" s="36">
        <f>SUMIFS(СВЦЭМ!$D$33:$D$776,СВЦЭМ!$A$33:$A$776,$A118,СВЦЭМ!$B$33:$B$776,M$113)+'СЕТ СН'!$I$11+СВЦЭМ!$D$10+'СЕТ СН'!$I$6-'СЕТ СН'!$I$23</f>
        <v>1463.9656080499999</v>
      </c>
      <c r="N118" s="36">
        <f>SUMIFS(СВЦЭМ!$D$33:$D$776,СВЦЭМ!$A$33:$A$776,$A118,СВЦЭМ!$B$33:$B$776,N$113)+'СЕТ СН'!$I$11+СВЦЭМ!$D$10+'СЕТ СН'!$I$6-'СЕТ СН'!$I$23</f>
        <v>1484.5160735700001</v>
      </c>
      <c r="O118" s="36">
        <f>SUMIFS(СВЦЭМ!$D$33:$D$776,СВЦЭМ!$A$33:$A$776,$A118,СВЦЭМ!$B$33:$B$776,O$113)+'СЕТ СН'!$I$11+СВЦЭМ!$D$10+'СЕТ СН'!$I$6-'СЕТ СН'!$I$23</f>
        <v>1517.73088682</v>
      </c>
      <c r="P118" s="36">
        <f>SUMIFS(СВЦЭМ!$D$33:$D$776,СВЦЭМ!$A$33:$A$776,$A118,СВЦЭМ!$B$33:$B$776,P$113)+'СЕТ СН'!$I$11+СВЦЭМ!$D$10+'СЕТ СН'!$I$6-'СЕТ СН'!$I$23</f>
        <v>1534.60144027</v>
      </c>
      <c r="Q118" s="36">
        <f>SUMIFS(СВЦЭМ!$D$33:$D$776,СВЦЭМ!$A$33:$A$776,$A118,СВЦЭМ!$B$33:$B$776,Q$113)+'СЕТ СН'!$I$11+СВЦЭМ!$D$10+'СЕТ СН'!$I$6-'СЕТ СН'!$I$23</f>
        <v>1540.7369466</v>
      </c>
      <c r="R118" s="36">
        <f>SUMIFS(СВЦЭМ!$D$33:$D$776,СВЦЭМ!$A$33:$A$776,$A118,СВЦЭМ!$B$33:$B$776,R$113)+'СЕТ СН'!$I$11+СВЦЭМ!$D$10+'СЕТ СН'!$I$6-'СЕТ СН'!$I$23</f>
        <v>1535.1364556200001</v>
      </c>
      <c r="S118" s="36">
        <f>SUMIFS(СВЦЭМ!$D$33:$D$776,СВЦЭМ!$A$33:$A$776,$A118,СВЦЭМ!$B$33:$B$776,S$113)+'СЕТ СН'!$I$11+СВЦЭМ!$D$10+'СЕТ СН'!$I$6-'СЕТ СН'!$I$23</f>
        <v>1511.4105051199999</v>
      </c>
      <c r="T118" s="36">
        <f>SUMIFS(СВЦЭМ!$D$33:$D$776,СВЦЭМ!$A$33:$A$776,$A118,СВЦЭМ!$B$33:$B$776,T$113)+'СЕТ СН'!$I$11+СВЦЭМ!$D$10+'СЕТ СН'!$I$6-'СЕТ СН'!$I$23</f>
        <v>1483.94521607</v>
      </c>
      <c r="U118" s="36">
        <f>SUMIFS(СВЦЭМ!$D$33:$D$776,СВЦЭМ!$A$33:$A$776,$A118,СВЦЭМ!$B$33:$B$776,U$113)+'СЕТ СН'!$I$11+СВЦЭМ!$D$10+'СЕТ СН'!$I$6-'СЕТ СН'!$I$23</f>
        <v>1481.2050014800002</v>
      </c>
      <c r="V118" s="36">
        <f>SUMIFS(СВЦЭМ!$D$33:$D$776,СВЦЭМ!$A$33:$A$776,$A118,СВЦЭМ!$B$33:$B$776,V$113)+'СЕТ СН'!$I$11+СВЦЭМ!$D$10+'СЕТ СН'!$I$6-'СЕТ СН'!$I$23</f>
        <v>1487.4786591100001</v>
      </c>
      <c r="W118" s="36">
        <f>SUMIFS(СВЦЭМ!$D$33:$D$776,СВЦЭМ!$A$33:$A$776,$A118,СВЦЭМ!$B$33:$B$776,W$113)+'СЕТ СН'!$I$11+СВЦЭМ!$D$10+'СЕТ СН'!$I$6-'СЕТ СН'!$I$23</f>
        <v>1499.77498747</v>
      </c>
      <c r="X118" s="36">
        <f>SUMIFS(СВЦЭМ!$D$33:$D$776,СВЦЭМ!$A$33:$A$776,$A118,СВЦЭМ!$B$33:$B$776,X$113)+'СЕТ СН'!$I$11+СВЦЭМ!$D$10+'СЕТ СН'!$I$6-'СЕТ СН'!$I$23</f>
        <v>1515.2476314099999</v>
      </c>
      <c r="Y118" s="36">
        <f>SUMIFS(СВЦЭМ!$D$33:$D$776,СВЦЭМ!$A$33:$A$776,$A118,СВЦЭМ!$B$33:$B$776,Y$113)+'СЕТ СН'!$I$11+СВЦЭМ!$D$10+'СЕТ СН'!$I$6-'СЕТ СН'!$I$23</f>
        <v>1543.80297961</v>
      </c>
    </row>
    <row r="119" spans="1:27" ht="15.75" x14ac:dyDescent="0.2">
      <c r="A119" s="35">
        <f t="shared" si="3"/>
        <v>43867</v>
      </c>
      <c r="B119" s="36">
        <f>SUMIFS(СВЦЭМ!$D$33:$D$776,СВЦЭМ!$A$33:$A$776,$A119,СВЦЭМ!$B$33:$B$776,B$113)+'СЕТ СН'!$I$11+СВЦЭМ!$D$10+'СЕТ СН'!$I$6-'СЕТ СН'!$I$23</f>
        <v>1543.2511530100001</v>
      </c>
      <c r="C119" s="36">
        <f>SUMIFS(СВЦЭМ!$D$33:$D$776,СВЦЭМ!$A$33:$A$776,$A119,СВЦЭМ!$B$33:$B$776,C$113)+'СЕТ СН'!$I$11+СВЦЭМ!$D$10+'СЕТ СН'!$I$6-'СЕТ СН'!$I$23</f>
        <v>1573.8644646900002</v>
      </c>
      <c r="D119" s="36">
        <f>SUMIFS(СВЦЭМ!$D$33:$D$776,СВЦЭМ!$A$33:$A$776,$A119,СВЦЭМ!$B$33:$B$776,D$113)+'СЕТ СН'!$I$11+СВЦЭМ!$D$10+'СЕТ СН'!$I$6-'СЕТ СН'!$I$23</f>
        <v>1582.1035051600002</v>
      </c>
      <c r="E119" s="36">
        <f>SUMIFS(СВЦЭМ!$D$33:$D$776,СВЦЭМ!$A$33:$A$776,$A119,СВЦЭМ!$B$33:$B$776,E$113)+'СЕТ СН'!$I$11+СВЦЭМ!$D$10+'СЕТ СН'!$I$6-'СЕТ СН'!$I$23</f>
        <v>1586.7804580300001</v>
      </c>
      <c r="F119" s="36">
        <f>SUMIFS(СВЦЭМ!$D$33:$D$776,СВЦЭМ!$A$33:$A$776,$A119,СВЦЭМ!$B$33:$B$776,F$113)+'СЕТ СН'!$I$11+СВЦЭМ!$D$10+'СЕТ СН'!$I$6-'СЕТ СН'!$I$23</f>
        <v>1583.9902053200001</v>
      </c>
      <c r="G119" s="36">
        <f>SUMIFS(СВЦЭМ!$D$33:$D$776,СВЦЭМ!$A$33:$A$776,$A119,СВЦЭМ!$B$33:$B$776,G$113)+'СЕТ СН'!$I$11+СВЦЭМ!$D$10+'СЕТ СН'!$I$6-'СЕТ СН'!$I$23</f>
        <v>1576.9603092100001</v>
      </c>
      <c r="H119" s="36">
        <f>SUMIFS(СВЦЭМ!$D$33:$D$776,СВЦЭМ!$A$33:$A$776,$A119,СВЦЭМ!$B$33:$B$776,H$113)+'СЕТ СН'!$I$11+СВЦЭМ!$D$10+'СЕТ СН'!$I$6-'СЕТ СН'!$I$23</f>
        <v>1543.8894076000001</v>
      </c>
      <c r="I119" s="36">
        <f>SUMIFS(СВЦЭМ!$D$33:$D$776,СВЦЭМ!$A$33:$A$776,$A119,СВЦЭМ!$B$33:$B$776,I$113)+'СЕТ СН'!$I$11+СВЦЭМ!$D$10+'СЕТ СН'!$I$6-'СЕТ СН'!$I$23</f>
        <v>1501.9734857399999</v>
      </c>
      <c r="J119" s="36">
        <f>SUMIFS(СВЦЭМ!$D$33:$D$776,СВЦЭМ!$A$33:$A$776,$A119,СВЦЭМ!$B$33:$B$776,J$113)+'СЕТ СН'!$I$11+СВЦЭМ!$D$10+'СЕТ СН'!$I$6-'СЕТ СН'!$I$23</f>
        <v>1477.8162243199999</v>
      </c>
      <c r="K119" s="36">
        <f>SUMIFS(СВЦЭМ!$D$33:$D$776,СВЦЭМ!$A$33:$A$776,$A119,СВЦЭМ!$B$33:$B$776,K$113)+'СЕТ СН'!$I$11+СВЦЭМ!$D$10+'СЕТ СН'!$I$6-'СЕТ СН'!$I$23</f>
        <v>1448.26228689</v>
      </c>
      <c r="L119" s="36">
        <f>SUMIFS(СВЦЭМ!$D$33:$D$776,СВЦЭМ!$A$33:$A$776,$A119,СВЦЭМ!$B$33:$B$776,L$113)+'СЕТ СН'!$I$11+СВЦЭМ!$D$10+'СЕТ СН'!$I$6-'СЕТ СН'!$I$23</f>
        <v>1461.6154830099999</v>
      </c>
      <c r="M119" s="36">
        <f>SUMIFS(СВЦЭМ!$D$33:$D$776,СВЦЭМ!$A$33:$A$776,$A119,СВЦЭМ!$B$33:$B$776,M$113)+'СЕТ СН'!$I$11+СВЦЭМ!$D$10+'СЕТ СН'!$I$6-'СЕТ СН'!$I$23</f>
        <v>1482.0171632300001</v>
      </c>
      <c r="N119" s="36">
        <f>SUMIFS(СВЦЭМ!$D$33:$D$776,СВЦЭМ!$A$33:$A$776,$A119,СВЦЭМ!$B$33:$B$776,N$113)+'СЕТ СН'!$I$11+СВЦЭМ!$D$10+'СЕТ СН'!$I$6-'СЕТ СН'!$I$23</f>
        <v>1498.76922373</v>
      </c>
      <c r="O119" s="36">
        <f>SUMIFS(СВЦЭМ!$D$33:$D$776,СВЦЭМ!$A$33:$A$776,$A119,СВЦЭМ!$B$33:$B$776,O$113)+'СЕТ СН'!$I$11+СВЦЭМ!$D$10+'СЕТ СН'!$I$6-'СЕТ СН'!$I$23</f>
        <v>1517.6438198599999</v>
      </c>
      <c r="P119" s="36">
        <f>SUMIFS(СВЦЭМ!$D$33:$D$776,СВЦЭМ!$A$33:$A$776,$A119,СВЦЭМ!$B$33:$B$776,P$113)+'СЕТ СН'!$I$11+СВЦЭМ!$D$10+'СЕТ СН'!$I$6-'СЕТ СН'!$I$23</f>
        <v>1532.2306812100001</v>
      </c>
      <c r="Q119" s="36">
        <f>SUMIFS(СВЦЭМ!$D$33:$D$776,СВЦЭМ!$A$33:$A$776,$A119,СВЦЭМ!$B$33:$B$776,Q$113)+'СЕТ СН'!$I$11+СВЦЭМ!$D$10+'СЕТ СН'!$I$6-'СЕТ СН'!$I$23</f>
        <v>1541.69560912</v>
      </c>
      <c r="R119" s="36">
        <f>SUMIFS(СВЦЭМ!$D$33:$D$776,СВЦЭМ!$A$33:$A$776,$A119,СВЦЭМ!$B$33:$B$776,R$113)+'СЕТ СН'!$I$11+СВЦЭМ!$D$10+'СЕТ СН'!$I$6-'СЕТ СН'!$I$23</f>
        <v>1534.0717715200001</v>
      </c>
      <c r="S119" s="36">
        <f>SUMIFS(СВЦЭМ!$D$33:$D$776,СВЦЭМ!$A$33:$A$776,$A119,СВЦЭМ!$B$33:$B$776,S$113)+'СЕТ СН'!$I$11+СВЦЭМ!$D$10+'СЕТ СН'!$I$6-'СЕТ СН'!$I$23</f>
        <v>1511.56948534</v>
      </c>
      <c r="T119" s="36">
        <f>SUMIFS(СВЦЭМ!$D$33:$D$776,СВЦЭМ!$A$33:$A$776,$A119,СВЦЭМ!$B$33:$B$776,T$113)+'СЕТ СН'!$I$11+СВЦЭМ!$D$10+'СЕТ СН'!$I$6-'СЕТ СН'!$I$23</f>
        <v>1481.6126442100001</v>
      </c>
      <c r="U119" s="36">
        <f>SUMIFS(СВЦЭМ!$D$33:$D$776,СВЦЭМ!$A$33:$A$776,$A119,СВЦЭМ!$B$33:$B$776,U$113)+'СЕТ СН'!$I$11+СВЦЭМ!$D$10+'СЕТ СН'!$I$6-'СЕТ СН'!$I$23</f>
        <v>1474.9163739099999</v>
      </c>
      <c r="V119" s="36">
        <f>SUMIFS(СВЦЭМ!$D$33:$D$776,СВЦЭМ!$A$33:$A$776,$A119,СВЦЭМ!$B$33:$B$776,V$113)+'СЕТ СН'!$I$11+СВЦЭМ!$D$10+'СЕТ СН'!$I$6-'СЕТ СН'!$I$23</f>
        <v>1466.75504647</v>
      </c>
      <c r="W119" s="36">
        <f>SUMIFS(СВЦЭМ!$D$33:$D$776,СВЦЭМ!$A$33:$A$776,$A119,СВЦЭМ!$B$33:$B$776,W$113)+'СЕТ СН'!$I$11+СВЦЭМ!$D$10+'СЕТ СН'!$I$6-'СЕТ СН'!$I$23</f>
        <v>1484.4977237799999</v>
      </c>
      <c r="X119" s="36">
        <f>SUMIFS(СВЦЭМ!$D$33:$D$776,СВЦЭМ!$A$33:$A$776,$A119,СВЦЭМ!$B$33:$B$776,X$113)+'СЕТ СН'!$I$11+СВЦЭМ!$D$10+'СЕТ СН'!$I$6-'СЕТ СН'!$I$23</f>
        <v>1502.7766189600002</v>
      </c>
      <c r="Y119" s="36">
        <f>SUMIFS(СВЦЭМ!$D$33:$D$776,СВЦЭМ!$A$33:$A$776,$A119,СВЦЭМ!$B$33:$B$776,Y$113)+'СЕТ СН'!$I$11+СВЦЭМ!$D$10+'СЕТ СН'!$I$6-'СЕТ СН'!$I$23</f>
        <v>1532.87198584</v>
      </c>
    </row>
    <row r="120" spans="1:27" ht="15.75" x14ac:dyDescent="0.2">
      <c r="A120" s="35">
        <f t="shared" si="3"/>
        <v>43868</v>
      </c>
      <c r="B120" s="36">
        <f>SUMIFS(СВЦЭМ!$D$33:$D$776,СВЦЭМ!$A$33:$A$776,$A120,СВЦЭМ!$B$33:$B$776,B$113)+'СЕТ СН'!$I$11+СВЦЭМ!$D$10+'СЕТ СН'!$I$6-'СЕТ СН'!$I$23</f>
        <v>1614.99252069</v>
      </c>
      <c r="C120" s="36">
        <f>SUMIFS(СВЦЭМ!$D$33:$D$776,СВЦЭМ!$A$33:$A$776,$A120,СВЦЭМ!$B$33:$B$776,C$113)+'СЕТ СН'!$I$11+СВЦЭМ!$D$10+'СЕТ СН'!$I$6-'СЕТ СН'!$I$23</f>
        <v>1625.94437771</v>
      </c>
      <c r="D120" s="36">
        <f>SUMIFS(СВЦЭМ!$D$33:$D$776,СВЦЭМ!$A$33:$A$776,$A120,СВЦЭМ!$B$33:$B$776,D$113)+'СЕТ СН'!$I$11+СВЦЭМ!$D$10+'СЕТ СН'!$I$6-'СЕТ СН'!$I$23</f>
        <v>1634.89564799</v>
      </c>
      <c r="E120" s="36">
        <f>SUMIFS(СВЦЭМ!$D$33:$D$776,СВЦЭМ!$A$33:$A$776,$A120,СВЦЭМ!$B$33:$B$776,E$113)+'СЕТ СН'!$I$11+СВЦЭМ!$D$10+'СЕТ СН'!$I$6-'СЕТ СН'!$I$23</f>
        <v>1630.9141835</v>
      </c>
      <c r="F120" s="36">
        <f>SUMIFS(СВЦЭМ!$D$33:$D$776,СВЦЭМ!$A$33:$A$776,$A120,СВЦЭМ!$B$33:$B$776,F$113)+'СЕТ СН'!$I$11+СВЦЭМ!$D$10+'СЕТ СН'!$I$6-'СЕТ СН'!$I$23</f>
        <v>1619.26756701</v>
      </c>
      <c r="G120" s="36">
        <f>SUMIFS(СВЦЭМ!$D$33:$D$776,СВЦЭМ!$A$33:$A$776,$A120,СВЦЭМ!$B$33:$B$776,G$113)+'СЕТ СН'!$I$11+СВЦЭМ!$D$10+'СЕТ СН'!$I$6-'СЕТ СН'!$I$23</f>
        <v>1607.24592123</v>
      </c>
      <c r="H120" s="36">
        <f>SUMIFS(СВЦЭМ!$D$33:$D$776,СВЦЭМ!$A$33:$A$776,$A120,СВЦЭМ!$B$33:$B$776,H$113)+'СЕТ СН'!$I$11+СВЦЭМ!$D$10+'СЕТ СН'!$I$6-'СЕТ СН'!$I$23</f>
        <v>1572.6972877000001</v>
      </c>
      <c r="I120" s="36">
        <f>SUMIFS(СВЦЭМ!$D$33:$D$776,СВЦЭМ!$A$33:$A$776,$A120,СВЦЭМ!$B$33:$B$776,I$113)+'СЕТ СН'!$I$11+СВЦЭМ!$D$10+'СЕТ СН'!$I$6-'СЕТ СН'!$I$23</f>
        <v>1535.5388473799999</v>
      </c>
      <c r="J120" s="36">
        <f>SUMIFS(СВЦЭМ!$D$33:$D$776,СВЦЭМ!$A$33:$A$776,$A120,СВЦЭМ!$B$33:$B$776,J$113)+'СЕТ СН'!$I$11+СВЦЭМ!$D$10+'СЕТ СН'!$I$6-'СЕТ СН'!$I$23</f>
        <v>1502.01985947</v>
      </c>
      <c r="K120" s="36">
        <f>SUMIFS(СВЦЭМ!$D$33:$D$776,СВЦЭМ!$A$33:$A$776,$A120,СВЦЭМ!$B$33:$B$776,K$113)+'СЕТ СН'!$I$11+СВЦЭМ!$D$10+'СЕТ СН'!$I$6-'СЕТ СН'!$I$23</f>
        <v>1504.7153319700001</v>
      </c>
      <c r="L120" s="36">
        <f>SUMIFS(СВЦЭМ!$D$33:$D$776,СВЦЭМ!$A$33:$A$776,$A120,СВЦЭМ!$B$33:$B$776,L$113)+'СЕТ СН'!$I$11+СВЦЭМ!$D$10+'СЕТ СН'!$I$6-'СЕТ СН'!$I$23</f>
        <v>1509.6836431900001</v>
      </c>
      <c r="M120" s="36">
        <f>SUMIFS(СВЦЭМ!$D$33:$D$776,СВЦЭМ!$A$33:$A$776,$A120,СВЦЭМ!$B$33:$B$776,M$113)+'СЕТ СН'!$I$11+СВЦЭМ!$D$10+'СЕТ СН'!$I$6-'СЕТ СН'!$I$23</f>
        <v>1501.92492494</v>
      </c>
      <c r="N120" s="36">
        <f>SUMIFS(СВЦЭМ!$D$33:$D$776,СВЦЭМ!$A$33:$A$776,$A120,СВЦЭМ!$B$33:$B$776,N$113)+'СЕТ СН'!$I$11+СВЦЭМ!$D$10+'СЕТ СН'!$I$6-'СЕТ СН'!$I$23</f>
        <v>1513.5443018599999</v>
      </c>
      <c r="O120" s="36">
        <f>SUMIFS(СВЦЭМ!$D$33:$D$776,СВЦЭМ!$A$33:$A$776,$A120,СВЦЭМ!$B$33:$B$776,O$113)+'СЕТ СН'!$I$11+СВЦЭМ!$D$10+'СЕТ СН'!$I$6-'СЕТ СН'!$I$23</f>
        <v>1526.8000362400001</v>
      </c>
      <c r="P120" s="36">
        <f>SUMIFS(СВЦЭМ!$D$33:$D$776,СВЦЭМ!$A$33:$A$776,$A120,СВЦЭМ!$B$33:$B$776,P$113)+'СЕТ СН'!$I$11+СВЦЭМ!$D$10+'СЕТ СН'!$I$6-'СЕТ СН'!$I$23</f>
        <v>1540.9550050299999</v>
      </c>
      <c r="Q120" s="36">
        <f>SUMIFS(СВЦЭМ!$D$33:$D$776,СВЦЭМ!$A$33:$A$776,$A120,СВЦЭМ!$B$33:$B$776,Q$113)+'СЕТ СН'!$I$11+СВЦЭМ!$D$10+'СЕТ СН'!$I$6-'СЕТ СН'!$I$23</f>
        <v>1547.5420926500001</v>
      </c>
      <c r="R120" s="36">
        <f>SUMIFS(СВЦЭМ!$D$33:$D$776,СВЦЭМ!$A$33:$A$776,$A120,СВЦЭМ!$B$33:$B$776,R$113)+'СЕТ СН'!$I$11+СВЦЭМ!$D$10+'СЕТ СН'!$I$6-'СЕТ СН'!$I$23</f>
        <v>1538.3754856200001</v>
      </c>
      <c r="S120" s="36">
        <f>SUMIFS(СВЦЭМ!$D$33:$D$776,СВЦЭМ!$A$33:$A$776,$A120,СВЦЭМ!$B$33:$B$776,S$113)+'СЕТ СН'!$I$11+СВЦЭМ!$D$10+'СЕТ СН'!$I$6-'СЕТ СН'!$I$23</f>
        <v>1503.3111075900001</v>
      </c>
      <c r="T120" s="36">
        <f>SUMIFS(СВЦЭМ!$D$33:$D$776,СВЦЭМ!$A$33:$A$776,$A120,СВЦЭМ!$B$33:$B$776,T$113)+'СЕТ СН'!$I$11+СВЦЭМ!$D$10+'СЕТ СН'!$I$6-'СЕТ СН'!$I$23</f>
        <v>1460.5896644499999</v>
      </c>
      <c r="U120" s="36">
        <f>SUMIFS(СВЦЭМ!$D$33:$D$776,СВЦЭМ!$A$33:$A$776,$A120,СВЦЭМ!$B$33:$B$776,U$113)+'СЕТ СН'!$I$11+СВЦЭМ!$D$10+'СЕТ СН'!$I$6-'СЕТ СН'!$I$23</f>
        <v>1463.3648301600001</v>
      </c>
      <c r="V120" s="36">
        <f>SUMIFS(СВЦЭМ!$D$33:$D$776,СВЦЭМ!$A$33:$A$776,$A120,СВЦЭМ!$B$33:$B$776,V$113)+'СЕТ СН'!$I$11+СВЦЭМ!$D$10+'СЕТ СН'!$I$6-'СЕТ СН'!$I$23</f>
        <v>1483.1036508100001</v>
      </c>
      <c r="W120" s="36">
        <f>SUMIFS(СВЦЭМ!$D$33:$D$776,СВЦЭМ!$A$33:$A$776,$A120,СВЦЭМ!$B$33:$B$776,W$113)+'СЕТ СН'!$I$11+СВЦЭМ!$D$10+'СЕТ СН'!$I$6-'СЕТ СН'!$I$23</f>
        <v>1502.9687431100001</v>
      </c>
      <c r="X120" s="36">
        <f>SUMIFS(СВЦЭМ!$D$33:$D$776,СВЦЭМ!$A$33:$A$776,$A120,СВЦЭМ!$B$33:$B$776,X$113)+'СЕТ СН'!$I$11+СВЦЭМ!$D$10+'СЕТ СН'!$I$6-'СЕТ СН'!$I$23</f>
        <v>1511.36948635</v>
      </c>
      <c r="Y120" s="36">
        <f>SUMIFS(СВЦЭМ!$D$33:$D$776,СВЦЭМ!$A$33:$A$776,$A120,СВЦЭМ!$B$33:$B$776,Y$113)+'СЕТ СН'!$I$11+СВЦЭМ!$D$10+'СЕТ СН'!$I$6-'СЕТ СН'!$I$23</f>
        <v>1528.1225487400002</v>
      </c>
    </row>
    <row r="121" spans="1:27" ht="15.75" x14ac:dyDescent="0.2">
      <c r="A121" s="35">
        <f t="shared" si="3"/>
        <v>43869</v>
      </c>
      <c r="B121" s="36">
        <f>SUMIFS(СВЦЭМ!$D$33:$D$776,СВЦЭМ!$A$33:$A$776,$A121,СВЦЭМ!$B$33:$B$776,B$113)+'СЕТ СН'!$I$11+СВЦЭМ!$D$10+'СЕТ СН'!$I$6-'СЕТ СН'!$I$23</f>
        <v>1566.72002666</v>
      </c>
      <c r="C121" s="36">
        <f>SUMIFS(СВЦЭМ!$D$33:$D$776,СВЦЭМ!$A$33:$A$776,$A121,СВЦЭМ!$B$33:$B$776,C$113)+'СЕТ СН'!$I$11+СВЦЭМ!$D$10+'СЕТ СН'!$I$6-'СЕТ СН'!$I$23</f>
        <v>1599.5646532800001</v>
      </c>
      <c r="D121" s="36">
        <f>SUMIFS(СВЦЭМ!$D$33:$D$776,СВЦЭМ!$A$33:$A$776,$A121,СВЦЭМ!$B$33:$B$776,D$113)+'СЕТ СН'!$I$11+СВЦЭМ!$D$10+'СЕТ СН'!$I$6-'СЕТ СН'!$I$23</f>
        <v>1616.9115031199999</v>
      </c>
      <c r="E121" s="36">
        <f>SUMIFS(СВЦЭМ!$D$33:$D$776,СВЦЭМ!$A$33:$A$776,$A121,СВЦЭМ!$B$33:$B$776,E$113)+'СЕТ СН'!$I$11+СВЦЭМ!$D$10+'СЕТ СН'!$I$6-'СЕТ СН'!$I$23</f>
        <v>1618.0104459300001</v>
      </c>
      <c r="F121" s="36">
        <f>SUMIFS(СВЦЭМ!$D$33:$D$776,СВЦЭМ!$A$33:$A$776,$A121,СВЦЭМ!$B$33:$B$776,F$113)+'СЕТ СН'!$I$11+СВЦЭМ!$D$10+'СЕТ СН'!$I$6-'СЕТ СН'!$I$23</f>
        <v>1612.4848536</v>
      </c>
      <c r="G121" s="36">
        <f>SUMIFS(СВЦЭМ!$D$33:$D$776,СВЦЭМ!$A$33:$A$776,$A121,СВЦЭМ!$B$33:$B$776,G$113)+'СЕТ СН'!$I$11+СВЦЭМ!$D$10+'СЕТ СН'!$I$6-'СЕТ СН'!$I$23</f>
        <v>1606.3653051400001</v>
      </c>
      <c r="H121" s="36">
        <f>SUMIFS(СВЦЭМ!$D$33:$D$776,СВЦЭМ!$A$33:$A$776,$A121,СВЦЭМ!$B$33:$B$776,H$113)+'СЕТ СН'!$I$11+СВЦЭМ!$D$10+'СЕТ СН'!$I$6-'СЕТ СН'!$I$23</f>
        <v>1591.7331872499999</v>
      </c>
      <c r="I121" s="36">
        <f>SUMIFS(СВЦЭМ!$D$33:$D$776,СВЦЭМ!$A$33:$A$776,$A121,СВЦЭМ!$B$33:$B$776,I$113)+'СЕТ СН'!$I$11+СВЦЭМ!$D$10+'СЕТ СН'!$I$6-'СЕТ СН'!$I$23</f>
        <v>1570.5696673299999</v>
      </c>
      <c r="J121" s="36">
        <f>SUMIFS(СВЦЭМ!$D$33:$D$776,СВЦЭМ!$A$33:$A$776,$A121,СВЦЭМ!$B$33:$B$776,J$113)+'СЕТ СН'!$I$11+СВЦЭМ!$D$10+'СЕТ СН'!$I$6-'СЕТ СН'!$I$23</f>
        <v>1546.9771985900002</v>
      </c>
      <c r="K121" s="36">
        <f>SUMIFS(СВЦЭМ!$D$33:$D$776,СВЦЭМ!$A$33:$A$776,$A121,СВЦЭМ!$B$33:$B$776,K$113)+'СЕТ СН'!$I$11+СВЦЭМ!$D$10+'СЕТ СН'!$I$6-'СЕТ СН'!$I$23</f>
        <v>1529.13963205</v>
      </c>
      <c r="L121" s="36">
        <f>SUMIFS(СВЦЭМ!$D$33:$D$776,СВЦЭМ!$A$33:$A$776,$A121,СВЦЭМ!$B$33:$B$776,L$113)+'СЕТ СН'!$I$11+СВЦЭМ!$D$10+'СЕТ СН'!$I$6-'СЕТ СН'!$I$23</f>
        <v>1494.1549960500001</v>
      </c>
      <c r="M121" s="36">
        <f>SUMIFS(СВЦЭМ!$D$33:$D$776,СВЦЭМ!$A$33:$A$776,$A121,СВЦЭМ!$B$33:$B$776,M$113)+'СЕТ СН'!$I$11+СВЦЭМ!$D$10+'СЕТ СН'!$I$6-'СЕТ СН'!$I$23</f>
        <v>1481.02782157</v>
      </c>
      <c r="N121" s="36">
        <f>SUMIFS(СВЦЭМ!$D$33:$D$776,СВЦЭМ!$A$33:$A$776,$A121,СВЦЭМ!$B$33:$B$776,N$113)+'СЕТ СН'!$I$11+СВЦЭМ!$D$10+'СЕТ СН'!$I$6-'СЕТ СН'!$I$23</f>
        <v>1492.6744521300002</v>
      </c>
      <c r="O121" s="36">
        <f>SUMIFS(СВЦЭМ!$D$33:$D$776,СВЦЭМ!$A$33:$A$776,$A121,СВЦЭМ!$B$33:$B$776,O$113)+'СЕТ СН'!$I$11+СВЦЭМ!$D$10+'СЕТ СН'!$I$6-'СЕТ СН'!$I$23</f>
        <v>1506.3453648300001</v>
      </c>
      <c r="P121" s="36">
        <f>SUMIFS(СВЦЭМ!$D$33:$D$776,СВЦЭМ!$A$33:$A$776,$A121,СВЦЭМ!$B$33:$B$776,P$113)+'СЕТ СН'!$I$11+СВЦЭМ!$D$10+'СЕТ СН'!$I$6-'СЕТ СН'!$I$23</f>
        <v>1509.3878528300002</v>
      </c>
      <c r="Q121" s="36">
        <f>SUMIFS(СВЦЭМ!$D$33:$D$776,СВЦЭМ!$A$33:$A$776,$A121,СВЦЭМ!$B$33:$B$776,Q$113)+'СЕТ СН'!$I$11+СВЦЭМ!$D$10+'СЕТ СН'!$I$6-'СЕТ СН'!$I$23</f>
        <v>1512.44439715</v>
      </c>
      <c r="R121" s="36">
        <f>SUMIFS(СВЦЭМ!$D$33:$D$776,СВЦЭМ!$A$33:$A$776,$A121,СВЦЭМ!$B$33:$B$776,R$113)+'СЕТ СН'!$I$11+СВЦЭМ!$D$10+'СЕТ СН'!$I$6-'СЕТ СН'!$I$23</f>
        <v>1516.9635643400002</v>
      </c>
      <c r="S121" s="36">
        <f>SUMIFS(СВЦЭМ!$D$33:$D$776,СВЦЭМ!$A$33:$A$776,$A121,СВЦЭМ!$B$33:$B$776,S$113)+'СЕТ СН'!$I$11+СВЦЭМ!$D$10+'СЕТ СН'!$I$6-'СЕТ СН'!$I$23</f>
        <v>1513.7973581000001</v>
      </c>
      <c r="T121" s="36">
        <f>SUMIFS(СВЦЭМ!$D$33:$D$776,СВЦЭМ!$A$33:$A$776,$A121,СВЦЭМ!$B$33:$B$776,T$113)+'СЕТ СН'!$I$11+СВЦЭМ!$D$10+'СЕТ СН'!$I$6-'СЕТ СН'!$I$23</f>
        <v>1526.9552579000001</v>
      </c>
      <c r="U121" s="36">
        <f>SUMIFS(СВЦЭМ!$D$33:$D$776,СВЦЭМ!$A$33:$A$776,$A121,СВЦЭМ!$B$33:$B$776,U$113)+'СЕТ СН'!$I$11+СВЦЭМ!$D$10+'СЕТ СН'!$I$6-'СЕТ СН'!$I$23</f>
        <v>1530.7518523399999</v>
      </c>
      <c r="V121" s="36">
        <f>SUMIFS(СВЦЭМ!$D$33:$D$776,СВЦЭМ!$A$33:$A$776,$A121,СВЦЭМ!$B$33:$B$776,V$113)+'СЕТ СН'!$I$11+СВЦЭМ!$D$10+'СЕТ СН'!$I$6-'СЕТ СН'!$I$23</f>
        <v>1512.31024209</v>
      </c>
      <c r="W121" s="36">
        <f>SUMIFS(СВЦЭМ!$D$33:$D$776,СВЦЭМ!$A$33:$A$776,$A121,СВЦЭМ!$B$33:$B$776,W$113)+'СЕТ СН'!$I$11+СВЦЭМ!$D$10+'СЕТ СН'!$I$6-'СЕТ СН'!$I$23</f>
        <v>1507.1448548100002</v>
      </c>
      <c r="X121" s="36">
        <f>SUMIFS(СВЦЭМ!$D$33:$D$776,СВЦЭМ!$A$33:$A$776,$A121,СВЦЭМ!$B$33:$B$776,X$113)+'СЕТ СН'!$I$11+СВЦЭМ!$D$10+'СЕТ СН'!$I$6-'СЕТ СН'!$I$23</f>
        <v>1504.52608491</v>
      </c>
      <c r="Y121" s="36">
        <f>SUMIFS(СВЦЭМ!$D$33:$D$776,СВЦЭМ!$A$33:$A$776,$A121,СВЦЭМ!$B$33:$B$776,Y$113)+'СЕТ СН'!$I$11+СВЦЭМ!$D$10+'СЕТ СН'!$I$6-'СЕТ СН'!$I$23</f>
        <v>1528.3717215400002</v>
      </c>
    </row>
    <row r="122" spans="1:27" ht="15.75" x14ac:dyDescent="0.2">
      <c r="A122" s="35">
        <f t="shared" si="3"/>
        <v>43870</v>
      </c>
      <c r="B122" s="36">
        <f>SUMIFS(СВЦЭМ!$D$33:$D$776,СВЦЭМ!$A$33:$A$776,$A122,СВЦЭМ!$B$33:$B$776,B$113)+'СЕТ СН'!$I$11+СВЦЭМ!$D$10+'СЕТ СН'!$I$6-'СЕТ СН'!$I$23</f>
        <v>1570.1787275000002</v>
      </c>
      <c r="C122" s="36">
        <f>SUMIFS(СВЦЭМ!$D$33:$D$776,СВЦЭМ!$A$33:$A$776,$A122,СВЦЭМ!$B$33:$B$776,C$113)+'СЕТ СН'!$I$11+СВЦЭМ!$D$10+'СЕТ СН'!$I$6-'СЕТ СН'!$I$23</f>
        <v>1589.5762915600001</v>
      </c>
      <c r="D122" s="36">
        <f>SUMIFS(СВЦЭМ!$D$33:$D$776,СВЦЭМ!$A$33:$A$776,$A122,СВЦЭМ!$B$33:$B$776,D$113)+'СЕТ СН'!$I$11+СВЦЭМ!$D$10+'СЕТ СН'!$I$6-'СЕТ СН'!$I$23</f>
        <v>1604.1836996900001</v>
      </c>
      <c r="E122" s="36">
        <f>SUMIFS(СВЦЭМ!$D$33:$D$776,СВЦЭМ!$A$33:$A$776,$A122,СВЦЭМ!$B$33:$B$776,E$113)+'СЕТ СН'!$I$11+СВЦЭМ!$D$10+'СЕТ СН'!$I$6-'СЕТ СН'!$I$23</f>
        <v>1610.3025437800002</v>
      </c>
      <c r="F122" s="36">
        <f>SUMIFS(СВЦЭМ!$D$33:$D$776,СВЦЭМ!$A$33:$A$776,$A122,СВЦЭМ!$B$33:$B$776,F$113)+'СЕТ СН'!$I$11+СВЦЭМ!$D$10+'СЕТ СН'!$I$6-'СЕТ СН'!$I$23</f>
        <v>1602.85300613</v>
      </c>
      <c r="G122" s="36">
        <f>SUMIFS(СВЦЭМ!$D$33:$D$776,СВЦЭМ!$A$33:$A$776,$A122,СВЦЭМ!$B$33:$B$776,G$113)+'СЕТ СН'!$I$11+СВЦЭМ!$D$10+'СЕТ СН'!$I$6-'СЕТ СН'!$I$23</f>
        <v>1591.2814221600001</v>
      </c>
      <c r="H122" s="36">
        <f>SUMIFS(СВЦЭМ!$D$33:$D$776,СВЦЭМ!$A$33:$A$776,$A122,СВЦЭМ!$B$33:$B$776,H$113)+'СЕТ СН'!$I$11+СВЦЭМ!$D$10+'СЕТ СН'!$I$6-'СЕТ СН'!$I$23</f>
        <v>1568.3683873800001</v>
      </c>
      <c r="I122" s="36">
        <f>SUMIFS(СВЦЭМ!$D$33:$D$776,СВЦЭМ!$A$33:$A$776,$A122,СВЦЭМ!$B$33:$B$776,I$113)+'СЕТ СН'!$I$11+СВЦЭМ!$D$10+'СЕТ СН'!$I$6-'СЕТ СН'!$I$23</f>
        <v>1544.74235142</v>
      </c>
      <c r="J122" s="36">
        <f>SUMIFS(СВЦЭМ!$D$33:$D$776,СВЦЭМ!$A$33:$A$776,$A122,СВЦЭМ!$B$33:$B$776,J$113)+'СЕТ СН'!$I$11+СВЦЭМ!$D$10+'СЕТ СН'!$I$6-'СЕТ СН'!$I$23</f>
        <v>1514.65256133</v>
      </c>
      <c r="K122" s="36">
        <f>SUMIFS(СВЦЭМ!$D$33:$D$776,СВЦЭМ!$A$33:$A$776,$A122,СВЦЭМ!$B$33:$B$776,K$113)+'СЕТ СН'!$I$11+СВЦЭМ!$D$10+'СЕТ СН'!$I$6-'СЕТ СН'!$I$23</f>
        <v>1493.48329831</v>
      </c>
      <c r="L122" s="36">
        <f>SUMIFS(СВЦЭМ!$D$33:$D$776,СВЦЭМ!$A$33:$A$776,$A122,СВЦЭМ!$B$33:$B$776,L$113)+'СЕТ СН'!$I$11+СВЦЭМ!$D$10+'СЕТ СН'!$I$6-'СЕТ СН'!$I$23</f>
        <v>1491.26870979</v>
      </c>
      <c r="M122" s="36">
        <f>SUMIFS(СВЦЭМ!$D$33:$D$776,СВЦЭМ!$A$33:$A$776,$A122,СВЦЭМ!$B$33:$B$776,M$113)+'СЕТ СН'!$I$11+СВЦЭМ!$D$10+'СЕТ СН'!$I$6-'СЕТ СН'!$I$23</f>
        <v>1507.16543705</v>
      </c>
      <c r="N122" s="36">
        <f>SUMIFS(СВЦЭМ!$D$33:$D$776,СВЦЭМ!$A$33:$A$776,$A122,СВЦЭМ!$B$33:$B$776,N$113)+'СЕТ СН'!$I$11+СВЦЭМ!$D$10+'СЕТ СН'!$I$6-'СЕТ СН'!$I$23</f>
        <v>1519.6099282300002</v>
      </c>
      <c r="O122" s="36">
        <f>SUMIFS(СВЦЭМ!$D$33:$D$776,СВЦЭМ!$A$33:$A$776,$A122,СВЦЭМ!$B$33:$B$776,O$113)+'СЕТ СН'!$I$11+СВЦЭМ!$D$10+'СЕТ СН'!$I$6-'СЕТ СН'!$I$23</f>
        <v>1531.5867485799999</v>
      </c>
      <c r="P122" s="36">
        <f>SUMIFS(СВЦЭМ!$D$33:$D$776,СВЦЭМ!$A$33:$A$776,$A122,СВЦЭМ!$B$33:$B$776,P$113)+'СЕТ СН'!$I$11+СВЦЭМ!$D$10+'СЕТ СН'!$I$6-'СЕТ СН'!$I$23</f>
        <v>1539.0632863999999</v>
      </c>
      <c r="Q122" s="36">
        <f>SUMIFS(СВЦЭМ!$D$33:$D$776,СВЦЭМ!$A$33:$A$776,$A122,СВЦЭМ!$B$33:$B$776,Q$113)+'СЕТ СН'!$I$11+СВЦЭМ!$D$10+'СЕТ СН'!$I$6-'СЕТ СН'!$I$23</f>
        <v>1546.3695703600001</v>
      </c>
      <c r="R122" s="36">
        <f>SUMIFS(СВЦЭМ!$D$33:$D$776,СВЦЭМ!$A$33:$A$776,$A122,СВЦЭМ!$B$33:$B$776,R$113)+'СЕТ СН'!$I$11+СВЦЭМ!$D$10+'СЕТ СН'!$I$6-'СЕТ СН'!$I$23</f>
        <v>1542.08490244</v>
      </c>
      <c r="S122" s="36">
        <f>SUMIFS(СВЦЭМ!$D$33:$D$776,СВЦЭМ!$A$33:$A$776,$A122,СВЦЭМ!$B$33:$B$776,S$113)+'СЕТ СН'!$I$11+СВЦЭМ!$D$10+'СЕТ СН'!$I$6-'СЕТ СН'!$I$23</f>
        <v>1535.4843147400002</v>
      </c>
      <c r="T122" s="36">
        <f>SUMIFS(СВЦЭМ!$D$33:$D$776,СВЦЭМ!$A$33:$A$776,$A122,СВЦЭМ!$B$33:$B$776,T$113)+'СЕТ СН'!$I$11+СВЦЭМ!$D$10+'СЕТ СН'!$I$6-'СЕТ СН'!$I$23</f>
        <v>1528.6150454000001</v>
      </c>
      <c r="U122" s="36">
        <f>SUMIFS(СВЦЭМ!$D$33:$D$776,СВЦЭМ!$A$33:$A$776,$A122,СВЦЭМ!$B$33:$B$776,U$113)+'СЕТ СН'!$I$11+СВЦЭМ!$D$10+'СЕТ СН'!$I$6-'СЕТ СН'!$I$23</f>
        <v>1525.45404684</v>
      </c>
      <c r="V122" s="36">
        <f>SUMIFS(СВЦЭМ!$D$33:$D$776,СВЦЭМ!$A$33:$A$776,$A122,СВЦЭМ!$B$33:$B$776,V$113)+'СЕТ СН'!$I$11+СВЦЭМ!$D$10+'СЕТ СН'!$I$6-'СЕТ СН'!$I$23</f>
        <v>1528.6259282000001</v>
      </c>
      <c r="W122" s="36">
        <f>SUMIFS(СВЦЭМ!$D$33:$D$776,СВЦЭМ!$A$33:$A$776,$A122,СВЦЭМ!$B$33:$B$776,W$113)+'СЕТ СН'!$I$11+СВЦЭМ!$D$10+'СЕТ СН'!$I$6-'СЕТ СН'!$I$23</f>
        <v>1534.1883976899999</v>
      </c>
      <c r="X122" s="36">
        <f>SUMIFS(СВЦЭМ!$D$33:$D$776,СВЦЭМ!$A$33:$A$776,$A122,СВЦЭМ!$B$33:$B$776,X$113)+'СЕТ СН'!$I$11+СВЦЭМ!$D$10+'СЕТ СН'!$I$6-'СЕТ СН'!$I$23</f>
        <v>1532.6420065100001</v>
      </c>
      <c r="Y122" s="36">
        <f>SUMIFS(СВЦЭМ!$D$33:$D$776,СВЦЭМ!$A$33:$A$776,$A122,СВЦЭМ!$B$33:$B$776,Y$113)+'СЕТ СН'!$I$11+СВЦЭМ!$D$10+'СЕТ СН'!$I$6-'СЕТ СН'!$I$23</f>
        <v>1545.5417053599999</v>
      </c>
    </row>
    <row r="123" spans="1:27" ht="15.75" x14ac:dyDescent="0.2">
      <c r="A123" s="35">
        <f t="shared" si="3"/>
        <v>43871</v>
      </c>
      <c r="B123" s="36">
        <f>SUMIFS(СВЦЭМ!$D$33:$D$776,СВЦЭМ!$A$33:$A$776,$A123,СВЦЭМ!$B$33:$B$776,B$113)+'СЕТ СН'!$I$11+СВЦЭМ!$D$10+'СЕТ СН'!$I$6-'СЕТ СН'!$I$23</f>
        <v>1607.66830858</v>
      </c>
      <c r="C123" s="36">
        <f>SUMIFS(СВЦЭМ!$D$33:$D$776,СВЦЭМ!$A$33:$A$776,$A123,СВЦЭМ!$B$33:$B$776,C$113)+'СЕТ СН'!$I$11+СВЦЭМ!$D$10+'СЕТ СН'!$I$6-'СЕТ СН'!$I$23</f>
        <v>1631.02753336</v>
      </c>
      <c r="D123" s="36">
        <f>SUMIFS(СВЦЭМ!$D$33:$D$776,СВЦЭМ!$A$33:$A$776,$A123,СВЦЭМ!$B$33:$B$776,D$113)+'СЕТ СН'!$I$11+СВЦЭМ!$D$10+'СЕТ СН'!$I$6-'СЕТ СН'!$I$23</f>
        <v>1642.08625906</v>
      </c>
      <c r="E123" s="36">
        <f>SUMIFS(СВЦЭМ!$D$33:$D$776,СВЦЭМ!$A$33:$A$776,$A123,СВЦЭМ!$B$33:$B$776,E$113)+'СЕТ СН'!$I$11+СВЦЭМ!$D$10+'СЕТ СН'!$I$6-'СЕТ СН'!$I$23</f>
        <v>1646.6369380800002</v>
      </c>
      <c r="F123" s="36">
        <f>SUMIFS(СВЦЭМ!$D$33:$D$776,СВЦЭМ!$A$33:$A$776,$A123,СВЦЭМ!$B$33:$B$776,F$113)+'СЕТ СН'!$I$11+СВЦЭМ!$D$10+'СЕТ СН'!$I$6-'СЕТ СН'!$I$23</f>
        <v>1638.7060519199999</v>
      </c>
      <c r="G123" s="36">
        <f>SUMIFS(СВЦЭМ!$D$33:$D$776,СВЦЭМ!$A$33:$A$776,$A123,СВЦЭМ!$B$33:$B$776,G$113)+'СЕТ СН'!$I$11+СВЦЭМ!$D$10+'СЕТ СН'!$I$6-'СЕТ СН'!$I$23</f>
        <v>1619.0658653400001</v>
      </c>
      <c r="H123" s="36">
        <f>SUMIFS(СВЦЭМ!$D$33:$D$776,СВЦЭМ!$A$33:$A$776,$A123,СВЦЭМ!$B$33:$B$776,H$113)+'СЕТ СН'!$I$11+СВЦЭМ!$D$10+'СЕТ СН'!$I$6-'СЕТ СН'!$I$23</f>
        <v>1583.93953315</v>
      </c>
      <c r="I123" s="36">
        <f>SUMIFS(СВЦЭМ!$D$33:$D$776,СВЦЭМ!$A$33:$A$776,$A123,СВЦЭМ!$B$33:$B$776,I$113)+'СЕТ СН'!$I$11+СВЦЭМ!$D$10+'СЕТ СН'!$I$6-'СЕТ СН'!$I$23</f>
        <v>1553.0732644700001</v>
      </c>
      <c r="J123" s="36">
        <f>SUMIFS(СВЦЭМ!$D$33:$D$776,СВЦЭМ!$A$33:$A$776,$A123,СВЦЭМ!$B$33:$B$776,J$113)+'СЕТ СН'!$I$11+СВЦЭМ!$D$10+'СЕТ СН'!$I$6-'СЕТ СН'!$I$23</f>
        <v>1523.6454481000001</v>
      </c>
      <c r="K123" s="36">
        <f>SUMIFS(СВЦЭМ!$D$33:$D$776,СВЦЭМ!$A$33:$A$776,$A123,СВЦЭМ!$B$33:$B$776,K$113)+'СЕТ СН'!$I$11+СВЦЭМ!$D$10+'СЕТ СН'!$I$6-'СЕТ СН'!$I$23</f>
        <v>1499.85562258</v>
      </c>
      <c r="L123" s="36">
        <f>SUMIFS(СВЦЭМ!$D$33:$D$776,СВЦЭМ!$A$33:$A$776,$A123,СВЦЭМ!$B$33:$B$776,L$113)+'СЕТ СН'!$I$11+СВЦЭМ!$D$10+'СЕТ СН'!$I$6-'СЕТ СН'!$I$23</f>
        <v>1509.78732648</v>
      </c>
      <c r="M123" s="36">
        <f>SUMIFS(СВЦЭМ!$D$33:$D$776,СВЦЭМ!$A$33:$A$776,$A123,СВЦЭМ!$B$33:$B$776,M$113)+'СЕТ СН'!$I$11+СВЦЭМ!$D$10+'СЕТ СН'!$I$6-'СЕТ СН'!$I$23</f>
        <v>1520.85684825</v>
      </c>
      <c r="N123" s="36">
        <f>SUMIFS(СВЦЭМ!$D$33:$D$776,СВЦЭМ!$A$33:$A$776,$A123,СВЦЭМ!$B$33:$B$776,N$113)+'СЕТ СН'!$I$11+СВЦЭМ!$D$10+'СЕТ СН'!$I$6-'СЕТ СН'!$I$23</f>
        <v>1538.0945374800001</v>
      </c>
      <c r="O123" s="36">
        <f>SUMIFS(СВЦЭМ!$D$33:$D$776,СВЦЭМ!$A$33:$A$776,$A123,СВЦЭМ!$B$33:$B$776,O$113)+'СЕТ СН'!$I$11+СВЦЭМ!$D$10+'СЕТ СН'!$I$6-'СЕТ СН'!$I$23</f>
        <v>1555.63694022</v>
      </c>
      <c r="P123" s="36">
        <f>SUMIFS(СВЦЭМ!$D$33:$D$776,СВЦЭМ!$A$33:$A$776,$A123,СВЦЭМ!$B$33:$B$776,P$113)+'СЕТ СН'!$I$11+СВЦЭМ!$D$10+'СЕТ СН'!$I$6-'СЕТ СН'!$I$23</f>
        <v>1565.0374027299999</v>
      </c>
      <c r="Q123" s="36">
        <f>SUMIFS(СВЦЭМ!$D$33:$D$776,СВЦЭМ!$A$33:$A$776,$A123,СВЦЭМ!$B$33:$B$776,Q$113)+'СЕТ СН'!$I$11+СВЦЭМ!$D$10+'СЕТ СН'!$I$6-'СЕТ СН'!$I$23</f>
        <v>1571.4344128</v>
      </c>
      <c r="R123" s="36">
        <f>SUMIFS(СВЦЭМ!$D$33:$D$776,СВЦЭМ!$A$33:$A$776,$A123,СВЦЭМ!$B$33:$B$776,R$113)+'СЕТ СН'!$I$11+СВЦЭМ!$D$10+'СЕТ СН'!$I$6-'СЕТ СН'!$I$23</f>
        <v>1573.3427593199999</v>
      </c>
      <c r="S123" s="36">
        <f>SUMIFS(СВЦЭМ!$D$33:$D$776,СВЦЭМ!$A$33:$A$776,$A123,СВЦЭМ!$B$33:$B$776,S$113)+'СЕТ СН'!$I$11+СВЦЭМ!$D$10+'СЕТ СН'!$I$6-'СЕТ СН'!$I$23</f>
        <v>1561.94786709</v>
      </c>
      <c r="T123" s="36">
        <f>SUMIFS(СВЦЭМ!$D$33:$D$776,СВЦЭМ!$A$33:$A$776,$A123,СВЦЭМ!$B$33:$B$776,T$113)+'СЕТ СН'!$I$11+СВЦЭМ!$D$10+'СЕТ СН'!$I$6-'СЕТ СН'!$I$23</f>
        <v>1532.07065876</v>
      </c>
      <c r="U123" s="36">
        <f>SUMIFS(СВЦЭМ!$D$33:$D$776,СВЦЭМ!$A$33:$A$776,$A123,СВЦЭМ!$B$33:$B$776,U$113)+'СЕТ СН'!$I$11+СВЦЭМ!$D$10+'СЕТ СН'!$I$6-'СЕТ СН'!$I$23</f>
        <v>1529.82329484</v>
      </c>
      <c r="V123" s="36">
        <f>SUMIFS(СВЦЭМ!$D$33:$D$776,СВЦЭМ!$A$33:$A$776,$A123,СВЦЭМ!$B$33:$B$776,V$113)+'СЕТ СН'!$I$11+СВЦЭМ!$D$10+'СЕТ СН'!$I$6-'СЕТ СН'!$I$23</f>
        <v>1537.5686818700001</v>
      </c>
      <c r="W123" s="36">
        <f>SUMIFS(СВЦЭМ!$D$33:$D$776,СВЦЭМ!$A$33:$A$776,$A123,СВЦЭМ!$B$33:$B$776,W$113)+'СЕТ СН'!$I$11+СВЦЭМ!$D$10+'СЕТ СН'!$I$6-'СЕТ СН'!$I$23</f>
        <v>1549.89517886</v>
      </c>
      <c r="X123" s="36">
        <f>SUMIFS(СВЦЭМ!$D$33:$D$776,СВЦЭМ!$A$33:$A$776,$A123,СВЦЭМ!$B$33:$B$776,X$113)+'СЕТ СН'!$I$11+СВЦЭМ!$D$10+'СЕТ СН'!$I$6-'СЕТ СН'!$I$23</f>
        <v>1566.5734049299999</v>
      </c>
      <c r="Y123" s="36">
        <f>SUMIFS(СВЦЭМ!$D$33:$D$776,СВЦЭМ!$A$33:$A$776,$A123,СВЦЭМ!$B$33:$B$776,Y$113)+'СЕТ СН'!$I$11+СВЦЭМ!$D$10+'СЕТ СН'!$I$6-'СЕТ СН'!$I$23</f>
        <v>1578.2219121100002</v>
      </c>
    </row>
    <row r="124" spans="1:27" ht="15.75" x14ac:dyDescent="0.2">
      <c r="A124" s="35">
        <f t="shared" si="3"/>
        <v>43872</v>
      </c>
      <c r="B124" s="36">
        <f>SUMIFS(СВЦЭМ!$D$33:$D$776,СВЦЭМ!$A$33:$A$776,$A124,СВЦЭМ!$B$33:$B$776,B$113)+'СЕТ СН'!$I$11+СВЦЭМ!$D$10+'СЕТ СН'!$I$6-'СЕТ СН'!$I$23</f>
        <v>1571.07964511</v>
      </c>
      <c r="C124" s="36">
        <f>SUMIFS(СВЦЭМ!$D$33:$D$776,СВЦЭМ!$A$33:$A$776,$A124,СВЦЭМ!$B$33:$B$776,C$113)+'СЕТ СН'!$I$11+СВЦЭМ!$D$10+'СЕТ СН'!$I$6-'СЕТ СН'!$I$23</f>
        <v>1592.3013567500002</v>
      </c>
      <c r="D124" s="36">
        <f>SUMIFS(СВЦЭМ!$D$33:$D$776,СВЦЭМ!$A$33:$A$776,$A124,СВЦЭМ!$B$33:$B$776,D$113)+'СЕТ СН'!$I$11+СВЦЭМ!$D$10+'СЕТ СН'!$I$6-'СЕТ СН'!$I$23</f>
        <v>1602.2156629199999</v>
      </c>
      <c r="E124" s="36">
        <f>SUMIFS(СВЦЭМ!$D$33:$D$776,СВЦЭМ!$A$33:$A$776,$A124,СВЦЭМ!$B$33:$B$776,E$113)+'СЕТ СН'!$I$11+СВЦЭМ!$D$10+'СЕТ СН'!$I$6-'СЕТ СН'!$I$23</f>
        <v>1604.6093560100001</v>
      </c>
      <c r="F124" s="36">
        <f>SUMIFS(СВЦЭМ!$D$33:$D$776,СВЦЭМ!$A$33:$A$776,$A124,СВЦЭМ!$B$33:$B$776,F$113)+'СЕТ СН'!$I$11+СВЦЭМ!$D$10+'СЕТ СН'!$I$6-'СЕТ СН'!$I$23</f>
        <v>1596.2179731599999</v>
      </c>
      <c r="G124" s="36">
        <f>SUMIFS(СВЦЭМ!$D$33:$D$776,СВЦЭМ!$A$33:$A$776,$A124,СВЦЭМ!$B$33:$B$776,G$113)+'СЕТ СН'!$I$11+СВЦЭМ!$D$10+'СЕТ СН'!$I$6-'СЕТ СН'!$I$23</f>
        <v>1579.58850725</v>
      </c>
      <c r="H124" s="36">
        <f>SUMIFS(СВЦЭМ!$D$33:$D$776,СВЦЭМ!$A$33:$A$776,$A124,СВЦЭМ!$B$33:$B$776,H$113)+'СЕТ СН'!$I$11+СВЦЭМ!$D$10+'СЕТ СН'!$I$6-'СЕТ СН'!$I$23</f>
        <v>1552.3656785100002</v>
      </c>
      <c r="I124" s="36">
        <f>SUMIFS(СВЦЭМ!$D$33:$D$776,СВЦЭМ!$A$33:$A$776,$A124,СВЦЭМ!$B$33:$B$776,I$113)+'СЕТ СН'!$I$11+СВЦЭМ!$D$10+'СЕТ СН'!$I$6-'СЕТ СН'!$I$23</f>
        <v>1522.8872966600002</v>
      </c>
      <c r="J124" s="36">
        <f>SUMIFS(СВЦЭМ!$D$33:$D$776,СВЦЭМ!$A$33:$A$776,$A124,СВЦЭМ!$B$33:$B$776,J$113)+'СЕТ СН'!$I$11+СВЦЭМ!$D$10+'СЕТ СН'!$I$6-'СЕТ СН'!$I$23</f>
        <v>1504.2513647000001</v>
      </c>
      <c r="K124" s="36">
        <f>SUMIFS(СВЦЭМ!$D$33:$D$776,СВЦЭМ!$A$33:$A$776,$A124,СВЦЭМ!$B$33:$B$776,K$113)+'СЕТ СН'!$I$11+СВЦЭМ!$D$10+'СЕТ СН'!$I$6-'СЕТ СН'!$I$23</f>
        <v>1487.4600981399999</v>
      </c>
      <c r="L124" s="36">
        <f>SUMIFS(СВЦЭМ!$D$33:$D$776,СВЦЭМ!$A$33:$A$776,$A124,СВЦЭМ!$B$33:$B$776,L$113)+'СЕТ СН'!$I$11+СВЦЭМ!$D$10+'СЕТ СН'!$I$6-'СЕТ СН'!$I$23</f>
        <v>1497.3996397800001</v>
      </c>
      <c r="M124" s="36">
        <f>SUMIFS(СВЦЭМ!$D$33:$D$776,СВЦЭМ!$A$33:$A$776,$A124,СВЦЭМ!$B$33:$B$776,M$113)+'СЕТ СН'!$I$11+СВЦЭМ!$D$10+'СЕТ СН'!$I$6-'СЕТ СН'!$I$23</f>
        <v>1514.7176345800001</v>
      </c>
      <c r="N124" s="36">
        <f>SUMIFS(СВЦЭМ!$D$33:$D$776,СВЦЭМ!$A$33:$A$776,$A124,СВЦЭМ!$B$33:$B$776,N$113)+'СЕТ СН'!$I$11+СВЦЭМ!$D$10+'СЕТ СН'!$I$6-'СЕТ СН'!$I$23</f>
        <v>1534.7653883200001</v>
      </c>
      <c r="O124" s="36">
        <f>SUMIFS(СВЦЭМ!$D$33:$D$776,СВЦЭМ!$A$33:$A$776,$A124,СВЦЭМ!$B$33:$B$776,O$113)+'СЕТ СН'!$I$11+СВЦЭМ!$D$10+'СЕТ СН'!$I$6-'СЕТ СН'!$I$23</f>
        <v>1564.83752467</v>
      </c>
      <c r="P124" s="36">
        <f>SUMIFS(СВЦЭМ!$D$33:$D$776,СВЦЭМ!$A$33:$A$776,$A124,СВЦЭМ!$B$33:$B$776,P$113)+'СЕТ СН'!$I$11+СВЦЭМ!$D$10+'СЕТ СН'!$I$6-'СЕТ СН'!$I$23</f>
        <v>1585.37826367</v>
      </c>
      <c r="Q124" s="36">
        <f>SUMIFS(СВЦЭМ!$D$33:$D$776,СВЦЭМ!$A$33:$A$776,$A124,СВЦЭМ!$B$33:$B$776,Q$113)+'СЕТ СН'!$I$11+СВЦЭМ!$D$10+'СЕТ СН'!$I$6-'СЕТ СН'!$I$23</f>
        <v>1594.6911568200001</v>
      </c>
      <c r="R124" s="36">
        <f>SUMIFS(СВЦЭМ!$D$33:$D$776,СВЦЭМ!$A$33:$A$776,$A124,СВЦЭМ!$B$33:$B$776,R$113)+'СЕТ СН'!$I$11+СВЦЭМ!$D$10+'СЕТ СН'!$I$6-'СЕТ СН'!$I$23</f>
        <v>1574.0748894200001</v>
      </c>
      <c r="S124" s="36">
        <f>SUMIFS(СВЦЭМ!$D$33:$D$776,СВЦЭМ!$A$33:$A$776,$A124,СВЦЭМ!$B$33:$B$776,S$113)+'СЕТ СН'!$I$11+СВЦЭМ!$D$10+'СЕТ СН'!$I$6-'СЕТ СН'!$I$23</f>
        <v>1547.8963778500001</v>
      </c>
      <c r="T124" s="36">
        <f>SUMIFS(СВЦЭМ!$D$33:$D$776,СВЦЭМ!$A$33:$A$776,$A124,СВЦЭМ!$B$33:$B$776,T$113)+'СЕТ СН'!$I$11+СВЦЭМ!$D$10+'СЕТ СН'!$I$6-'СЕТ СН'!$I$23</f>
        <v>1523.3434007999999</v>
      </c>
      <c r="U124" s="36">
        <f>SUMIFS(СВЦЭМ!$D$33:$D$776,СВЦЭМ!$A$33:$A$776,$A124,СВЦЭМ!$B$33:$B$776,U$113)+'СЕТ СН'!$I$11+СВЦЭМ!$D$10+'СЕТ СН'!$I$6-'СЕТ СН'!$I$23</f>
        <v>1519.2023365499999</v>
      </c>
      <c r="V124" s="36">
        <f>SUMIFS(СВЦЭМ!$D$33:$D$776,СВЦЭМ!$A$33:$A$776,$A124,СВЦЭМ!$B$33:$B$776,V$113)+'СЕТ СН'!$I$11+СВЦЭМ!$D$10+'СЕТ СН'!$I$6-'СЕТ СН'!$I$23</f>
        <v>1522.657731</v>
      </c>
      <c r="W124" s="36">
        <f>SUMIFS(СВЦЭМ!$D$33:$D$776,СВЦЭМ!$A$33:$A$776,$A124,СВЦЭМ!$B$33:$B$776,W$113)+'СЕТ СН'!$I$11+СВЦЭМ!$D$10+'СЕТ СН'!$I$6-'СЕТ СН'!$I$23</f>
        <v>1538.3072496700001</v>
      </c>
      <c r="X124" s="36">
        <f>SUMIFS(СВЦЭМ!$D$33:$D$776,СВЦЭМ!$A$33:$A$776,$A124,СВЦЭМ!$B$33:$B$776,X$113)+'СЕТ СН'!$I$11+СВЦЭМ!$D$10+'СЕТ СН'!$I$6-'СЕТ СН'!$I$23</f>
        <v>1550.35347907</v>
      </c>
      <c r="Y124" s="36">
        <f>SUMIFS(СВЦЭМ!$D$33:$D$776,СВЦЭМ!$A$33:$A$776,$A124,СВЦЭМ!$B$33:$B$776,Y$113)+'СЕТ СН'!$I$11+СВЦЭМ!$D$10+'СЕТ СН'!$I$6-'СЕТ СН'!$I$23</f>
        <v>1552.1213238400001</v>
      </c>
    </row>
    <row r="125" spans="1:27" ht="15.75" x14ac:dyDescent="0.2">
      <c r="A125" s="35">
        <f t="shared" si="3"/>
        <v>43873</v>
      </c>
      <c r="B125" s="36">
        <f>SUMIFS(СВЦЭМ!$D$33:$D$776,СВЦЭМ!$A$33:$A$776,$A125,СВЦЭМ!$B$33:$B$776,B$113)+'СЕТ СН'!$I$11+СВЦЭМ!$D$10+'СЕТ СН'!$I$6-'СЕТ СН'!$I$23</f>
        <v>1558.42963719</v>
      </c>
      <c r="C125" s="36">
        <f>SUMIFS(СВЦЭМ!$D$33:$D$776,СВЦЭМ!$A$33:$A$776,$A125,СВЦЭМ!$B$33:$B$776,C$113)+'СЕТ СН'!$I$11+СВЦЭМ!$D$10+'СЕТ СН'!$I$6-'СЕТ СН'!$I$23</f>
        <v>1548.7360225699999</v>
      </c>
      <c r="D125" s="36">
        <f>SUMIFS(СВЦЭМ!$D$33:$D$776,СВЦЭМ!$A$33:$A$776,$A125,СВЦЭМ!$B$33:$B$776,D$113)+'СЕТ СН'!$I$11+СВЦЭМ!$D$10+'СЕТ СН'!$I$6-'СЕТ СН'!$I$23</f>
        <v>1564.4357182399999</v>
      </c>
      <c r="E125" s="36">
        <f>SUMIFS(СВЦЭМ!$D$33:$D$776,СВЦЭМ!$A$33:$A$776,$A125,СВЦЭМ!$B$33:$B$776,E$113)+'СЕТ СН'!$I$11+СВЦЭМ!$D$10+'СЕТ СН'!$I$6-'СЕТ СН'!$I$23</f>
        <v>1567.99636792</v>
      </c>
      <c r="F125" s="36">
        <f>SUMIFS(СВЦЭМ!$D$33:$D$776,СВЦЭМ!$A$33:$A$776,$A125,СВЦЭМ!$B$33:$B$776,F$113)+'СЕТ СН'!$I$11+СВЦЭМ!$D$10+'СЕТ СН'!$I$6-'СЕТ СН'!$I$23</f>
        <v>1563.58235934</v>
      </c>
      <c r="G125" s="36">
        <f>SUMIFS(СВЦЭМ!$D$33:$D$776,СВЦЭМ!$A$33:$A$776,$A125,СВЦЭМ!$B$33:$B$776,G$113)+'СЕТ СН'!$I$11+СВЦЭМ!$D$10+'СЕТ СН'!$I$6-'СЕТ СН'!$I$23</f>
        <v>1551.9589264599999</v>
      </c>
      <c r="H125" s="36">
        <f>SUMIFS(СВЦЭМ!$D$33:$D$776,СВЦЭМ!$A$33:$A$776,$A125,СВЦЭМ!$B$33:$B$776,H$113)+'СЕТ СН'!$I$11+СВЦЭМ!$D$10+'СЕТ СН'!$I$6-'СЕТ СН'!$I$23</f>
        <v>1525.0923411200001</v>
      </c>
      <c r="I125" s="36">
        <f>SUMIFS(СВЦЭМ!$D$33:$D$776,СВЦЭМ!$A$33:$A$776,$A125,СВЦЭМ!$B$33:$B$776,I$113)+'СЕТ СН'!$I$11+СВЦЭМ!$D$10+'СЕТ СН'!$I$6-'СЕТ СН'!$I$23</f>
        <v>1513.7013556300001</v>
      </c>
      <c r="J125" s="36">
        <f>SUMIFS(СВЦЭМ!$D$33:$D$776,СВЦЭМ!$A$33:$A$776,$A125,СВЦЭМ!$B$33:$B$776,J$113)+'СЕТ СН'!$I$11+СВЦЭМ!$D$10+'СЕТ СН'!$I$6-'СЕТ СН'!$I$23</f>
        <v>1527.0708966500001</v>
      </c>
      <c r="K125" s="36">
        <f>SUMIFS(СВЦЭМ!$D$33:$D$776,СВЦЭМ!$A$33:$A$776,$A125,СВЦЭМ!$B$33:$B$776,K$113)+'СЕТ СН'!$I$11+СВЦЭМ!$D$10+'СЕТ СН'!$I$6-'СЕТ СН'!$I$23</f>
        <v>1534.2320523000001</v>
      </c>
      <c r="L125" s="36">
        <f>SUMIFS(СВЦЭМ!$D$33:$D$776,СВЦЭМ!$A$33:$A$776,$A125,СВЦЭМ!$B$33:$B$776,L$113)+'СЕТ СН'!$I$11+СВЦЭМ!$D$10+'СЕТ СН'!$I$6-'СЕТ СН'!$I$23</f>
        <v>1530.5015193600002</v>
      </c>
      <c r="M125" s="36">
        <f>SUMIFS(СВЦЭМ!$D$33:$D$776,СВЦЭМ!$A$33:$A$776,$A125,СВЦЭМ!$B$33:$B$776,M$113)+'СЕТ СН'!$I$11+СВЦЭМ!$D$10+'СЕТ СН'!$I$6-'СЕТ СН'!$I$23</f>
        <v>1514.6594204500002</v>
      </c>
      <c r="N125" s="36">
        <f>SUMIFS(СВЦЭМ!$D$33:$D$776,СВЦЭМ!$A$33:$A$776,$A125,СВЦЭМ!$B$33:$B$776,N$113)+'СЕТ СН'!$I$11+СВЦЭМ!$D$10+'СЕТ СН'!$I$6-'СЕТ СН'!$I$23</f>
        <v>1511.61225556</v>
      </c>
      <c r="O125" s="36">
        <f>SUMIFS(СВЦЭМ!$D$33:$D$776,СВЦЭМ!$A$33:$A$776,$A125,СВЦЭМ!$B$33:$B$776,O$113)+'СЕТ СН'!$I$11+СВЦЭМ!$D$10+'СЕТ СН'!$I$6-'СЕТ СН'!$I$23</f>
        <v>1512.2386049400002</v>
      </c>
      <c r="P125" s="36">
        <f>SUMIFS(СВЦЭМ!$D$33:$D$776,СВЦЭМ!$A$33:$A$776,$A125,СВЦЭМ!$B$33:$B$776,P$113)+'СЕТ СН'!$I$11+СВЦЭМ!$D$10+'СЕТ СН'!$I$6-'СЕТ СН'!$I$23</f>
        <v>1510.7361754399999</v>
      </c>
      <c r="Q125" s="36">
        <f>SUMIFS(СВЦЭМ!$D$33:$D$776,СВЦЭМ!$A$33:$A$776,$A125,СВЦЭМ!$B$33:$B$776,Q$113)+'СЕТ СН'!$I$11+СВЦЭМ!$D$10+'СЕТ СН'!$I$6-'СЕТ СН'!$I$23</f>
        <v>1508.3130217299999</v>
      </c>
      <c r="R125" s="36">
        <f>SUMIFS(СВЦЭМ!$D$33:$D$776,СВЦЭМ!$A$33:$A$776,$A125,СВЦЭМ!$B$33:$B$776,R$113)+'СЕТ СН'!$I$11+СВЦЭМ!$D$10+'СЕТ СН'!$I$6-'СЕТ СН'!$I$23</f>
        <v>1506.4574118400001</v>
      </c>
      <c r="S125" s="36">
        <f>SUMIFS(СВЦЭМ!$D$33:$D$776,СВЦЭМ!$A$33:$A$776,$A125,СВЦЭМ!$B$33:$B$776,S$113)+'СЕТ СН'!$I$11+СВЦЭМ!$D$10+'СЕТ СН'!$I$6-'СЕТ СН'!$I$23</f>
        <v>1509.7686931799999</v>
      </c>
      <c r="T125" s="36">
        <f>SUMIFS(СВЦЭМ!$D$33:$D$776,СВЦЭМ!$A$33:$A$776,$A125,СВЦЭМ!$B$33:$B$776,T$113)+'СЕТ СН'!$I$11+СВЦЭМ!$D$10+'СЕТ СН'!$I$6-'СЕТ СН'!$I$23</f>
        <v>1513.94790152</v>
      </c>
      <c r="U125" s="36">
        <f>SUMIFS(СВЦЭМ!$D$33:$D$776,СВЦЭМ!$A$33:$A$776,$A125,СВЦЭМ!$B$33:$B$776,U$113)+'СЕТ СН'!$I$11+СВЦЭМ!$D$10+'СЕТ СН'!$I$6-'СЕТ СН'!$I$23</f>
        <v>1521.1281408099999</v>
      </c>
      <c r="V125" s="36">
        <f>SUMIFS(СВЦЭМ!$D$33:$D$776,СВЦЭМ!$A$33:$A$776,$A125,СВЦЭМ!$B$33:$B$776,V$113)+'СЕТ СН'!$I$11+СВЦЭМ!$D$10+'СЕТ СН'!$I$6-'СЕТ СН'!$I$23</f>
        <v>1504.14158404</v>
      </c>
      <c r="W125" s="36">
        <f>SUMIFS(СВЦЭМ!$D$33:$D$776,СВЦЭМ!$A$33:$A$776,$A125,СВЦЭМ!$B$33:$B$776,W$113)+'СЕТ СН'!$I$11+СВЦЭМ!$D$10+'СЕТ СН'!$I$6-'СЕТ СН'!$I$23</f>
        <v>1506.69247189</v>
      </c>
      <c r="X125" s="36">
        <f>SUMIFS(СВЦЭМ!$D$33:$D$776,СВЦЭМ!$A$33:$A$776,$A125,СВЦЭМ!$B$33:$B$776,X$113)+'СЕТ СН'!$I$11+СВЦЭМ!$D$10+'СЕТ СН'!$I$6-'СЕТ СН'!$I$23</f>
        <v>1495.8101150500001</v>
      </c>
      <c r="Y125" s="36">
        <f>SUMIFS(СВЦЭМ!$D$33:$D$776,СВЦЭМ!$A$33:$A$776,$A125,СВЦЭМ!$B$33:$B$776,Y$113)+'СЕТ СН'!$I$11+СВЦЭМ!$D$10+'СЕТ СН'!$I$6-'СЕТ СН'!$I$23</f>
        <v>1491.0235056500001</v>
      </c>
    </row>
    <row r="126" spans="1:27" ht="15.75" x14ac:dyDescent="0.2">
      <c r="A126" s="35">
        <f t="shared" si="3"/>
        <v>43874</v>
      </c>
      <c r="B126" s="36">
        <f>SUMIFS(СВЦЭМ!$D$33:$D$776,СВЦЭМ!$A$33:$A$776,$A126,СВЦЭМ!$B$33:$B$776,B$113)+'СЕТ СН'!$I$11+СВЦЭМ!$D$10+'СЕТ СН'!$I$6-'СЕТ СН'!$I$23</f>
        <v>1532.76672039</v>
      </c>
      <c r="C126" s="36">
        <f>SUMIFS(СВЦЭМ!$D$33:$D$776,СВЦЭМ!$A$33:$A$776,$A126,СВЦЭМ!$B$33:$B$776,C$113)+'СЕТ СН'!$I$11+СВЦЭМ!$D$10+'СЕТ СН'!$I$6-'СЕТ СН'!$I$23</f>
        <v>1550.2657235900001</v>
      </c>
      <c r="D126" s="36">
        <f>SUMIFS(СВЦЭМ!$D$33:$D$776,СВЦЭМ!$A$33:$A$776,$A126,СВЦЭМ!$B$33:$B$776,D$113)+'СЕТ СН'!$I$11+СВЦЭМ!$D$10+'СЕТ СН'!$I$6-'СЕТ СН'!$I$23</f>
        <v>1562.8777985300001</v>
      </c>
      <c r="E126" s="36">
        <f>SUMIFS(СВЦЭМ!$D$33:$D$776,СВЦЭМ!$A$33:$A$776,$A126,СВЦЭМ!$B$33:$B$776,E$113)+'СЕТ СН'!$I$11+СВЦЭМ!$D$10+'СЕТ СН'!$I$6-'СЕТ СН'!$I$23</f>
        <v>1573.4734525600002</v>
      </c>
      <c r="F126" s="36">
        <f>SUMIFS(СВЦЭМ!$D$33:$D$776,СВЦЭМ!$A$33:$A$776,$A126,СВЦЭМ!$B$33:$B$776,F$113)+'СЕТ СН'!$I$11+СВЦЭМ!$D$10+'СЕТ СН'!$I$6-'СЕТ СН'!$I$23</f>
        <v>1568.6093383699999</v>
      </c>
      <c r="G126" s="36">
        <f>SUMIFS(СВЦЭМ!$D$33:$D$776,СВЦЭМ!$A$33:$A$776,$A126,СВЦЭМ!$B$33:$B$776,G$113)+'СЕТ СН'!$I$11+СВЦЭМ!$D$10+'СЕТ СН'!$I$6-'СЕТ СН'!$I$23</f>
        <v>1557.33818064</v>
      </c>
      <c r="H126" s="36">
        <f>SUMIFS(СВЦЭМ!$D$33:$D$776,СВЦЭМ!$A$33:$A$776,$A126,СВЦЭМ!$B$33:$B$776,H$113)+'СЕТ СН'!$I$11+СВЦЭМ!$D$10+'СЕТ СН'!$I$6-'СЕТ СН'!$I$23</f>
        <v>1533.4581494200002</v>
      </c>
      <c r="I126" s="36">
        <f>SUMIFS(СВЦЭМ!$D$33:$D$776,СВЦЭМ!$A$33:$A$776,$A126,СВЦЭМ!$B$33:$B$776,I$113)+'СЕТ СН'!$I$11+СВЦЭМ!$D$10+'СЕТ СН'!$I$6-'СЕТ СН'!$I$23</f>
        <v>1510.88873216</v>
      </c>
      <c r="J126" s="36">
        <f>SUMIFS(СВЦЭМ!$D$33:$D$776,СВЦЭМ!$A$33:$A$776,$A126,СВЦЭМ!$B$33:$B$776,J$113)+'СЕТ СН'!$I$11+СВЦЭМ!$D$10+'СЕТ СН'!$I$6-'СЕТ СН'!$I$23</f>
        <v>1506.7852705300002</v>
      </c>
      <c r="K126" s="36">
        <f>SUMIFS(СВЦЭМ!$D$33:$D$776,СВЦЭМ!$A$33:$A$776,$A126,СВЦЭМ!$B$33:$B$776,K$113)+'СЕТ СН'!$I$11+СВЦЭМ!$D$10+'СЕТ СН'!$I$6-'СЕТ СН'!$I$23</f>
        <v>1491.28054821</v>
      </c>
      <c r="L126" s="36">
        <f>SUMIFS(СВЦЭМ!$D$33:$D$776,СВЦЭМ!$A$33:$A$776,$A126,СВЦЭМ!$B$33:$B$776,L$113)+'СЕТ СН'!$I$11+СВЦЭМ!$D$10+'СЕТ СН'!$I$6-'СЕТ СН'!$I$23</f>
        <v>1488.1002409</v>
      </c>
      <c r="M126" s="36">
        <f>SUMIFS(СВЦЭМ!$D$33:$D$776,СВЦЭМ!$A$33:$A$776,$A126,СВЦЭМ!$B$33:$B$776,M$113)+'СЕТ СН'!$I$11+СВЦЭМ!$D$10+'СЕТ СН'!$I$6-'СЕТ СН'!$I$23</f>
        <v>1498.5577710699999</v>
      </c>
      <c r="N126" s="36">
        <f>SUMIFS(СВЦЭМ!$D$33:$D$776,СВЦЭМ!$A$33:$A$776,$A126,СВЦЭМ!$B$33:$B$776,N$113)+'СЕТ СН'!$I$11+СВЦЭМ!$D$10+'СЕТ СН'!$I$6-'СЕТ СН'!$I$23</f>
        <v>1518.88957314</v>
      </c>
      <c r="O126" s="36">
        <f>SUMIFS(СВЦЭМ!$D$33:$D$776,СВЦЭМ!$A$33:$A$776,$A126,СВЦЭМ!$B$33:$B$776,O$113)+'СЕТ СН'!$I$11+СВЦЭМ!$D$10+'СЕТ СН'!$I$6-'СЕТ СН'!$I$23</f>
        <v>1526.0748617300001</v>
      </c>
      <c r="P126" s="36">
        <f>SUMIFS(СВЦЭМ!$D$33:$D$776,СВЦЭМ!$A$33:$A$776,$A126,СВЦЭМ!$B$33:$B$776,P$113)+'СЕТ СН'!$I$11+СВЦЭМ!$D$10+'СЕТ СН'!$I$6-'СЕТ СН'!$I$23</f>
        <v>1531.4527798200002</v>
      </c>
      <c r="Q126" s="36">
        <f>SUMIFS(СВЦЭМ!$D$33:$D$776,СВЦЭМ!$A$33:$A$776,$A126,СВЦЭМ!$B$33:$B$776,Q$113)+'СЕТ СН'!$I$11+СВЦЭМ!$D$10+'СЕТ СН'!$I$6-'СЕТ СН'!$I$23</f>
        <v>1533.7793388800001</v>
      </c>
      <c r="R126" s="36">
        <f>SUMIFS(СВЦЭМ!$D$33:$D$776,СВЦЭМ!$A$33:$A$776,$A126,СВЦЭМ!$B$33:$B$776,R$113)+'СЕТ СН'!$I$11+СВЦЭМ!$D$10+'СЕТ СН'!$I$6-'СЕТ СН'!$I$23</f>
        <v>1533.6568005700001</v>
      </c>
      <c r="S126" s="36">
        <f>SUMIFS(СВЦЭМ!$D$33:$D$776,СВЦЭМ!$A$33:$A$776,$A126,СВЦЭМ!$B$33:$B$776,S$113)+'СЕТ СН'!$I$11+СВЦЭМ!$D$10+'СЕТ СН'!$I$6-'СЕТ СН'!$I$23</f>
        <v>1518.8498864400001</v>
      </c>
      <c r="T126" s="36">
        <f>SUMIFS(СВЦЭМ!$D$33:$D$776,СВЦЭМ!$A$33:$A$776,$A126,СВЦЭМ!$B$33:$B$776,T$113)+'СЕТ СН'!$I$11+СВЦЭМ!$D$10+'СЕТ СН'!$I$6-'СЕТ СН'!$I$23</f>
        <v>1483.21888715</v>
      </c>
      <c r="U126" s="36">
        <f>SUMIFS(СВЦЭМ!$D$33:$D$776,СВЦЭМ!$A$33:$A$776,$A126,СВЦЭМ!$B$33:$B$776,U$113)+'СЕТ СН'!$I$11+СВЦЭМ!$D$10+'СЕТ СН'!$I$6-'СЕТ СН'!$I$23</f>
        <v>1474.0786829399999</v>
      </c>
      <c r="V126" s="36">
        <f>SUMIFS(СВЦЭМ!$D$33:$D$776,СВЦЭМ!$A$33:$A$776,$A126,СВЦЭМ!$B$33:$B$776,V$113)+'СЕТ СН'!$I$11+СВЦЭМ!$D$10+'СЕТ СН'!$I$6-'СЕТ СН'!$I$23</f>
        <v>1468.8189780600001</v>
      </c>
      <c r="W126" s="36">
        <f>SUMIFS(СВЦЭМ!$D$33:$D$776,СВЦЭМ!$A$33:$A$776,$A126,СВЦЭМ!$B$33:$B$776,W$113)+'СЕТ СН'!$I$11+СВЦЭМ!$D$10+'СЕТ СН'!$I$6-'СЕТ СН'!$I$23</f>
        <v>1486.5422381100002</v>
      </c>
      <c r="X126" s="36">
        <f>SUMIFS(СВЦЭМ!$D$33:$D$776,СВЦЭМ!$A$33:$A$776,$A126,СВЦЭМ!$B$33:$B$776,X$113)+'СЕТ СН'!$I$11+СВЦЭМ!$D$10+'СЕТ СН'!$I$6-'СЕТ СН'!$I$23</f>
        <v>1498.9545152300002</v>
      </c>
      <c r="Y126" s="36">
        <f>SUMIFS(СВЦЭМ!$D$33:$D$776,СВЦЭМ!$A$33:$A$776,$A126,СВЦЭМ!$B$33:$B$776,Y$113)+'СЕТ СН'!$I$11+СВЦЭМ!$D$10+'СЕТ СН'!$I$6-'СЕТ СН'!$I$23</f>
        <v>1520.7051647600001</v>
      </c>
    </row>
    <row r="127" spans="1:27" ht="15.75" x14ac:dyDescent="0.2">
      <c r="A127" s="35">
        <f t="shared" si="3"/>
        <v>43875</v>
      </c>
      <c r="B127" s="36">
        <f>SUMIFS(СВЦЭМ!$D$33:$D$776,СВЦЭМ!$A$33:$A$776,$A127,СВЦЭМ!$B$33:$B$776,B$113)+'СЕТ СН'!$I$11+СВЦЭМ!$D$10+'СЕТ СН'!$I$6-'СЕТ СН'!$I$23</f>
        <v>1546.7187753000001</v>
      </c>
      <c r="C127" s="36">
        <f>SUMIFS(СВЦЭМ!$D$33:$D$776,СВЦЭМ!$A$33:$A$776,$A127,СВЦЭМ!$B$33:$B$776,C$113)+'СЕТ СН'!$I$11+СВЦЭМ!$D$10+'СЕТ СН'!$I$6-'СЕТ СН'!$I$23</f>
        <v>1564.7753777</v>
      </c>
      <c r="D127" s="36">
        <f>SUMIFS(СВЦЭМ!$D$33:$D$776,СВЦЭМ!$A$33:$A$776,$A127,СВЦЭМ!$B$33:$B$776,D$113)+'СЕТ СН'!$I$11+СВЦЭМ!$D$10+'СЕТ СН'!$I$6-'СЕТ СН'!$I$23</f>
        <v>1581.1430882499999</v>
      </c>
      <c r="E127" s="36">
        <f>SUMIFS(СВЦЭМ!$D$33:$D$776,СВЦЭМ!$A$33:$A$776,$A127,СВЦЭМ!$B$33:$B$776,E$113)+'СЕТ СН'!$I$11+СВЦЭМ!$D$10+'СЕТ СН'!$I$6-'СЕТ СН'!$I$23</f>
        <v>1579.6146673100002</v>
      </c>
      <c r="F127" s="36">
        <f>SUMIFS(СВЦЭМ!$D$33:$D$776,СВЦЭМ!$A$33:$A$776,$A127,СВЦЭМ!$B$33:$B$776,F$113)+'СЕТ СН'!$I$11+СВЦЭМ!$D$10+'СЕТ СН'!$I$6-'СЕТ СН'!$I$23</f>
        <v>1574.8702151500001</v>
      </c>
      <c r="G127" s="36">
        <f>SUMIFS(СВЦЭМ!$D$33:$D$776,СВЦЭМ!$A$33:$A$776,$A127,СВЦЭМ!$B$33:$B$776,G$113)+'СЕТ СН'!$I$11+СВЦЭМ!$D$10+'СЕТ СН'!$I$6-'СЕТ СН'!$I$23</f>
        <v>1564.7379761000002</v>
      </c>
      <c r="H127" s="36">
        <f>SUMIFS(СВЦЭМ!$D$33:$D$776,СВЦЭМ!$A$33:$A$776,$A127,СВЦЭМ!$B$33:$B$776,H$113)+'СЕТ СН'!$I$11+СВЦЭМ!$D$10+'СЕТ СН'!$I$6-'СЕТ СН'!$I$23</f>
        <v>1534.7953539300001</v>
      </c>
      <c r="I127" s="36">
        <f>SUMIFS(СВЦЭМ!$D$33:$D$776,СВЦЭМ!$A$33:$A$776,$A127,СВЦЭМ!$B$33:$B$776,I$113)+'СЕТ СН'!$I$11+СВЦЭМ!$D$10+'СЕТ СН'!$I$6-'СЕТ СН'!$I$23</f>
        <v>1513.1455725599999</v>
      </c>
      <c r="J127" s="36">
        <f>SUMIFS(СВЦЭМ!$D$33:$D$776,СВЦЭМ!$A$33:$A$776,$A127,СВЦЭМ!$B$33:$B$776,J$113)+'СЕТ СН'!$I$11+СВЦЭМ!$D$10+'СЕТ СН'!$I$6-'СЕТ СН'!$I$23</f>
        <v>1498.6133045000001</v>
      </c>
      <c r="K127" s="36">
        <f>SUMIFS(СВЦЭМ!$D$33:$D$776,СВЦЭМ!$A$33:$A$776,$A127,СВЦЭМ!$B$33:$B$776,K$113)+'СЕТ СН'!$I$11+СВЦЭМ!$D$10+'СЕТ СН'!$I$6-'СЕТ СН'!$I$23</f>
        <v>1480.743508</v>
      </c>
      <c r="L127" s="36">
        <f>SUMIFS(СВЦЭМ!$D$33:$D$776,СВЦЭМ!$A$33:$A$776,$A127,СВЦЭМ!$B$33:$B$776,L$113)+'СЕТ СН'!$I$11+СВЦЭМ!$D$10+'СЕТ СН'!$I$6-'СЕТ СН'!$I$23</f>
        <v>1478.8237393200002</v>
      </c>
      <c r="M127" s="36">
        <f>SUMIFS(СВЦЭМ!$D$33:$D$776,СВЦЭМ!$A$33:$A$776,$A127,СВЦЭМ!$B$33:$B$776,M$113)+'СЕТ СН'!$I$11+СВЦЭМ!$D$10+'СЕТ СН'!$I$6-'СЕТ СН'!$I$23</f>
        <v>1478.8073046899999</v>
      </c>
      <c r="N127" s="36">
        <f>SUMIFS(СВЦЭМ!$D$33:$D$776,СВЦЭМ!$A$33:$A$776,$A127,СВЦЭМ!$B$33:$B$776,N$113)+'СЕТ СН'!$I$11+СВЦЭМ!$D$10+'СЕТ СН'!$I$6-'СЕТ СН'!$I$23</f>
        <v>1500.2603169700001</v>
      </c>
      <c r="O127" s="36">
        <f>SUMIFS(СВЦЭМ!$D$33:$D$776,СВЦЭМ!$A$33:$A$776,$A127,СВЦЭМ!$B$33:$B$776,O$113)+'СЕТ СН'!$I$11+СВЦЭМ!$D$10+'СЕТ СН'!$I$6-'СЕТ СН'!$I$23</f>
        <v>1510.1410935200001</v>
      </c>
      <c r="P127" s="36">
        <f>SUMIFS(СВЦЭМ!$D$33:$D$776,СВЦЭМ!$A$33:$A$776,$A127,СВЦЭМ!$B$33:$B$776,P$113)+'СЕТ СН'!$I$11+СВЦЭМ!$D$10+'СЕТ СН'!$I$6-'СЕТ СН'!$I$23</f>
        <v>1519.31761891</v>
      </c>
      <c r="Q127" s="36">
        <f>SUMIFS(СВЦЭМ!$D$33:$D$776,СВЦЭМ!$A$33:$A$776,$A127,СВЦЭМ!$B$33:$B$776,Q$113)+'СЕТ СН'!$I$11+СВЦЭМ!$D$10+'СЕТ СН'!$I$6-'СЕТ СН'!$I$23</f>
        <v>1524.04353483</v>
      </c>
      <c r="R127" s="36">
        <f>SUMIFS(СВЦЭМ!$D$33:$D$776,СВЦЭМ!$A$33:$A$776,$A127,СВЦЭМ!$B$33:$B$776,R$113)+'СЕТ СН'!$I$11+СВЦЭМ!$D$10+'СЕТ СН'!$I$6-'СЕТ СН'!$I$23</f>
        <v>1517.9099477499999</v>
      </c>
      <c r="S127" s="36">
        <f>SUMIFS(СВЦЭМ!$D$33:$D$776,СВЦЭМ!$A$33:$A$776,$A127,СВЦЭМ!$B$33:$B$776,S$113)+'СЕТ СН'!$I$11+СВЦЭМ!$D$10+'СЕТ СН'!$I$6-'СЕТ СН'!$I$23</f>
        <v>1500.33051277</v>
      </c>
      <c r="T127" s="36">
        <f>SUMIFS(СВЦЭМ!$D$33:$D$776,СВЦЭМ!$A$33:$A$776,$A127,СВЦЭМ!$B$33:$B$776,T$113)+'СЕТ СН'!$I$11+СВЦЭМ!$D$10+'СЕТ СН'!$I$6-'СЕТ СН'!$I$23</f>
        <v>1483.15130937</v>
      </c>
      <c r="U127" s="36">
        <f>SUMIFS(СВЦЭМ!$D$33:$D$776,СВЦЭМ!$A$33:$A$776,$A127,СВЦЭМ!$B$33:$B$776,U$113)+'СЕТ СН'!$I$11+СВЦЭМ!$D$10+'СЕТ СН'!$I$6-'СЕТ СН'!$I$23</f>
        <v>1478.8439895700001</v>
      </c>
      <c r="V127" s="36">
        <f>SUMIFS(СВЦЭМ!$D$33:$D$776,СВЦЭМ!$A$33:$A$776,$A127,СВЦЭМ!$B$33:$B$776,V$113)+'СЕТ СН'!$I$11+СВЦЭМ!$D$10+'СЕТ СН'!$I$6-'СЕТ СН'!$I$23</f>
        <v>1481.9589043800001</v>
      </c>
      <c r="W127" s="36">
        <f>SUMIFS(СВЦЭМ!$D$33:$D$776,СВЦЭМ!$A$33:$A$776,$A127,СВЦЭМ!$B$33:$B$776,W$113)+'СЕТ СН'!$I$11+СВЦЭМ!$D$10+'СЕТ СН'!$I$6-'СЕТ СН'!$I$23</f>
        <v>1500.05257321</v>
      </c>
      <c r="X127" s="36">
        <f>SUMIFS(СВЦЭМ!$D$33:$D$776,СВЦЭМ!$A$33:$A$776,$A127,СВЦЭМ!$B$33:$B$776,X$113)+'СЕТ СН'!$I$11+СВЦЭМ!$D$10+'СЕТ СН'!$I$6-'СЕТ СН'!$I$23</f>
        <v>1516.68805041</v>
      </c>
      <c r="Y127" s="36">
        <f>SUMIFS(СВЦЭМ!$D$33:$D$776,СВЦЭМ!$A$33:$A$776,$A127,СВЦЭМ!$B$33:$B$776,Y$113)+'СЕТ СН'!$I$11+СВЦЭМ!$D$10+'СЕТ СН'!$I$6-'СЕТ СН'!$I$23</f>
        <v>1520.9271856</v>
      </c>
    </row>
    <row r="128" spans="1:27" ht="15.75" x14ac:dyDescent="0.2">
      <c r="A128" s="35">
        <f t="shared" si="3"/>
        <v>43876</v>
      </c>
      <c r="B128" s="36">
        <f>SUMIFS(СВЦЭМ!$D$33:$D$776,СВЦЭМ!$A$33:$A$776,$A128,СВЦЭМ!$B$33:$B$776,B$113)+'СЕТ СН'!$I$11+СВЦЭМ!$D$10+'СЕТ СН'!$I$6-'СЕТ СН'!$I$23</f>
        <v>1431.1635873700002</v>
      </c>
      <c r="C128" s="36">
        <f>SUMIFS(СВЦЭМ!$D$33:$D$776,СВЦЭМ!$A$33:$A$776,$A128,СВЦЭМ!$B$33:$B$776,C$113)+'СЕТ СН'!$I$11+СВЦЭМ!$D$10+'СЕТ СН'!$I$6-'СЕТ СН'!$I$23</f>
        <v>1447.5502673599999</v>
      </c>
      <c r="D128" s="36">
        <f>SUMIFS(СВЦЭМ!$D$33:$D$776,СВЦЭМ!$A$33:$A$776,$A128,СВЦЭМ!$B$33:$B$776,D$113)+'СЕТ СН'!$I$11+СВЦЭМ!$D$10+'СЕТ СН'!$I$6-'СЕТ СН'!$I$23</f>
        <v>1471.7848692299999</v>
      </c>
      <c r="E128" s="36">
        <f>SUMIFS(СВЦЭМ!$D$33:$D$776,СВЦЭМ!$A$33:$A$776,$A128,СВЦЭМ!$B$33:$B$776,E$113)+'СЕТ СН'!$I$11+СВЦЭМ!$D$10+'СЕТ СН'!$I$6-'СЕТ СН'!$I$23</f>
        <v>1486.4227481</v>
      </c>
      <c r="F128" s="36">
        <f>SUMIFS(СВЦЭМ!$D$33:$D$776,СВЦЭМ!$A$33:$A$776,$A128,СВЦЭМ!$B$33:$B$776,F$113)+'СЕТ СН'!$I$11+СВЦЭМ!$D$10+'СЕТ СН'!$I$6-'СЕТ СН'!$I$23</f>
        <v>1485.8961122400001</v>
      </c>
      <c r="G128" s="36">
        <f>SUMIFS(СВЦЭМ!$D$33:$D$776,СВЦЭМ!$A$33:$A$776,$A128,СВЦЭМ!$B$33:$B$776,G$113)+'СЕТ СН'!$I$11+СВЦЭМ!$D$10+'СЕТ СН'!$I$6-'СЕТ СН'!$I$23</f>
        <v>1472.9555466100001</v>
      </c>
      <c r="H128" s="36">
        <f>SUMIFS(СВЦЭМ!$D$33:$D$776,СВЦЭМ!$A$33:$A$776,$A128,СВЦЭМ!$B$33:$B$776,H$113)+'СЕТ СН'!$I$11+СВЦЭМ!$D$10+'СЕТ СН'!$I$6-'СЕТ СН'!$I$23</f>
        <v>1467.07063578</v>
      </c>
      <c r="I128" s="36">
        <f>SUMIFS(СВЦЭМ!$D$33:$D$776,СВЦЭМ!$A$33:$A$776,$A128,СВЦЭМ!$B$33:$B$776,I$113)+'СЕТ СН'!$I$11+СВЦЭМ!$D$10+'СЕТ СН'!$I$6-'СЕТ СН'!$I$23</f>
        <v>1468.6832699900001</v>
      </c>
      <c r="J128" s="36">
        <f>SUMIFS(СВЦЭМ!$D$33:$D$776,СВЦЭМ!$A$33:$A$776,$A128,СВЦЭМ!$B$33:$B$776,J$113)+'СЕТ СН'!$I$11+СВЦЭМ!$D$10+'СЕТ СН'!$I$6-'СЕТ СН'!$I$23</f>
        <v>1488.0112291400001</v>
      </c>
      <c r="K128" s="36">
        <f>SUMIFS(СВЦЭМ!$D$33:$D$776,СВЦЭМ!$A$33:$A$776,$A128,СВЦЭМ!$B$33:$B$776,K$113)+'СЕТ СН'!$I$11+СВЦЭМ!$D$10+'СЕТ СН'!$I$6-'СЕТ СН'!$I$23</f>
        <v>1497.9858365700002</v>
      </c>
      <c r="L128" s="36">
        <f>SUMIFS(СВЦЭМ!$D$33:$D$776,СВЦЭМ!$A$33:$A$776,$A128,СВЦЭМ!$B$33:$B$776,L$113)+'СЕТ СН'!$I$11+СВЦЭМ!$D$10+'СЕТ СН'!$I$6-'СЕТ СН'!$I$23</f>
        <v>1504.3656067699999</v>
      </c>
      <c r="M128" s="36">
        <f>SUMIFS(СВЦЭМ!$D$33:$D$776,СВЦЭМ!$A$33:$A$776,$A128,СВЦЭМ!$B$33:$B$776,M$113)+'СЕТ СН'!$I$11+СВЦЭМ!$D$10+'СЕТ СН'!$I$6-'СЕТ СН'!$I$23</f>
        <v>1491.5593552800001</v>
      </c>
      <c r="N128" s="36">
        <f>SUMIFS(СВЦЭМ!$D$33:$D$776,СВЦЭМ!$A$33:$A$776,$A128,СВЦЭМ!$B$33:$B$776,N$113)+'СЕТ СН'!$I$11+СВЦЭМ!$D$10+'СЕТ СН'!$I$6-'СЕТ СН'!$I$23</f>
        <v>1487.8412231900002</v>
      </c>
      <c r="O128" s="36">
        <f>SUMIFS(СВЦЭМ!$D$33:$D$776,СВЦЭМ!$A$33:$A$776,$A128,СВЦЭМ!$B$33:$B$776,O$113)+'СЕТ СН'!$I$11+СВЦЭМ!$D$10+'СЕТ СН'!$I$6-'СЕТ СН'!$I$23</f>
        <v>1487.66366051</v>
      </c>
      <c r="P128" s="36">
        <f>SUMIFS(СВЦЭМ!$D$33:$D$776,СВЦЭМ!$A$33:$A$776,$A128,СВЦЭМ!$B$33:$B$776,P$113)+'СЕТ СН'!$I$11+СВЦЭМ!$D$10+'СЕТ СН'!$I$6-'СЕТ СН'!$I$23</f>
        <v>1476.1171965399999</v>
      </c>
      <c r="Q128" s="36">
        <f>SUMIFS(СВЦЭМ!$D$33:$D$776,СВЦЭМ!$A$33:$A$776,$A128,СВЦЭМ!$B$33:$B$776,Q$113)+'СЕТ СН'!$I$11+СВЦЭМ!$D$10+'СЕТ СН'!$I$6-'СЕТ СН'!$I$23</f>
        <v>1463.4028815900001</v>
      </c>
      <c r="R128" s="36">
        <f>SUMIFS(СВЦЭМ!$D$33:$D$776,СВЦЭМ!$A$33:$A$776,$A128,СВЦЭМ!$B$33:$B$776,R$113)+'СЕТ СН'!$I$11+СВЦЭМ!$D$10+'СЕТ СН'!$I$6-'СЕТ СН'!$I$23</f>
        <v>1469.8044284500002</v>
      </c>
      <c r="S128" s="36">
        <f>SUMIFS(СВЦЭМ!$D$33:$D$776,СВЦЭМ!$A$33:$A$776,$A128,СВЦЭМ!$B$33:$B$776,S$113)+'СЕТ СН'!$I$11+СВЦЭМ!$D$10+'СЕТ СН'!$I$6-'СЕТ СН'!$I$23</f>
        <v>1475.67130817</v>
      </c>
      <c r="T128" s="36">
        <f>SUMIFS(СВЦЭМ!$D$33:$D$776,СВЦЭМ!$A$33:$A$776,$A128,СВЦЭМ!$B$33:$B$776,T$113)+'СЕТ СН'!$I$11+СВЦЭМ!$D$10+'СЕТ СН'!$I$6-'СЕТ СН'!$I$23</f>
        <v>1490.6655950300001</v>
      </c>
      <c r="U128" s="36">
        <f>SUMIFS(СВЦЭМ!$D$33:$D$776,СВЦЭМ!$A$33:$A$776,$A128,СВЦЭМ!$B$33:$B$776,U$113)+'СЕТ СН'!$I$11+СВЦЭМ!$D$10+'СЕТ СН'!$I$6-'СЕТ СН'!$I$23</f>
        <v>1494.7266744600001</v>
      </c>
      <c r="V128" s="36">
        <f>SUMIFS(СВЦЭМ!$D$33:$D$776,СВЦЭМ!$A$33:$A$776,$A128,СВЦЭМ!$B$33:$B$776,V$113)+'СЕТ СН'!$I$11+СВЦЭМ!$D$10+'СЕТ СН'!$I$6-'СЕТ СН'!$I$23</f>
        <v>1478.85486012</v>
      </c>
      <c r="W128" s="36">
        <f>SUMIFS(СВЦЭМ!$D$33:$D$776,СВЦЭМ!$A$33:$A$776,$A128,СВЦЭМ!$B$33:$B$776,W$113)+'СЕТ СН'!$I$11+СВЦЭМ!$D$10+'СЕТ СН'!$I$6-'СЕТ СН'!$I$23</f>
        <v>1476.8960498599999</v>
      </c>
      <c r="X128" s="36">
        <f>SUMIFS(СВЦЭМ!$D$33:$D$776,СВЦЭМ!$A$33:$A$776,$A128,СВЦЭМ!$B$33:$B$776,X$113)+'СЕТ СН'!$I$11+СВЦЭМ!$D$10+'СЕТ СН'!$I$6-'СЕТ СН'!$I$23</f>
        <v>1470.76134002</v>
      </c>
      <c r="Y128" s="36">
        <f>SUMIFS(СВЦЭМ!$D$33:$D$776,СВЦЭМ!$A$33:$A$776,$A128,СВЦЭМ!$B$33:$B$776,Y$113)+'СЕТ СН'!$I$11+СВЦЭМ!$D$10+'СЕТ СН'!$I$6-'СЕТ СН'!$I$23</f>
        <v>1442.9852641699999</v>
      </c>
    </row>
    <row r="129" spans="1:26" ht="15.75" x14ac:dyDescent="0.2">
      <c r="A129" s="35">
        <f t="shared" si="3"/>
        <v>43877</v>
      </c>
      <c r="B129" s="36">
        <f>SUMIFS(СВЦЭМ!$D$33:$D$776,СВЦЭМ!$A$33:$A$776,$A129,СВЦЭМ!$B$33:$B$776,B$113)+'СЕТ СН'!$I$11+СВЦЭМ!$D$10+'СЕТ СН'!$I$6-'СЕТ СН'!$I$23</f>
        <v>1540.2588147400002</v>
      </c>
      <c r="C129" s="36">
        <f>SUMIFS(СВЦЭМ!$D$33:$D$776,СВЦЭМ!$A$33:$A$776,$A129,СВЦЭМ!$B$33:$B$776,C$113)+'СЕТ СН'!$I$11+СВЦЭМ!$D$10+'СЕТ СН'!$I$6-'СЕТ СН'!$I$23</f>
        <v>1570.8037408600001</v>
      </c>
      <c r="D129" s="36">
        <f>SUMIFS(СВЦЭМ!$D$33:$D$776,СВЦЭМ!$A$33:$A$776,$A129,СВЦЭМ!$B$33:$B$776,D$113)+'СЕТ СН'!$I$11+СВЦЭМ!$D$10+'СЕТ СН'!$I$6-'СЕТ СН'!$I$23</f>
        <v>1581.87159554</v>
      </c>
      <c r="E129" s="36">
        <f>SUMIFS(СВЦЭМ!$D$33:$D$776,СВЦЭМ!$A$33:$A$776,$A129,СВЦЭМ!$B$33:$B$776,E$113)+'СЕТ СН'!$I$11+СВЦЭМ!$D$10+'СЕТ СН'!$I$6-'СЕТ СН'!$I$23</f>
        <v>1590.64432016</v>
      </c>
      <c r="F129" s="36">
        <f>SUMIFS(СВЦЭМ!$D$33:$D$776,СВЦЭМ!$A$33:$A$776,$A129,СВЦЭМ!$B$33:$B$776,F$113)+'СЕТ СН'!$I$11+СВЦЭМ!$D$10+'СЕТ СН'!$I$6-'СЕТ СН'!$I$23</f>
        <v>1591.50800789</v>
      </c>
      <c r="G129" s="36">
        <f>SUMIFS(СВЦЭМ!$D$33:$D$776,СВЦЭМ!$A$33:$A$776,$A129,СВЦЭМ!$B$33:$B$776,G$113)+'СЕТ СН'!$I$11+СВЦЭМ!$D$10+'СЕТ СН'!$I$6-'СЕТ СН'!$I$23</f>
        <v>1581.05904616</v>
      </c>
      <c r="H129" s="36">
        <f>SUMIFS(СВЦЭМ!$D$33:$D$776,СВЦЭМ!$A$33:$A$776,$A129,СВЦЭМ!$B$33:$B$776,H$113)+'СЕТ СН'!$I$11+СВЦЭМ!$D$10+'СЕТ СН'!$I$6-'СЕТ СН'!$I$23</f>
        <v>1555.15296132</v>
      </c>
      <c r="I129" s="36">
        <f>SUMIFS(СВЦЭМ!$D$33:$D$776,СВЦЭМ!$A$33:$A$776,$A129,СВЦЭМ!$B$33:$B$776,I$113)+'СЕТ СН'!$I$11+СВЦЭМ!$D$10+'СЕТ СН'!$I$6-'СЕТ СН'!$I$23</f>
        <v>1527.53496197</v>
      </c>
      <c r="J129" s="36">
        <f>SUMIFS(СВЦЭМ!$D$33:$D$776,СВЦЭМ!$A$33:$A$776,$A129,СВЦЭМ!$B$33:$B$776,J$113)+'СЕТ СН'!$I$11+СВЦЭМ!$D$10+'СЕТ СН'!$I$6-'СЕТ СН'!$I$23</f>
        <v>1495.2693993600001</v>
      </c>
      <c r="K129" s="36">
        <f>SUMIFS(СВЦЭМ!$D$33:$D$776,СВЦЭМ!$A$33:$A$776,$A129,СВЦЭМ!$B$33:$B$776,K$113)+'СЕТ СН'!$I$11+СВЦЭМ!$D$10+'СЕТ СН'!$I$6-'СЕТ СН'!$I$23</f>
        <v>1473.7287200400001</v>
      </c>
      <c r="L129" s="36">
        <f>SUMIFS(СВЦЭМ!$D$33:$D$776,СВЦЭМ!$A$33:$A$776,$A129,СВЦЭМ!$B$33:$B$776,L$113)+'СЕТ СН'!$I$11+СВЦЭМ!$D$10+'СЕТ СН'!$I$6-'СЕТ СН'!$I$23</f>
        <v>1463.1100446400001</v>
      </c>
      <c r="M129" s="36">
        <f>SUMIFS(СВЦЭМ!$D$33:$D$776,СВЦЭМ!$A$33:$A$776,$A129,СВЦЭМ!$B$33:$B$776,M$113)+'СЕТ СН'!$I$11+СВЦЭМ!$D$10+'СЕТ СН'!$I$6-'СЕТ СН'!$I$23</f>
        <v>1471.9128581700002</v>
      </c>
      <c r="N129" s="36">
        <f>SUMIFS(СВЦЭМ!$D$33:$D$776,СВЦЭМ!$A$33:$A$776,$A129,СВЦЭМ!$B$33:$B$776,N$113)+'СЕТ СН'!$I$11+СВЦЭМ!$D$10+'СЕТ СН'!$I$6-'СЕТ СН'!$I$23</f>
        <v>1484.4709839100001</v>
      </c>
      <c r="O129" s="36">
        <f>SUMIFS(СВЦЭМ!$D$33:$D$776,СВЦЭМ!$A$33:$A$776,$A129,СВЦЭМ!$B$33:$B$776,O$113)+'СЕТ СН'!$I$11+СВЦЭМ!$D$10+'СЕТ СН'!$I$6-'СЕТ СН'!$I$23</f>
        <v>1496.02992883</v>
      </c>
      <c r="P129" s="36">
        <f>SUMIFS(СВЦЭМ!$D$33:$D$776,СВЦЭМ!$A$33:$A$776,$A129,СВЦЭМ!$B$33:$B$776,P$113)+'СЕТ СН'!$I$11+СВЦЭМ!$D$10+'СЕТ СН'!$I$6-'СЕТ СН'!$I$23</f>
        <v>1510.48095573</v>
      </c>
      <c r="Q129" s="36">
        <f>SUMIFS(СВЦЭМ!$D$33:$D$776,СВЦЭМ!$A$33:$A$776,$A129,СВЦЭМ!$B$33:$B$776,Q$113)+'СЕТ СН'!$I$11+СВЦЭМ!$D$10+'СЕТ СН'!$I$6-'СЕТ СН'!$I$23</f>
        <v>1517.7572975400001</v>
      </c>
      <c r="R129" s="36">
        <f>SUMIFS(СВЦЭМ!$D$33:$D$776,СВЦЭМ!$A$33:$A$776,$A129,СВЦЭМ!$B$33:$B$776,R$113)+'СЕТ СН'!$I$11+СВЦЭМ!$D$10+'СЕТ СН'!$I$6-'СЕТ СН'!$I$23</f>
        <v>1510.75544709</v>
      </c>
      <c r="S129" s="36">
        <f>SUMIFS(СВЦЭМ!$D$33:$D$776,СВЦЭМ!$A$33:$A$776,$A129,СВЦЭМ!$B$33:$B$776,S$113)+'СЕТ СН'!$I$11+СВЦЭМ!$D$10+'СЕТ СН'!$I$6-'СЕТ СН'!$I$23</f>
        <v>1501.2922917800001</v>
      </c>
      <c r="T129" s="36">
        <f>SUMIFS(СВЦЭМ!$D$33:$D$776,СВЦЭМ!$A$33:$A$776,$A129,СВЦЭМ!$B$33:$B$776,T$113)+'СЕТ СН'!$I$11+СВЦЭМ!$D$10+'СЕТ СН'!$I$6-'СЕТ СН'!$I$23</f>
        <v>1472.5903614700001</v>
      </c>
      <c r="U129" s="36">
        <f>SUMIFS(СВЦЭМ!$D$33:$D$776,СВЦЭМ!$A$33:$A$776,$A129,СВЦЭМ!$B$33:$B$776,U$113)+'СЕТ СН'!$I$11+СВЦЭМ!$D$10+'СЕТ СН'!$I$6-'СЕТ СН'!$I$23</f>
        <v>1474.1126782199999</v>
      </c>
      <c r="V129" s="36">
        <f>SUMIFS(СВЦЭМ!$D$33:$D$776,СВЦЭМ!$A$33:$A$776,$A129,СВЦЭМ!$B$33:$B$776,V$113)+'СЕТ СН'!$I$11+СВЦЭМ!$D$10+'СЕТ СН'!$I$6-'СЕТ СН'!$I$23</f>
        <v>1479.3537875699999</v>
      </c>
      <c r="W129" s="36">
        <f>SUMIFS(СВЦЭМ!$D$33:$D$776,СВЦЭМ!$A$33:$A$776,$A129,СВЦЭМ!$B$33:$B$776,W$113)+'СЕТ СН'!$I$11+СВЦЭМ!$D$10+'СЕТ СН'!$I$6-'СЕТ СН'!$I$23</f>
        <v>1497.63067039</v>
      </c>
      <c r="X129" s="36">
        <f>SUMIFS(СВЦЭМ!$D$33:$D$776,СВЦЭМ!$A$33:$A$776,$A129,СВЦЭМ!$B$33:$B$776,X$113)+'СЕТ СН'!$I$11+СВЦЭМ!$D$10+'СЕТ СН'!$I$6-'СЕТ СН'!$I$23</f>
        <v>1485.9007448699999</v>
      </c>
      <c r="Y129" s="36">
        <f>SUMIFS(СВЦЭМ!$D$33:$D$776,СВЦЭМ!$A$33:$A$776,$A129,СВЦЭМ!$B$33:$B$776,Y$113)+'СЕТ СН'!$I$11+СВЦЭМ!$D$10+'СЕТ СН'!$I$6-'СЕТ СН'!$I$23</f>
        <v>1508.6516318200001</v>
      </c>
    </row>
    <row r="130" spans="1:26" ht="15.75" x14ac:dyDescent="0.2">
      <c r="A130" s="35">
        <f t="shared" si="3"/>
        <v>43878</v>
      </c>
      <c r="B130" s="36">
        <f>SUMIFS(СВЦЭМ!$D$33:$D$776,СВЦЭМ!$A$33:$A$776,$A130,СВЦЭМ!$B$33:$B$776,B$113)+'СЕТ СН'!$I$11+СВЦЭМ!$D$10+'СЕТ СН'!$I$6-'СЕТ СН'!$I$23</f>
        <v>1534.2771237400002</v>
      </c>
      <c r="C130" s="36">
        <f>SUMIFS(СВЦЭМ!$D$33:$D$776,СВЦЭМ!$A$33:$A$776,$A130,СВЦЭМ!$B$33:$B$776,C$113)+'СЕТ СН'!$I$11+СВЦЭМ!$D$10+'СЕТ СН'!$I$6-'СЕТ СН'!$I$23</f>
        <v>1548.3265109600002</v>
      </c>
      <c r="D130" s="36">
        <f>SUMIFS(СВЦЭМ!$D$33:$D$776,СВЦЭМ!$A$33:$A$776,$A130,СВЦЭМ!$B$33:$B$776,D$113)+'СЕТ СН'!$I$11+СВЦЭМ!$D$10+'СЕТ СН'!$I$6-'СЕТ СН'!$I$23</f>
        <v>1561.8866295900002</v>
      </c>
      <c r="E130" s="36">
        <f>SUMIFS(СВЦЭМ!$D$33:$D$776,СВЦЭМ!$A$33:$A$776,$A130,СВЦЭМ!$B$33:$B$776,E$113)+'СЕТ СН'!$I$11+СВЦЭМ!$D$10+'СЕТ СН'!$I$6-'СЕТ СН'!$I$23</f>
        <v>1568.9632786900002</v>
      </c>
      <c r="F130" s="36">
        <f>SUMIFS(СВЦЭМ!$D$33:$D$776,СВЦЭМ!$A$33:$A$776,$A130,СВЦЭМ!$B$33:$B$776,F$113)+'СЕТ СН'!$I$11+СВЦЭМ!$D$10+'СЕТ СН'!$I$6-'СЕТ СН'!$I$23</f>
        <v>1566.9191926100002</v>
      </c>
      <c r="G130" s="36">
        <f>SUMIFS(СВЦЭМ!$D$33:$D$776,СВЦЭМ!$A$33:$A$776,$A130,СВЦЭМ!$B$33:$B$776,G$113)+'СЕТ СН'!$I$11+СВЦЭМ!$D$10+'СЕТ СН'!$I$6-'СЕТ СН'!$I$23</f>
        <v>1550.98544451</v>
      </c>
      <c r="H130" s="36">
        <f>SUMIFS(СВЦЭМ!$D$33:$D$776,СВЦЭМ!$A$33:$A$776,$A130,СВЦЭМ!$B$33:$B$776,H$113)+'СЕТ СН'!$I$11+СВЦЭМ!$D$10+'СЕТ СН'!$I$6-'СЕТ СН'!$I$23</f>
        <v>1516.2806944600002</v>
      </c>
      <c r="I130" s="36">
        <f>SUMIFS(СВЦЭМ!$D$33:$D$776,СВЦЭМ!$A$33:$A$776,$A130,СВЦЭМ!$B$33:$B$776,I$113)+'СЕТ СН'!$I$11+СВЦЭМ!$D$10+'СЕТ СН'!$I$6-'СЕТ СН'!$I$23</f>
        <v>1488.4583312</v>
      </c>
      <c r="J130" s="36">
        <f>SUMIFS(СВЦЭМ!$D$33:$D$776,СВЦЭМ!$A$33:$A$776,$A130,СВЦЭМ!$B$33:$B$776,J$113)+'СЕТ СН'!$I$11+СВЦЭМ!$D$10+'СЕТ СН'!$I$6-'СЕТ СН'!$I$23</f>
        <v>1513.1842386000001</v>
      </c>
      <c r="K130" s="36">
        <f>SUMIFS(СВЦЭМ!$D$33:$D$776,СВЦЭМ!$A$33:$A$776,$A130,СВЦЭМ!$B$33:$B$776,K$113)+'СЕТ СН'!$I$11+СВЦЭМ!$D$10+'СЕТ СН'!$I$6-'СЕТ СН'!$I$23</f>
        <v>1485.8493334499999</v>
      </c>
      <c r="L130" s="36">
        <f>SUMIFS(СВЦЭМ!$D$33:$D$776,СВЦЭМ!$A$33:$A$776,$A130,СВЦЭМ!$B$33:$B$776,L$113)+'СЕТ СН'!$I$11+СВЦЭМ!$D$10+'СЕТ СН'!$I$6-'СЕТ СН'!$I$23</f>
        <v>1479.2574912800001</v>
      </c>
      <c r="M130" s="36">
        <f>SUMIFS(СВЦЭМ!$D$33:$D$776,СВЦЭМ!$A$33:$A$776,$A130,СВЦЭМ!$B$33:$B$776,M$113)+'СЕТ СН'!$I$11+СВЦЭМ!$D$10+'СЕТ СН'!$I$6-'СЕТ СН'!$I$23</f>
        <v>1490.69704316</v>
      </c>
      <c r="N130" s="36">
        <f>SUMIFS(СВЦЭМ!$D$33:$D$776,СВЦЭМ!$A$33:$A$776,$A130,СВЦЭМ!$B$33:$B$776,N$113)+'СЕТ СН'!$I$11+СВЦЭМ!$D$10+'СЕТ СН'!$I$6-'СЕТ СН'!$I$23</f>
        <v>1505.95768868</v>
      </c>
      <c r="O130" s="36">
        <f>SUMIFS(СВЦЭМ!$D$33:$D$776,СВЦЭМ!$A$33:$A$776,$A130,СВЦЭМ!$B$33:$B$776,O$113)+'СЕТ СН'!$I$11+СВЦЭМ!$D$10+'СЕТ СН'!$I$6-'СЕТ СН'!$I$23</f>
        <v>1514.4561295000001</v>
      </c>
      <c r="P130" s="36">
        <f>SUMIFS(СВЦЭМ!$D$33:$D$776,СВЦЭМ!$A$33:$A$776,$A130,СВЦЭМ!$B$33:$B$776,P$113)+'СЕТ СН'!$I$11+СВЦЭМ!$D$10+'СЕТ СН'!$I$6-'СЕТ СН'!$I$23</f>
        <v>1533.02908103</v>
      </c>
      <c r="Q130" s="36">
        <f>SUMIFS(СВЦЭМ!$D$33:$D$776,СВЦЭМ!$A$33:$A$776,$A130,СВЦЭМ!$B$33:$B$776,Q$113)+'СЕТ СН'!$I$11+СВЦЭМ!$D$10+'СЕТ СН'!$I$6-'СЕТ СН'!$I$23</f>
        <v>1551.8092338599999</v>
      </c>
      <c r="R130" s="36">
        <f>SUMIFS(СВЦЭМ!$D$33:$D$776,СВЦЭМ!$A$33:$A$776,$A130,СВЦЭМ!$B$33:$B$776,R$113)+'СЕТ СН'!$I$11+СВЦЭМ!$D$10+'СЕТ СН'!$I$6-'СЕТ СН'!$I$23</f>
        <v>1549.6833544000001</v>
      </c>
      <c r="S130" s="36">
        <f>SUMIFS(СВЦЭМ!$D$33:$D$776,СВЦЭМ!$A$33:$A$776,$A130,СВЦЭМ!$B$33:$B$776,S$113)+'СЕТ СН'!$I$11+СВЦЭМ!$D$10+'СЕТ СН'!$I$6-'СЕТ СН'!$I$23</f>
        <v>1531.98271174</v>
      </c>
      <c r="T130" s="36">
        <f>SUMIFS(СВЦЭМ!$D$33:$D$776,СВЦЭМ!$A$33:$A$776,$A130,СВЦЭМ!$B$33:$B$776,T$113)+'СЕТ СН'!$I$11+СВЦЭМ!$D$10+'СЕТ СН'!$I$6-'СЕТ СН'!$I$23</f>
        <v>1493.8553203500001</v>
      </c>
      <c r="U130" s="36">
        <f>SUMIFS(СВЦЭМ!$D$33:$D$776,СВЦЭМ!$A$33:$A$776,$A130,СВЦЭМ!$B$33:$B$776,U$113)+'СЕТ СН'!$I$11+СВЦЭМ!$D$10+'СЕТ СН'!$I$6-'СЕТ СН'!$I$23</f>
        <v>1481.50363565</v>
      </c>
      <c r="V130" s="36">
        <f>SUMIFS(СВЦЭМ!$D$33:$D$776,СВЦЭМ!$A$33:$A$776,$A130,СВЦЭМ!$B$33:$B$776,V$113)+'СЕТ СН'!$I$11+СВЦЭМ!$D$10+'СЕТ СН'!$I$6-'СЕТ СН'!$I$23</f>
        <v>1485.71171658</v>
      </c>
      <c r="W130" s="36">
        <f>SUMIFS(СВЦЭМ!$D$33:$D$776,СВЦЭМ!$A$33:$A$776,$A130,СВЦЭМ!$B$33:$B$776,W$113)+'СЕТ СН'!$I$11+СВЦЭМ!$D$10+'СЕТ СН'!$I$6-'СЕТ СН'!$I$23</f>
        <v>1508.2108308100001</v>
      </c>
      <c r="X130" s="36">
        <f>SUMIFS(СВЦЭМ!$D$33:$D$776,СВЦЭМ!$A$33:$A$776,$A130,СВЦЭМ!$B$33:$B$776,X$113)+'СЕТ СН'!$I$11+СВЦЭМ!$D$10+'СЕТ СН'!$I$6-'СЕТ СН'!$I$23</f>
        <v>1519.0831781699999</v>
      </c>
      <c r="Y130" s="36">
        <f>SUMIFS(СВЦЭМ!$D$33:$D$776,СВЦЭМ!$A$33:$A$776,$A130,СВЦЭМ!$B$33:$B$776,Y$113)+'СЕТ СН'!$I$11+СВЦЭМ!$D$10+'СЕТ СН'!$I$6-'СЕТ СН'!$I$23</f>
        <v>1555.3332575899999</v>
      </c>
    </row>
    <row r="131" spans="1:26" ht="15.75" x14ac:dyDescent="0.2">
      <c r="A131" s="35">
        <f t="shared" si="3"/>
        <v>43879</v>
      </c>
      <c r="B131" s="36">
        <f>SUMIFS(СВЦЭМ!$D$33:$D$776,СВЦЭМ!$A$33:$A$776,$A131,СВЦЭМ!$B$33:$B$776,B$113)+'СЕТ СН'!$I$11+СВЦЭМ!$D$10+'СЕТ СН'!$I$6-'СЕТ СН'!$I$23</f>
        <v>1511.7436707000002</v>
      </c>
      <c r="C131" s="36">
        <f>SUMIFS(СВЦЭМ!$D$33:$D$776,СВЦЭМ!$A$33:$A$776,$A131,СВЦЭМ!$B$33:$B$776,C$113)+'СЕТ СН'!$I$11+СВЦЭМ!$D$10+'СЕТ СН'!$I$6-'СЕТ СН'!$I$23</f>
        <v>1543.4601103700002</v>
      </c>
      <c r="D131" s="36">
        <f>SUMIFS(СВЦЭМ!$D$33:$D$776,СВЦЭМ!$A$33:$A$776,$A131,СВЦЭМ!$B$33:$B$776,D$113)+'СЕТ СН'!$I$11+СВЦЭМ!$D$10+'СЕТ СН'!$I$6-'СЕТ СН'!$I$23</f>
        <v>1551.71036531</v>
      </c>
      <c r="E131" s="36">
        <f>SUMIFS(СВЦЭМ!$D$33:$D$776,СВЦЭМ!$A$33:$A$776,$A131,СВЦЭМ!$B$33:$B$776,E$113)+'СЕТ СН'!$I$11+СВЦЭМ!$D$10+'СЕТ СН'!$I$6-'СЕТ СН'!$I$23</f>
        <v>1559.06321897</v>
      </c>
      <c r="F131" s="36">
        <f>SUMIFS(СВЦЭМ!$D$33:$D$776,СВЦЭМ!$A$33:$A$776,$A131,СВЦЭМ!$B$33:$B$776,F$113)+'СЕТ СН'!$I$11+СВЦЭМ!$D$10+'СЕТ СН'!$I$6-'СЕТ СН'!$I$23</f>
        <v>1550.75651324</v>
      </c>
      <c r="G131" s="36">
        <f>SUMIFS(СВЦЭМ!$D$33:$D$776,СВЦЭМ!$A$33:$A$776,$A131,СВЦЭМ!$B$33:$B$776,G$113)+'СЕТ СН'!$I$11+СВЦЭМ!$D$10+'СЕТ СН'!$I$6-'СЕТ СН'!$I$23</f>
        <v>1537.29864851</v>
      </c>
      <c r="H131" s="36">
        <f>SUMIFS(СВЦЭМ!$D$33:$D$776,СВЦЭМ!$A$33:$A$776,$A131,СВЦЭМ!$B$33:$B$776,H$113)+'СЕТ СН'!$I$11+СВЦЭМ!$D$10+'СЕТ СН'!$I$6-'СЕТ СН'!$I$23</f>
        <v>1508.1392067100001</v>
      </c>
      <c r="I131" s="36">
        <f>SUMIFS(СВЦЭМ!$D$33:$D$776,СВЦЭМ!$A$33:$A$776,$A131,СВЦЭМ!$B$33:$B$776,I$113)+'СЕТ СН'!$I$11+СВЦЭМ!$D$10+'СЕТ СН'!$I$6-'СЕТ СН'!$I$23</f>
        <v>1478.6959847799999</v>
      </c>
      <c r="J131" s="36">
        <f>SUMIFS(СВЦЭМ!$D$33:$D$776,СВЦЭМ!$A$33:$A$776,$A131,СВЦЭМ!$B$33:$B$776,J$113)+'СЕТ СН'!$I$11+СВЦЭМ!$D$10+'СЕТ СН'!$I$6-'СЕТ СН'!$I$23</f>
        <v>1473.5973756100002</v>
      </c>
      <c r="K131" s="36">
        <f>SUMIFS(СВЦЭМ!$D$33:$D$776,СВЦЭМ!$A$33:$A$776,$A131,СВЦЭМ!$B$33:$B$776,K$113)+'СЕТ СН'!$I$11+СВЦЭМ!$D$10+'СЕТ СН'!$I$6-'СЕТ СН'!$I$23</f>
        <v>1474.4853966000001</v>
      </c>
      <c r="L131" s="36">
        <f>SUMIFS(СВЦЭМ!$D$33:$D$776,СВЦЭМ!$A$33:$A$776,$A131,СВЦЭМ!$B$33:$B$776,L$113)+'СЕТ СН'!$I$11+СВЦЭМ!$D$10+'СЕТ СН'!$I$6-'СЕТ СН'!$I$23</f>
        <v>1474.6990637500001</v>
      </c>
      <c r="M131" s="36">
        <f>SUMIFS(СВЦЭМ!$D$33:$D$776,СВЦЭМ!$A$33:$A$776,$A131,СВЦЭМ!$B$33:$B$776,M$113)+'СЕТ СН'!$I$11+СВЦЭМ!$D$10+'СЕТ СН'!$I$6-'СЕТ СН'!$I$23</f>
        <v>1490.6156337500001</v>
      </c>
      <c r="N131" s="36">
        <f>SUMIFS(СВЦЭМ!$D$33:$D$776,СВЦЭМ!$A$33:$A$776,$A131,СВЦЭМ!$B$33:$B$776,N$113)+'СЕТ СН'!$I$11+СВЦЭМ!$D$10+'СЕТ СН'!$I$6-'СЕТ СН'!$I$23</f>
        <v>1522.48005648</v>
      </c>
      <c r="O131" s="36">
        <f>SUMIFS(СВЦЭМ!$D$33:$D$776,СВЦЭМ!$A$33:$A$776,$A131,СВЦЭМ!$B$33:$B$776,O$113)+'СЕТ СН'!$I$11+СВЦЭМ!$D$10+'СЕТ СН'!$I$6-'СЕТ СН'!$I$23</f>
        <v>1562.3153426700001</v>
      </c>
      <c r="P131" s="36">
        <f>SUMIFS(СВЦЭМ!$D$33:$D$776,СВЦЭМ!$A$33:$A$776,$A131,СВЦЭМ!$B$33:$B$776,P$113)+'СЕТ СН'!$I$11+СВЦЭМ!$D$10+'СЕТ СН'!$I$6-'СЕТ СН'!$I$23</f>
        <v>1578.66842806</v>
      </c>
      <c r="Q131" s="36">
        <f>SUMIFS(СВЦЭМ!$D$33:$D$776,СВЦЭМ!$A$33:$A$776,$A131,СВЦЭМ!$B$33:$B$776,Q$113)+'СЕТ СН'!$I$11+СВЦЭМ!$D$10+'СЕТ СН'!$I$6-'СЕТ СН'!$I$23</f>
        <v>1587.8930072200001</v>
      </c>
      <c r="R131" s="36">
        <f>SUMIFS(СВЦЭМ!$D$33:$D$776,СВЦЭМ!$A$33:$A$776,$A131,СВЦЭМ!$B$33:$B$776,R$113)+'СЕТ СН'!$I$11+СВЦЭМ!$D$10+'СЕТ СН'!$I$6-'СЕТ СН'!$I$23</f>
        <v>1583.0140699900001</v>
      </c>
      <c r="S131" s="36">
        <f>SUMIFS(СВЦЭМ!$D$33:$D$776,СВЦЭМ!$A$33:$A$776,$A131,СВЦЭМ!$B$33:$B$776,S$113)+'СЕТ СН'!$I$11+СВЦЭМ!$D$10+'СЕТ СН'!$I$6-'СЕТ СН'!$I$23</f>
        <v>1566.7391326000002</v>
      </c>
      <c r="T131" s="36">
        <f>SUMIFS(СВЦЭМ!$D$33:$D$776,СВЦЭМ!$A$33:$A$776,$A131,СВЦЭМ!$B$33:$B$776,T$113)+'СЕТ СН'!$I$11+СВЦЭМ!$D$10+'СЕТ СН'!$I$6-'СЕТ СН'!$I$23</f>
        <v>1530.82256248</v>
      </c>
      <c r="U131" s="36">
        <f>SUMIFS(СВЦЭМ!$D$33:$D$776,СВЦЭМ!$A$33:$A$776,$A131,СВЦЭМ!$B$33:$B$776,U$113)+'СЕТ СН'!$I$11+СВЦЭМ!$D$10+'СЕТ СН'!$I$6-'СЕТ СН'!$I$23</f>
        <v>1518.1625102500002</v>
      </c>
      <c r="V131" s="36">
        <f>SUMIFS(СВЦЭМ!$D$33:$D$776,СВЦЭМ!$A$33:$A$776,$A131,СВЦЭМ!$B$33:$B$776,V$113)+'СЕТ СН'!$I$11+СВЦЭМ!$D$10+'СЕТ СН'!$I$6-'СЕТ СН'!$I$23</f>
        <v>1508.96687823</v>
      </c>
      <c r="W131" s="36">
        <f>SUMIFS(СВЦЭМ!$D$33:$D$776,СВЦЭМ!$A$33:$A$776,$A131,СВЦЭМ!$B$33:$B$776,W$113)+'СЕТ СН'!$I$11+СВЦЭМ!$D$10+'СЕТ СН'!$I$6-'СЕТ СН'!$I$23</f>
        <v>1520.9148704300001</v>
      </c>
      <c r="X131" s="36">
        <f>SUMIFS(СВЦЭМ!$D$33:$D$776,СВЦЭМ!$A$33:$A$776,$A131,СВЦЭМ!$B$33:$B$776,X$113)+'СЕТ СН'!$I$11+СВЦЭМ!$D$10+'СЕТ СН'!$I$6-'СЕТ СН'!$I$23</f>
        <v>1519.1554302700001</v>
      </c>
      <c r="Y131" s="36">
        <f>SUMIFS(СВЦЭМ!$D$33:$D$776,СВЦЭМ!$A$33:$A$776,$A131,СВЦЭМ!$B$33:$B$776,Y$113)+'СЕТ СН'!$I$11+СВЦЭМ!$D$10+'СЕТ СН'!$I$6-'СЕТ СН'!$I$23</f>
        <v>1545.5332361999999</v>
      </c>
    </row>
    <row r="132" spans="1:26" ht="15.75" x14ac:dyDescent="0.2">
      <c r="A132" s="35">
        <f t="shared" si="3"/>
        <v>43880</v>
      </c>
      <c r="B132" s="36">
        <f>SUMIFS(СВЦЭМ!$D$33:$D$776,СВЦЭМ!$A$33:$A$776,$A132,СВЦЭМ!$B$33:$B$776,B$113)+'СЕТ СН'!$I$11+СВЦЭМ!$D$10+'СЕТ СН'!$I$6-'СЕТ СН'!$I$23</f>
        <v>1567.74674181</v>
      </c>
      <c r="C132" s="36">
        <f>SUMIFS(СВЦЭМ!$D$33:$D$776,СВЦЭМ!$A$33:$A$776,$A132,СВЦЭМ!$B$33:$B$776,C$113)+'СЕТ СН'!$I$11+СВЦЭМ!$D$10+'СЕТ СН'!$I$6-'СЕТ СН'!$I$23</f>
        <v>1570.19818037</v>
      </c>
      <c r="D132" s="36">
        <f>SUMIFS(СВЦЭМ!$D$33:$D$776,СВЦЭМ!$A$33:$A$776,$A132,СВЦЭМ!$B$33:$B$776,D$113)+'СЕТ СН'!$I$11+СВЦЭМ!$D$10+'СЕТ СН'!$I$6-'СЕТ СН'!$I$23</f>
        <v>1586.67651744</v>
      </c>
      <c r="E132" s="36">
        <f>SUMIFS(СВЦЭМ!$D$33:$D$776,СВЦЭМ!$A$33:$A$776,$A132,СВЦЭМ!$B$33:$B$776,E$113)+'СЕТ СН'!$I$11+СВЦЭМ!$D$10+'СЕТ СН'!$I$6-'СЕТ СН'!$I$23</f>
        <v>1593.4480105800001</v>
      </c>
      <c r="F132" s="36">
        <f>SUMIFS(СВЦЭМ!$D$33:$D$776,СВЦЭМ!$A$33:$A$776,$A132,СВЦЭМ!$B$33:$B$776,F$113)+'СЕТ СН'!$I$11+СВЦЭМ!$D$10+'СЕТ СН'!$I$6-'СЕТ СН'!$I$23</f>
        <v>1586.0560797000001</v>
      </c>
      <c r="G132" s="36">
        <f>SUMIFS(СВЦЭМ!$D$33:$D$776,СВЦЭМ!$A$33:$A$776,$A132,СВЦЭМ!$B$33:$B$776,G$113)+'СЕТ СН'!$I$11+СВЦЭМ!$D$10+'СЕТ СН'!$I$6-'СЕТ СН'!$I$23</f>
        <v>1579.8642587899999</v>
      </c>
      <c r="H132" s="36">
        <f>SUMIFS(СВЦЭМ!$D$33:$D$776,СВЦЭМ!$A$33:$A$776,$A132,СВЦЭМ!$B$33:$B$776,H$113)+'СЕТ СН'!$I$11+СВЦЭМ!$D$10+'СЕТ СН'!$I$6-'СЕТ СН'!$I$23</f>
        <v>1549.8512372300002</v>
      </c>
      <c r="I132" s="36">
        <f>SUMIFS(СВЦЭМ!$D$33:$D$776,СВЦЭМ!$A$33:$A$776,$A132,СВЦЭМ!$B$33:$B$776,I$113)+'СЕТ СН'!$I$11+СВЦЭМ!$D$10+'СЕТ СН'!$I$6-'СЕТ СН'!$I$23</f>
        <v>1517.7971409000002</v>
      </c>
      <c r="J132" s="36">
        <f>SUMIFS(СВЦЭМ!$D$33:$D$776,СВЦЭМ!$A$33:$A$776,$A132,СВЦЭМ!$B$33:$B$776,J$113)+'СЕТ СН'!$I$11+СВЦЭМ!$D$10+'СЕТ СН'!$I$6-'СЕТ СН'!$I$23</f>
        <v>1489.92675775</v>
      </c>
      <c r="K132" s="36">
        <f>SUMIFS(СВЦЭМ!$D$33:$D$776,СВЦЭМ!$A$33:$A$776,$A132,СВЦЭМ!$B$33:$B$776,K$113)+'СЕТ СН'!$I$11+СВЦЭМ!$D$10+'СЕТ СН'!$I$6-'СЕТ СН'!$I$23</f>
        <v>1469.0380079900001</v>
      </c>
      <c r="L132" s="36">
        <f>SUMIFS(СВЦЭМ!$D$33:$D$776,СВЦЭМ!$A$33:$A$776,$A132,СВЦЭМ!$B$33:$B$776,L$113)+'СЕТ СН'!$I$11+СВЦЭМ!$D$10+'СЕТ СН'!$I$6-'СЕТ СН'!$I$23</f>
        <v>1469.7564308199999</v>
      </c>
      <c r="M132" s="36">
        <f>SUMIFS(СВЦЭМ!$D$33:$D$776,СВЦЭМ!$A$33:$A$776,$A132,СВЦЭМ!$B$33:$B$776,M$113)+'СЕТ СН'!$I$11+СВЦЭМ!$D$10+'СЕТ СН'!$I$6-'СЕТ СН'!$I$23</f>
        <v>1477.86830143</v>
      </c>
      <c r="N132" s="36">
        <f>SUMIFS(СВЦЭМ!$D$33:$D$776,СВЦЭМ!$A$33:$A$776,$A132,СВЦЭМ!$B$33:$B$776,N$113)+'СЕТ СН'!$I$11+СВЦЭМ!$D$10+'СЕТ СН'!$I$6-'СЕТ СН'!$I$23</f>
        <v>1497.58009085</v>
      </c>
      <c r="O132" s="36">
        <f>SUMIFS(СВЦЭМ!$D$33:$D$776,СВЦЭМ!$A$33:$A$776,$A132,СВЦЭМ!$B$33:$B$776,O$113)+'СЕТ СН'!$I$11+СВЦЭМ!$D$10+'СЕТ СН'!$I$6-'СЕТ СН'!$I$23</f>
        <v>1518.64888905</v>
      </c>
      <c r="P132" s="36">
        <f>SUMIFS(СВЦЭМ!$D$33:$D$776,СВЦЭМ!$A$33:$A$776,$A132,СВЦЭМ!$B$33:$B$776,P$113)+'СЕТ СН'!$I$11+СВЦЭМ!$D$10+'СЕТ СН'!$I$6-'СЕТ СН'!$I$23</f>
        <v>1536.55341817</v>
      </c>
      <c r="Q132" s="36">
        <f>SUMIFS(СВЦЭМ!$D$33:$D$776,СВЦЭМ!$A$33:$A$776,$A132,СВЦЭМ!$B$33:$B$776,Q$113)+'СЕТ СН'!$I$11+СВЦЭМ!$D$10+'СЕТ СН'!$I$6-'СЕТ СН'!$I$23</f>
        <v>1541.4772047700001</v>
      </c>
      <c r="R132" s="36">
        <f>SUMIFS(СВЦЭМ!$D$33:$D$776,СВЦЭМ!$A$33:$A$776,$A132,СВЦЭМ!$B$33:$B$776,R$113)+'СЕТ СН'!$I$11+СВЦЭМ!$D$10+'СЕТ СН'!$I$6-'СЕТ СН'!$I$23</f>
        <v>1535.1659147099999</v>
      </c>
      <c r="S132" s="36">
        <f>SUMIFS(СВЦЭМ!$D$33:$D$776,СВЦЭМ!$A$33:$A$776,$A132,СВЦЭМ!$B$33:$B$776,S$113)+'СЕТ СН'!$I$11+СВЦЭМ!$D$10+'СЕТ СН'!$I$6-'СЕТ СН'!$I$23</f>
        <v>1510.6550112700002</v>
      </c>
      <c r="T132" s="36">
        <f>SUMIFS(СВЦЭМ!$D$33:$D$776,СВЦЭМ!$A$33:$A$776,$A132,СВЦЭМ!$B$33:$B$776,T$113)+'СЕТ СН'!$I$11+СВЦЭМ!$D$10+'СЕТ СН'!$I$6-'СЕТ СН'!$I$23</f>
        <v>1476.49387333</v>
      </c>
      <c r="U132" s="36">
        <f>SUMIFS(СВЦЭМ!$D$33:$D$776,СВЦЭМ!$A$33:$A$776,$A132,СВЦЭМ!$B$33:$B$776,U$113)+'СЕТ СН'!$I$11+СВЦЭМ!$D$10+'СЕТ СН'!$I$6-'СЕТ СН'!$I$23</f>
        <v>1469.96888289</v>
      </c>
      <c r="V132" s="36">
        <f>SUMIFS(СВЦЭМ!$D$33:$D$776,СВЦЭМ!$A$33:$A$776,$A132,СВЦЭМ!$B$33:$B$776,V$113)+'СЕТ СН'!$I$11+СВЦЭМ!$D$10+'СЕТ СН'!$I$6-'СЕТ СН'!$I$23</f>
        <v>1488.2448970700002</v>
      </c>
      <c r="W132" s="36">
        <f>SUMIFS(СВЦЭМ!$D$33:$D$776,СВЦЭМ!$A$33:$A$776,$A132,СВЦЭМ!$B$33:$B$776,W$113)+'СЕТ СН'!$I$11+СВЦЭМ!$D$10+'СЕТ СН'!$I$6-'СЕТ СН'!$I$23</f>
        <v>1480.4850900400002</v>
      </c>
      <c r="X132" s="36">
        <f>SUMIFS(СВЦЭМ!$D$33:$D$776,СВЦЭМ!$A$33:$A$776,$A132,СВЦЭМ!$B$33:$B$776,X$113)+'СЕТ СН'!$I$11+СВЦЭМ!$D$10+'СЕТ СН'!$I$6-'СЕТ СН'!$I$23</f>
        <v>1482.1380806299999</v>
      </c>
      <c r="Y132" s="36">
        <f>SUMIFS(СВЦЭМ!$D$33:$D$776,СВЦЭМ!$A$33:$A$776,$A132,СВЦЭМ!$B$33:$B$776,Y$113)+'СЕТ СН'!$I$11+СВЦЭМ!$D$10+'СЕТ СН'!$I$6-'СЕТ СН'!$I$23</f>
        <v>1520.6638434700001</v>
      </c>
    </row>
    <row r="133" spans="1:26" ht="15.75" x14ac:dyDescent="0.2">
      <c r="A133" s="35">
        <f t="shared" si="3"/>
        <v>43881</v>
      </c>
      <c r="B133" s="36">
        <f>SUMIFS(СВЦЭМ!$D$33:$D$776,СВЦЭМ!$A$33:$A$776,$A133,СВЦЭМ!$B$33:$B$776,B$113)+'СЕТ СН'!$I$11+СВЦЭМ!$D$10+'СЕТ СН'!$I$6-'СЕТ СН'!$I$23</f>
        <v>1523.87286619</v>
      </c>
      <c r="C133" s="36">
        <f>SUMIFS(СВЦЭМ!$D$33:$D$776,СВЦЭМ!$A$33:$A$776,$A133,СВЦЭМ!$B$33:$B$776,C$113)+'СЕТ СН'!$I$11+СВЦЭМ!$D$10+'СЕТ СН'!$I$6-'СЕТ СН'!$I$23</f>
        <v>1532.0952845300001</v>
      </c>
      <c r="D133" s="36">
        <f>SUMIFS(СВЦЭМ!$D$33:$D$776,СВЦЭМ!$A$33:$A$776,$A133,СВЦЭМ!$B$33:$B$776,D$113)+'СЕТ СН'!$I$11+СВЦЭМ!$D$10+'СЕТ СН'!$I$6-'СЕТ СН'!$I$23</f>
        <v>1544.8862514800001</v>
      </c>
      <c r="E133" s="36">
        <f>SUMIFS(СВЦЭМ!$D$33:$D$776,СВЦЭМ!$A$33:$A$776,$A133,СВЦЭМ!$B$33:$B$776,E$113)+'СЕТ СН'!$I$11+СВЦЭМ!$D$10+'СЕТ СН'!$I$6-'СЕТ СН'!$I$23</f>
        <v>1561.78926912</v>
      </c>
      <c r="F133" s="36">
        <f>SUMIFS(СВЦЭМ!$D$33:$D$776,СВЦЭМ!$A$33:$A$776,$A133,СВЦЭМ!$B$33:$B$776,F$113)+'СЕТ СН'!$I$11+СВЦЭМ!$D$10+'СЕТ СН'!$I$6-'СЕТ СН'!$I$23</f>
        <v>1565.10369322</v>
      </c>
      <c r="G133" s="36">
        <f>SUMIFS(СВЦЭМ!$D$33:$D$776,СВЦЭМ!$A$33:$A$776,$A133,СВЦЭМ!$B$33:$B$776,G$113)+'СЕТ СН'!$I$11+СВЦЭМ!$D$10+'СЕТ СН'!$I$6-'СЕТ СН'!$I$23</f>
        <v>1556.39403292</v>
      </c>
      <c r="H133" s="36">
        <f>SUMIFS(СВЦЭМ!$D$33:$D$776,СВЦЭМ!$A$33:$A$776,$A133,СВЦЭМ!$B$33:$B$776,H$113)+'СЕТ СН'!$I$11+СВЦЭМ!$D$10+'СЕТ СН'!$I$6-'СЕТ СН'!$I$23</f>
        <v>1527.8070665400001</v>
      </c>
      <c r="I133" s="36">
        <f>SUMIFS(СВЦЭМ!$D$33:$D$776,СВЦЭМ!$A$33:$A$776,$A133,СВЦЭМ!$B$33:$B$776,I$113)+'СЕТ СН'!$I$11+СВЦЭМ!$D$10+'СЕТ СН'!$I$6-'СЕТ СН'!$I$23</f>
        <v>1493.9323620099999</v>
      </c>
      <c r="J133" s="36">
        <f>SUMIFS(СВЦЭМ!$D$33:$D$776,СВЦЭМ!$A$33:$A$776,$A133,СВЦЭМ!$B$33:$B$776,J$113)+'СЕТ СН'!$I$11+СВЦЭМ!$D$10+'СЕТ СН'!$I$6-'СЕТ СН'!$I$23</f>
        <v>1458.41364535</v>
      </c>
      <c r="K133" s="36">
        <f>SUMIFS(СВЦЭМ!$D$33:$D$776,СВЦЭМ!$A$33:$A$776,$A133,СВЦЭМ!$B$33:$B$776,K$113)+'СЕТ СН'!$I$11+СВЦЭМ!$D$10+'СЕТ СН'!$I$6-'СЕТ СН'!$I$23</f>
        <v>1443.02162851</v>
      </c>
      <c r="L133" s="36">
        <f>SUMIFS(СВЦЭМ!$D$33:$D$776,СВЦЭМ!$A$33:$A$776,$A133,СВЦЭМ!$B$33:$B$776,L$113)+'СЕТ СН'!$I$11+СВЦЭМ!$D$10+'СЕТ СН'!$I$6-'СЕТ СН'!$I$23</f>
        <v>1444.26277082</v>
      </c>
      <c r="M133" s="36">
        <f>SUMIFS(СВЦЭМ!$D$33:$D$776,СВЦЭМ!$A$33:$A$776,$A133,СВЦЭМ!$B$33:$B$776,M$113)+'СЕТ СН'!$I$11+СВЦЭМ!$D$10+'СЕТ СН'!$I$6-'СЕТ СН'!$I$23</f>
        <v>1454.0102444300001</v>
      </c>
      <c r="N133" s="36">
        <f>SUMIFS(СВЦЭМ!$D$33:$D$776,СВЦЭМ!$A$33:$A$776,$A133,СВЦЭМ!$B$33:$B$776,N$113)+'СЕТ СН'!$I$11+СВЦЭМ!$D$10+'СЕТ СН'!$I$6-'СЕТ СН'!$I$23</f>
        <v>1480.44919144</v>
      </c>
      <c r="O133" s="36">
        <f>SUMIFS(СВЦЭМ!$D$33:$D$776,СВЦЭМ!$A$33:$A$776,$A133,СВЦЭМ!$B$33:$B$776,O$113)+'СЕТ СН'!$I$11+СВЦЭМ!$D$10+'СЕТ СН'!$I$6-'СЕТ СН'!$I$23</f>
        <v>1501.5432374300001</v>
      </c>
      <c r="P133" s="36">
        <f>SUMIFS(СВЦЭМ!$D$33:$D$776,СВЦЭМ!$A$33:$A$776,$A133,СВЦЭМ!$B$33:$B$776,P$113)+'СЕТ СН'!$I$11+СВЦЭМ!$D$10+'СЕТ СН'!$I$6-'СЕТ СН'!$I$23</f>
        <v>1517.4177829800001</v>
      </c>
      <c r="Q133" s="36">
        <f>SUMIFS(СВЦЭМ!$D$33:$D$776,СВЦЭМ!$A$33:$A$776,$A133,СВЦЭМ!$B$33:$B$776,Q$113)+'СЕТ СН'!$I$11+СВЦЭМ!$D$10+'СЕТ СН'!$I$6-'СЕТ СН'!$I$23</f>
        <v>1533.1333901799999</v>
      </c>
      <c r="R133" s="36">
        <f>SUMIFS(СВЦЭМ!$D$33:$D$776,СВЦЭМ!$A$33:$A$776,$A133,СВЦЭМ!$B$33:$B$776,R$113)+'СЕТ СН'!$I$11+СВЦЭМ!$D$10+'СЕТ СН'!$I$6-'СЕТ СН'!$I$23</f>
        <v>1527.7466818299999</v>
      </c>
      <c r="S133" s="36">
        <f>SUMIFS(СВЦЭМ!$D$33:$D$776,СВЦЭМ!$A$33:$A$776,$A133,СВЦЭМ!$B$33:$B$776,S$113)+'СЕТ СН'!$I$11+СВЦЭМ!$D$10+'СЕТ СН'!$I$6-'СЕТ СН'!$I$23</f>
        <v>1495.2071849700001</v>
      </c>
      <c r="T133" s="36">
        <f>SUMIFS(СВЦЭМ!$D$33:$D$776,СВЦЭМ!$A$33:$A$776,$A133,СВЦЭМ!$B$33:$B$776,T$113)+'СЕТ СН'!$I$11+СВЦЭМ!$D$10+'СЕТ СН'!$I$6-'СЕТ СН'!$I$23</f>
        <v>1466.4658546800001</v>
      </c>
      <c r="U133" s="36">
        <f>SUMIFS(СВЦЭМ!$D$33:$D$776,СВЦЭМ!$A$33:$A$776,$A133,СВЦЭМ!$B$33:$B$776,U$113)+'СЕТ СН'!$I$11+СВЦЭМ!$D$10+'СЕТ СН'!$I$6-'СЕТ СН'!$I$23</f>
        <v>1447.13486152</v>
      </c>
      <c r="V133" s="36">
        <f>SUMIFS(СВЦЭМ!$D$33:$D$776,СВЦЭМ!$A$33:$A$776,$A133,СВЦЭМ!$B$33:$B$776,V$113)+'СЕТ СН'!$I$11+СВЦЭМ!$D$10+'СЕТ СН'!$I$6-'СЕТ СН'!$I$23</f>
        <v>1450.6915291600001</v>
      </c>
      <c r="W133" s="36">
        <f>SUMIFS(СВЦЭМ!$D$33:$D$776,СВЦЭМ!$A$33:$A$776,$A133,СВЦЭМ!$B$33:$B$776,W$113)+'СЕТ СН'!$I$11+СВЦЭМ!$D$10+'СЕТ СН'!$I$6-'СЕТ СН'!$I$23</f>
        <v>1470.51476888</v>
      </c>
      <c r="X133" s="36">
        <f>SUMIFS(СВЦЭМ!$D$33:$D$776,СВЦЭМ!$A$33:$A$776,$A133,СВЦЭМ!$B$33:$B$776,X$113)+'СЕТ СН'!$I$11+СВЦЭМ!$D$10+'СЕТ СН'!$I$6-'СЕТ СН'!$I$23</f>
        <v>1488.53462786</v>
      </c>
      <c r="Y133" s="36">
        <f>SUMIFS(СВЦЭМ!$D$33:$D$776,СВЦЭМ!$A$33:$A$776,$A133,СВЦЭМ!$B$33:$B$776,Y$113)+'СЕТ СН'!$I$11+СВЦЭМ!$D$10+'СЕТ СН'!$I$6-'СЕТ СН'!$I$23</f>
        <v>1500.3545989899999</v>
      </c>
    </row>
    <row r="134" spans="1:26" ht="15.75" x14ac:dyDescent="0.2">
      <c r="A134" s="35">
        <f t="shared" si="3"/>
        <v>43882</v>
      </c>
      <c r="B134" s="36">
        <f>SUMIFS(СВЦЭМ!$D$33:$D$776,СВЦЭМ!$A$33:$A$776,$A134,СВЦЭМ!$B$33:$B$776,B$113)+'СЕТ СН'!$I$11+СВЦЭМ!$D$10+'СЕТ СН'!$I$6-'СЕТ СН'!$I$23</f>
        <v>1513.5432380699999</v>
      </c>
      <c r="C134" s="36">
        <f>SUMIFS(СВЦЭМ!$D$33:$D$776,СВЦЭМ!$A$33:$A$776,$A134,СВЦЭМ!$B$33:$B$776,C$113)+'СЕТ СН'!$I$11+СВЦЭМ!$D$10+'СЕТ СН'!$I$6-'СЕТ СН'!$I$23</f>
        <v>1537.1649748899999</v>
      </c>
      <c r="D134" s="36">
        <f>SUMIFS(СВЦЭМ!$D$33:$D$776,СВЦЭМ!$A$33:$A$776,$A134,СВЦЭМ!$B$33:$B$776,D$113)+'СЕТ СН'!$I$11+СВЦЭМ!$D$10+'СЕТ СН'!$I$6-'СЕТ СН'!$I$23</f>
        <v>1550.8473224200002</v>
      </c>
      <c r="E134" s="36">
        <f>SUMIFS(СВЦЭМ!$D$33:$D$776,СВЦЭМ!$A$33:$A$776,$A134,СВЦЭМ!$B$33:$B$776,E$113)+'СЕТ СН'!$I$11+СВЦЭМ!$D$10+'СЕТ СН'!$I$6-'СЕТ СН'!$I$23</f>
        <v>1554.57117079</v>
      </c>
      <c r="F134" s="36">
        <f>SUMIFS(СВЦЭМ!$D$33:$D$776,СВЦЭМ!$A$33:$A$776,$A134,СВЦЭМ!$B$33:$B$776,F$113)+'СЕТ СН'!$I$11+СВЦЭМ!$D$10+'СЕТ СН'!$I$6-'СЕТ СН'!$I$23</f>
        <v>1542.27125019</v>
      </c>
      <c r="G134" s="36">
        <f>SUMIFS(СВЦЭМ!$D$33:$D$776,СВЦЭМ!$A$33:$A$776,$A134,СВЦЭМ!$B$33:$B$776,G$113)+'СЕТ СН'!$I$11+СВЦЭМ!$D$10+'СЕТ СН'!$I$6-'СЕТ СН'!$I$23</f>
        <v>1518.9055696600001</v>
      </c>
      <c r="H134" s="36">
        <f>SUMIFS(СВЦЭМ!$D$33:$D$776,СВЦЭМ!$A$33:$A$776,$A134,СВЦЭМ!$B$33:$B$776,H$113)+'СЕТ СН'!$I$11+СВЦЭМ!$D$10+'СЕТ СН'!$I$6-'СЕТ СН'!$I$23</f>
        <v>1499.33196522</v>
      </c>
      <c r="I134" s="36">
        <f>SUMIFS(СВЦЭМ!$D$33:$D$776,СВЦЭМ!$A$33:$A$776,$A134,СВЦЭМ!$B$33:$B$776,I$113)+'СЕТ СН'!$I$11+СВЦЭМ!$D$10+'СЕТ СН'!$I$6-'СЕТ СН'!$I$23</f>
        <v>1481.6748974000002</v>
      </c>
      <c r="J134" s="36">
        <f>SUMIFS(СВЦЭМ!$D$33:$D$776,СВЦЭМ!$A$33:$A$776,$A134,СВЦЭМ!$B$33:$B$776,J$113)+'СЕТ СН'!$I$11+СВЦЭМ!$D$10+'СЕТ СН'!$I$6-'СЕТ СН'!$I$23</f>
        <v>1459.4913509500002</v>
      </c>
      <c r="K134" s="36">
        <f>SUMIFS(СВЦЭМ!$D$33:$D$776,СВЦЭМ!$A$33:$A$776,$A134,СВЦЭМ!$B$33:$B$776,K$113)+'СЕТ СН'!$I$11+СВЦЭМ!$D$10+'СЕТ СН'!$I$6-'СЕТ СН'!$I$23</f>
        <v>1454.1485194400002</v>
      </c>
      <c r="L134" s="36">
        <f>SUMIFS(СВЦЭМ!$D$33:$D$776,СВЦЭМ!$A$33:$A$776,$A134,СВЦЭМ!$B$33:$B$776,L$113)+'СЕТ СН'!$I$11+СВЦЭМ!$D$10+'СЕТ СН'!$I$6-'СЕТ СН'!$I$23</f>
        <v>1457.65282486</v>
      </c>
      <c r="M134" s="36">
        <f>SUMIFS(СВЦЭМ!$D$33:$D$776,СВЦЭМ!$A$33:$A$776,$A134,СВЦЭМ!$B$33:$B$776,M$113)+'СЕТ СН'!$I$11+СВЦЭМ!$D$10+'СЕТ СН'!$I$6-'СЕТ СН'!$I$23</f>
        <v>1470.4841548500001</v>
      </c>
      <c r="N134" s="36">
        <f>SUMIFS(СВЦЭМ!$D$33:$D$776,СВЦЭМ!$A$33:$A$776,$A134,СВЦЭМ!$B$33:$B$776,N$113)+'СЕТ СН'!$I$11+СВЦЭМ!$D$10+'СЕТ СН'!$I$6-'СЕТ СН'!$I$23</f>
        <v>1490.5153289300001</v>
      </c>
      <c r="O134" s="36">
        <f>SUMIFS(СВЦЭМ!$D$33:$D$776,СВЦЭМ!$A$33:$A$776,$A134,СВЦЭМ!$B$33:$B$776,O$113)+'СЕТ СН'!$I$11+СВЦЭМ!$D$10+'СЕТ СН'!$I$6-'СЕТ СН'!$I$23</f>
        <v>1511.72411625</v>
      </c>
      <c r="P134" s="36">
        <f>SUMIFS(СВЦЭМ!$D$33:$D$776,СВЦЭМ!$A$33:$A$776,$A134,СВЦЭМ!$B$33:$B$776,P$113)+'СЕТ СН'!$I$11+СВЦЭМ!$D$10+'СЕТ СН'!$I$6-'СЕТ СН'!$I$23</f>
        <v>1523.6947519700002</v>
      </c>
      <c r="Q134" s="36">
        <f>SUMIFS(СВЦЭМ!$D$33:$D$776,СВЦЭМ!$A$33:$A$776,$A134,СВЦЭМ!$B$33:$B$776,Q$113)+'СЕТ СН'!$I$11+СВЦЭМ!$D$10+'СЕТ СН'!$I$6-'СЕТ СН'!$I$23</f>
        <v>1530.7952919100001</v>
      </c>
      <c r="R134" s="36">
        <f>SUMIFS(СВЦЭМ!$D$33:$D$776,СВЦЭМ!$A$33:$A$776,$A134,СВЦЭМ!$B$33:$B$776,R$113)+'СЕТ СН'!$I$11+СВЦЭМ!$D$10+'СЕТ СН'!$I$6-'СЕТ СН'!$I$23</f>
        <v>1527.6577022500001</v>
      </c>
      <c r="S134" s="36">
        <f>SUMIFS(СВЦЭМ!$D$33:$D$776,СВЦЭМ!$A$33:$A$776,$A134,СВЦЭМ!$B$33:$B$776,S$113)+'СЕТ СН'!$I$11+СВЦЭМ!$D$10+'СЕТ СН'!$I$6-'СЕТ СН'!$I$23</f>
        <v>1509.5316713000002</v>
      </c>
      <c r="T134" s="36">
        <f>SUMIFS(СВЦЭМ!$D$33:$D$776,СВЦЭМ!$A$33:$A$776,$A134,СВЦЭМ!$B$33:$B$776,T$113)+'СЕТ СН'!$I$11+СВЦЭМ!$D$10+'СЕТ СН'!$I$6-'СЕТ СН'!$I$23</f>
        <v>1477.11405158</v>
      </c>
      <c r="U134" s="36">
        <f>SUMIFS(СВЦЭМ!$D$33:$D$776,СВЦЭМ!$A$33:$A$776,$A134,СВЦЭМ!$B$33:$B$776,U$113)+'СЕТ СН'!$I$11+СВЦЭМ!$D$10+'СЕТ СН'!$I$6-'СЕТ СН'!$I$23</f>
        <v>1454.260996</v>
      </c>
      <c r="V134" s="36">
        <f>SUMIFS(СВЦЭМ!$D$33:$D$776,СВЦЭМ!$A$33:$A$776,$A134,СВЦЭМ!$B$33:$B$776,V$113)+'СЕТ СН'!$I$11+СВЦЭМ!$D$10+'СЕТ СН'!$I$6-'СЕТ СН'!$I$23</f>
        <v>1422.55296314</v>
      </c>
      <c r="W134" s="36">
        <f>SUMIFS(СВЦЭМ!$D$33:$D$776,СВЦЭМ!$A$33:$A$776,$A134,СВЦЭМ!$B$33:$B$776,W$113)+'СЕТ СН'!$I$11+СВЦЭМ!$D$10+'СЕТ СН'!$I$6-'СЕТ СН'!$I$23</f>
        <v>1428.1382260300002</v>
      </c>
      <c r="X134" s="36">
        <f>SUMIFS(СВЦЭМ!$D$33:$D$776,СВЦЭМ!$A$33:$A$776,$A134,СВЦЭМ!$B$33:$B$776,X$113)+'СЕТ СН'!$I$11+СВЦЭМ!$D$10+'СЕТ СН'!$I$6-'СЕТ СН'!$I$23</f>
        <v>1436.4905135200001</v>
      </c>
      <c r="Y134" s="36">
        <f>SUMIFS(СВЦЭМ!$D$33:$D$776,СВЦЭМ!$A$33:$A$776,$A134,СВЦЭМ!$B$33:$B$776,Y$113)+'СЕТ СН'!$I$11+СВЦЭМ!$D$10+'СЕТ СН'!$I$6-'СЕТ СН'!$I$23</f>
        <v>1457.6946835799999</v>
      </c>
    </row>
    <row r="135" spans="1:26" ht="15.75" x14ac:dyDescent="0.2">
      <c r="A135" s="35">
        <f t="shared" si="3"/>
        <v>43883</v>
      </c>
      <c r="B135" s="36">
        <f>SUMIFS(СВЦЭМ!$D$33:$D$776,СВЦЭМ!$A$33:$A$776,$A135,СВЦЭМ!$B$33:$B$776,B$113)+'СЕТ СН'!$I$11+СВЦЭМ!$D$10+'СЕТ СН'!$I$6-'СЕТ СН'!$I$23</f>
        <v>1488.4744918000001</v>
      </c>
      <c r="C135" s="36">
        <f>SUMIFS(СВЦЭМ!$D$33:$D$776,СВЦЭМ!$A$33:$A$776,$A135,СВЦЭМ!$B$33:$B$776,C$113)+'СЕТ СН'!$I$11+СВЦЭМ!$D$10+'СЕТ СН'!$I$6-'СЕТ СН'!$I$23</f>
        <v>1505.34168292</v>
      </c>
      <c r="D135" s="36">
        <f>SUMIFS(СВЦЭМ!$D$33:$D$776,СВЦЭМ!$A$33:$A$776,$A135,СВЦЭМ!$B$33:$B$776,D$113)+'СЕТ СН'!$I$11+СВЦЭМ!$D$10+'СЕТ СН'!$I$6-'СЕТ СН'!$I$23</f>
        <v>1510.2425348300001</v>
      </c>
      <c r="E135" s="36">
        <f>SUMIFS(СВЦЭМ!$D$33:$D$776,СВЦЭМ!$A$33:$A$776,$A135,СВЦЭМ!$B$33:$B$776,E$113)+'СЕТ СН'!$I$11+СВЦЭМ!$D$10+'СЕТ СН'!$I$6-'СЕТ СН'!$I$23</f>
        <v>1511.5398123800001</v>
      </c>
      <c r="F135" s="36">
        <f>SUMIFS(СВЦЭМ!$D$33:$D$776,СВЦЭМ!$A$33:$A$776,$A135,СВЦЭМ!$B$33:$B$776,F$113)+'СЕТ СН'!$I$11+СВЦЭМ!$D$10+'СЕТ СН'!$I$6-'СЕТ СН'!$I$23</f>
        <v>1508.28571444</v>
      </c>
      <c r="G135" s="36">
        <f>SUMIFS(СВЦЭМ!$D$33:$D$776,СВЦЭМ!$A$33:$A$776,$A135,СВЦЭМ!$B$33:$B$776,G$113)+'СЕТ СН'!$I$11+СВЦЭМ!$D$10+'СЕТ СН'!$I$6-'СЕТ СН'!$I$23</f>
        <v>1500.2787320299999</v>
      </c>
      <c r="H135" s="36">
        <f>SUMIFS(СВЦЭМ!$D$33:$D$776,СВЦЭМ!$A$33:$A$776,$A135,СВЦЭМ!$B$33:$B$776,H$113)+'СЕТ СН'!$I$11+СВЦЭМ!$D$10+'СЕТ СН'!$I$6-'СЕТ СН'!$I$23</f>
        <v>1478.80688093</v>
      </c>
      <c r="I135" s="36">
        <f>SUMIFS(СВЦЭМ!$D$33:$D$776,СВЦЭМ!$A$33:$A$776,$A135,СВЦЭМ!$B$33:$B$776,I$113)+'СЕТ СН'!$I$11+СВЦЭМ!$D$10+'СЕТ СН'!$I$6-'СЕТ СН'!$I$23</f>
        <v>1446.9356186800001</v>
      </c>
      <c r="J135" s="36">
        <f>SUMIFS(СВЦЭМ!$D$33:$D$776,СВЦЭМ!$A$33:$A$776,$A135,СВЦЭМ!$B$33:$B$776,J$113)+'СЕТ СН'!$I$11+СВЦЭМ!$D$10+'СЕТ СН'!$I$6-'СЕТ СН'!$I$23</f>
        <v>1451.6292817200001</v>
      </c>
      <c r="K135" s="36">
        <f>SUMIFS(СВЦЭМ!$D$33:$D$776,СВЦЭМ!$A$33:$A$776,$A135,СВЦЭМ!$B$33:$B$776,K$113)+'СЕТ СН'!$I$11+СВЦЭМ!$D$10+'СЕТ СН'!$I$6-'СЕТ СН'!$I$23</f>
        <v>1461.0025869599999</v>
      </c>
      <c r="L135" s="36">
        <f>SUMIFS(СВЦЭМ!$D$33:$D$776,СВЦЭМ!$A$33:$A$776,$A135,СВЦЭМ!$B$33:$B$776,L$113)+'СЕТ СН'!$I$11+СВЦЭМ!$D$10+'СЕТ СН'!$I$6-'СЕТ СН'!$I$23</f>
        <v>1471.23409797</v>
      </c>
      <c r="M135" s="36">
        <f>SUMIFS(СВЦЭМ!$D$33:$D$776,СВЦЭМ!$A$33:$A$776,$A135,СВЦЭМ!$B$33:$B$776,M$113)+'СЕТ СН'!$I$11+СВЦЭМ!$D$10+'СЕТ СН'!$I$6-'СЕТ СН'!$I$23</f>
        <v>1479.5920307000001</v>
      </c>
      <c r="N135" s="36">
        <f>SUMIFS(СВЦЭМ!$D$33:$D$776,СВЦЭМ!$A$33:$A$776,$A135,СВЦЭМ!$B$33:$B$776,N$113)+'СЕТ СН'!$I$11+СВЦЭМ!$D$10+'СЕТ СН'!$I$6-'СЕТ СН'!$I$23</f>
        <v>1481.7089859</v>
      </c>
      <c r="O135" s="36">
        <f>SUMIFS(СВЦЭМ!$D$33:$D$776,СВЦЭМ!$A$33:$A$776,$A135,СВЦЭМ!$B$33:$B$776,O$113)+'СЕТ СН'!$I$11+СВЦЭМ!$D$10+'СЕТ СН'!$I$6-'СЕТ СН'!$I$23</f>
        <v>1481.6205432000002</v>
      </c>
      <c r="P135" s="36">
        <f>SUMIFS(СВЦЭМ!$D$33:$D$776,СВЦЭМ!$A$33:$A$776,$A135,СВЦЭМ!$B$33:$B$776,P$113)+'СЕТ СН'!$I$11+СВЦЭМ!$D$10+'СЕТ СН'!$I$6-'СЕТ СН'!$I$23</f>
        <v>1475.57538114</v>
      </c>
      <c r="Q135" s="36">
        <f>SUMIFS(СВЦЭМ!$D$33:$D$776,СВЦЭМ!$A$33:$A$776,$A135,СВЦЭМ!$B$33:$B$776,Q$113)+'СЕТ СН'!$I$11+СВЦЭМ!$D$10+'СЕТ СН'!$I$6-'СЕТ СН'!$I$23</f>
        <v>1471.4447694</v>
      </c>
      <c r="R135" s="36">
        <f>SUMIFS(СВЦЭМ!$D$33:$D$776,СВЦЭМ!$A$33:$A$776,$A135,СВЦЭМ!$B$33:$B$776,R$113)+'СЕТ СН'!$I$11+СВЦЭМ!$D$10+'СЕТ СН'!$I$6-'СЕТ СН'!$I$23</f>
        <v>1466.2189925100001</v>
      </c>
      <c r="S135" s="36">
        <f>SUMIFS(СВЦЭМ!$D$33:$D$776,СВЦЭМ!$A$33:$A$776,$A135,СВЦЭМ!$B$33:$B$776,S$113)+'СЕТ СН'!$I$11+СВЦЭМ!$D$10+'СЕТ СН'!$I$6-'СЕТ СН'!$I$23</f>
        <v>1467.9149245600001</v>
      </c>
      <c r="T135" s="36">
        <f>SUMIFS(СВЦЭМ!$D$33:$D$776,СВЦЭМ!$A$33:$A$776,$A135,СВЦЭМ!$B$33:$B$776,T$113)+'СЕТ СН'!$I$11+СВЦЭМ!$D$10+'СЕТ СН'!$I$6-'СЕТ СН'!$I$23</f>
        <v>1471.11755679</v>
      </c>
      <c r="U135" s="36">
        <f>SUMIFS(СВЦЭМ!$D$33:$D$776,СВЦЭМ!$A$33:$A$776,$A135,СВЦЭМ!$B$33:$B$776,U$113)+'СЕТ СН'!$I$11+СВЦЭМ!$D$10+'СЕТ СН'!$I$6-'СЕТ СН'!$I$23</f>
        <v>1475.0676178900001</v>
      </c>
      <c r="V135" s="36">
        <f>SUMIFS(СВЦЭМ!$D$33:$D$776,СВЦЭМ!$A$33:$A$776,$A135,СВЦЭМ!$B$33:$B$776,V$113)+'СЕТ СН'!$I$11+СВЦЭМ!$D$10+'СЕТ СН'!$I$6-'СЕТ СН'!$I$23</f>
        <v>1483.52401463</v>
      </c>
      <c r="W135" s="36">
        <f>SUMIFS(СВЦЭМ!$D$33:$D$776,СВЦЭМ!$A$33:$A$776,$A135,СВЦЭМ!$B$33:$B$776,W$113)+'СЕТ СН'!$I$11+СВЦЭМ!$D$10+'СЕТ СН'!$I$6-'СЕТ СН'!$I$23</f>
        <v>1480.83204576</v>
      </c>
      <c r="X135" s="36">
        <f>SUMIFS(СВЦЭМ!$D$33:$D$776,СВЦЭМ!$A$33:$A$776,$A135,СВЦЭМ!$B$33:$B$776,X$113)+'СЕТ СН'!$I$11+СВЦЭМ!$D$10+'СЕТ СН'!$I$6-'СЕТ СН'!$I$23</f>
        <v>1471.0639323600001</v>
      </c>
      <c r="Y135" s="36">
        <f>SUMIFS(СВЦЭМ!$D$33:$D$776,СВЦЭМ!$A$33:$A$776,$A135,СВЦЭМ!$B$33:$B$776,Y$113)+'СЕТ СН'!$I$11+СВЦЭМ!$D$10+'СЕТ СН'!$I$6-'СЕТ СН'!$I$23</f>
        <v>1461.01450591</v>
      </c>
    </row>
    <row r="136" spans="1:26" ht="15.75" x14ac:dyDescent="0.2">
      <c r="A136" s="35">
        <f t="shared" si="3"/>
        <v>43884</v>
      </c>
      <c r="B136" s="36">
        <f>SUMIFS(СВЦЭМ!$D$33:$D$776,СВЦЭМ!$A$33:$A$776,$A136,СВЦЭМ!$B$33:$B$776,B$113)+'СЕТ СН'!$I$11+СВЦЭМ!$D$10+'СЕТ СН'!$I$6-'СЕТ СН'!$I$23</f>
        <v>1495.2757320999999</v>
      </c>
      <c r="C136" s="36">
        <f>SUMIFS(СВЦЭМ!$D$33:$D$776,СВЦЭМ!$A$33:$A$776,$A136,СВЦЭМ!$B$33:$B$776,C$113)+'СЕТ СН'!$I$11+СВЦЭМ!$D$10+'СЕТ СН'!$I$6-'СЕТ СН'!$I$23</f>
        <v>1513.99529495</v>
      </c>
      <c r="D136" s="36">
        <f>SUMIFS(СВЦЭМ!$D$33:$D$776,СВЦЭМ!$A$33:$A$776,$A136,СВЦЭМ!$B$33:$B$776,D$113)+'СЕТ СН'!$I$11+СВЦЭМ!$D$10+'СЕТ СН'!$I$6-'СЕТ СН'!$I$23</f>
        <v>1525.5120308200001</v>
      </c>
      <c r="E136" s="36">
        <f>SUMIFS(СВЦЭМ!$D$33:$D$776,СВЦЭМ!$A$33:$A$776,$A136,СВЦЭМ!$B$33:$B$776,E$113)+'СЕТ СН'!$I$11+СВЦЭМ!$D$10+'СЕТ СН'!$I$6-'СЕТ СН'!$I$23</f>
        <v>1530.8527846500001</v>
      </c>
      <c r="F136" s="36">
        <f>SUMIFS(СВЦЭМ!$D$33:$D$776,СВЦЭМ!$A$33:$A$776,$A136,СВЦЭМ!$B$33:$B$776,F$113)+'СЕТ СН'!$I$11+СВЦЭМ!$D$10+'СЕТ СН'!$I$6-'СЕТ СН'!$I$23</f>
        <v>1533.1918038900001</v>
      </c>
      <c r="G136" s="36">
        <f>SUMIFS(СВЦЭМ!$D$33:$D$776,СВЦЭМ!$A$33:$A$776,$A136,СВЦЭМ!$B$33:$B$776,G$113)+'СЕТ СН'!$I$11+СВЦЭМ!$D$10+'СЕТ СН'!$I$6-'СЕТ СН'!$I$23</f>
        <v>1535.1511659</v>
      </c>
      <c r="H136" s="36">
        <f>SUMIFS(СВЦЭМ!$D$33:$D$776,СВЦЭМ!$A$33:$A$776,$A136,СВЦЭМ!$B$33:$B$776,H$113)+'СЕТ СН'!$I$11+СВЦЭМ!$D$10+'СЕТ СН'!$I$6-'СЕТ СН'!$I$23</f>
        <v>1523.58220321</v>
      </c>
      <c r="I136" s="36">
        <f>SUMIFS(СВЦЭМ!$D$33:$D$776,СВЦЭМ!$A$33:$A$776,$A136,СВЦЭМ!$B$33:$B$776,I$113)+'СЕТ СН'!$I$11+СВЦЭМ!$D$10+'СЕТ СН'!$I$6-'СЕТ СН'!$I$23</f>
        <v>1511.70851739</v>
      </c>
      <c r="J136" s="36">
        <f>SUMIFS(СВЦЭМ!$D$33:$D$776,СВЦЭМ!$A$33:$A$776,$A136,СВЦЭМ!$B$33:$B$776,J$113)+'СЕТ СН'!$I$11+СВЦЭМ!$D$10+'СЕТ СН'!$I$6-'СЕТ СН'!$I$23</f>
        <v>1483.5105752300001</v>
      </c>
      <c r="K136" s="36">
        <f>SUMIFS(СВЦЭМ!$D$33:$D$776,СВЦЭМ!$A$33:$A$776,$A136,СВЦЭМ!$B$33:$B$776,K$113)+'СЕТ СН'!$I$11+СВЦЭМ!$D$10+'СЕТ СН'!$I$6-'СЕТ СН'!$I$23</f>
        <v>1441.3742313500002</v>
      </c>
      <c r="L136" s="36">
        <f>SUMIFS(СВЦЭМ!$D$33:$D$776,СВЦЭМ!$A$33:$A$776,$A136,СВЦЭМ!$B$33:$B$776,L$113)+'СЕТ СН'!$I$11+СВЦЭМ!$D$10+'СЕТ СН'!$I$6-'СЕТ СН'!$I$23</f>
        <v>1422.02928638</v>
      </c>
      <c r="M136" s="36">
        <f>SUMIFS(СВЦЭМ!$D$33:$D$776,СВЦЭМ!$A$33:$A$776,$A136,СВЦЭМ!$B$33:$B$776,M$113)+'СЕТ СН'!$I$11+СВЦЭМ!$D$10+'СЕТ СН'!$I$6-'СЕТ СН'!$I$23</f>
        <v>1428.0954016300002</v>
      </c>
      <c r="N136" s="36">
        <f>SUMIFS(СВЦЭМ!$D$33:$D$776,СВЦЭМ!$A$33:$A$776,$A136,СВЦЭМ!$B$33:$B$776,N$113)+'СЕТ СН'!$I$11+СВЦЭМ!$D$10+'СЕТ СН'!$I$6-'СЕТ СН'!$I$23</f>
        <v>1446.78909376</v>
      </c>
      <c r="O136" s="36">
        <f>SUMIFS(СВЦЭМ!$D$33:$D$776,СВЦЭМ!$A$33:$A$776,$A136,СВЦЭМ!$B$33:$B$776,O$113)+'СЕТ СН'!$I$11+СВЦЭМ!$D$10+'СЕТ СН'!$I$6-'СЕТ СН'!$I$23</f>
        <v>1461.1125717499999</v>
      </c>
      <c r="P136" s="36">
        <f>SUMIFS(СВЦЭМ!$D$33:$D$776,СВЦЭМ!$A$33:$A$776,$A136,СВЦЭМ!$B$33:$B$776,P$113)+'СЕТ СН'!$I$11+СВЦЭМ!$D$10+'СЕТ СН'!$I$6-'СЕТ СН'!$I$23</f>
        <v>1468.53565729</v>
      </c>
      <c r="Q136" s="36">
        <f>SUMIFS(СВЦЭМ!$D$33:$D$776,СВЦЭМ!$A$33:$A$776,$A136,СВЦЭМ!$B$33:$B$776,Q$113)+'СЕТ СН'!$I$11+СВЦЭМ!$D$10+'СЕТ СН'!$I$6-'СЕТ СН'!$I$23</f>
        <v>1478.6348467</v>
      </c>
      <c r="R136" s="36">
        <f>SUMIFS(СВЦЭМ!$D$33:$D$776,СВЦЭМ!$A$33:$A$776,$A136,СВЦЭМ!$B$33:$B$776,R$113)+'СЕТ СН'!$I$11+СВЦЭМ!$D$10+'СЕТ СН'!$I$6-'СЕТ СН'!$I$23</f>
        <v>1477.3365355800001</v>
      </c>
      <c r="S136" s="36">
        <f>SUMIFS(СВЦЭМ!$D$33:$D$776,СВЦЭМ!$A$33:$A$776,$A136,СВЦЭМ!$B$33:$B$776,S$113)+'СЕТ СН'!$I$11+СВЦЭМ!$D$10+'СЕТ СН'!$I$6-'СЕТ СН'!$I$23</f>
        <v>1467.62911065</v>
      </c>
      <c r="T136" s="36">
        <f>SUMIFS(СВЦЭМ!$D$33:$D$776,СВЦЭМ!$A$33:$A$776,$A136,СВЦЭМ!$B$33:$B$776,T$113)+'СЕТ СН'!$I$11+СВЦЭМ!$D$10+'СЕТ СН'!$I$6-'СЕТ СН'!$I$23</f>
        <v>1445.3485631399999</v>
      </c>
      <c r="U136" s="36">
        <f>SUMIFS(СВЦЭМ!$D$33:$D$776,СВЦЭМ!$A$33:$A$776,$A136,СВЦЭМ!$B$33:$B$776,U$113)+'СЕТ СН'!$I$11+СВЦЭМ!$D$10+'СЕТ СН'!$I$6-'СЕТ СН'!$I$23</f>
        <v>1429.1813956400001</v>
      </c>
      <c r="V136" s="36">
        <f>SUMIFS(СВЦЭМ!$D$33:$D$776,СВЦЭМ!$A$33:$A$776,$A136,СВЦЭМ!$B$33:$B$776,V$113)+'СЕТ СН'!$I$11+СВЦЭМ!$D$10+'СЕТ СН'!$I$6-'СЕТ СН'!$I$23</f>
        <v>1440.1742825599999</v>
      </c>
      <c r="W136" s="36">
        <f>SUMIFS(СВЦЭМ!$D$33:$D$776,СВЦЭМ!$A$33:$A$776,$A136,СВЦЭМ!$B$33:$B$776,W$113)+'СЕТ СН'!$I$11+СВЦЭМ!$D$10+'СЕТ СН'!$I$6-'СЕТ СН'!$I$23</f>
        <v>1451.61710769</v>
      </c>
      <c r="X136" s="36">
        <f>SUMIFS(СВЦЭМ!$D$33:$D$776,СВЦЭМ!$A$33:$A$776,$A136,СВЦЭМ!$B$33:$B$776,X$113)+'СЕТ СН'!$I$11+СВЦЭМ!$D$10+'СЕТ СН'!$I$6-'СЕТ СН'!$I$23</f>
        <v>1471.0567299899999</v>
      </c>
      <c r="Y136" s="36">
        <f>SUMIFS(СВЦЭМ!$D$33:$D$776,СВЦЭМ!$A$33:$A$776,$A136,СВЦЭМ!$B$33:$B$776,Y$113)+'СЕТ СН'!$I$11+СВЦЭМ!$D$10+'СЕТ СН'!$I$6-'СЕТ СН'!$I$23</f>
        <v>1489.8871364400002</v>
      </c>
    </row>
    <row r="137" spans="1:26" ht="15.75" x14ac:dyDescent="0.2">
      <c r="A137" s="35">
        <f t="shared" si="3"/>
        <v>43885</v>
      </c>
      <c r="B137" s="36">
        <f>SUMIFS(СВЦЭМ!$D$33:$D$776,СВЦЭМ!$A$33:$A$776,$A137,СВЦЭМ!$B$33:$B$776,B$113)+'СЕТ СН'!$I$11+СВЦЭМ!$D$10+'СЕТ СН'!$I$6-'СЕТ СН'!$I$23</f>
        <v>1489.8312540699999</v>
      </c>
      <c r="C137" s="36">
        <f>SUMIFS(СВЦЭМ!$D$33:$D$776,СВЦЭМ!$A$33:$A$776,$A137,СВЦЭМ!$B$33:$B$776,C$113)+'СЕТ СН'!$I$11+СВЦЭМ!$D$10+'СЕТ СН'!$I$6-'СЕТ СН'!$I$23</f>
        <v>1501.88632282</v>
      </c>
      <c r="D137" s="36">
        <f>SUMIFS(СВЦЭМ!$D$33:$D$776,СВЦЭМ!$A$33:$A$776,$A137,СВЦЭМ!$B$33:$B$776,D$113)+'СЕТ СН'!$I$11+СВЦЭМ!$D$10+'СЕТ СН'!$I$6-'СЕТ СН'!$I$23</f>
        <v>1517.48357538</v>
      </c>
      <c r="E137" s="36">
        <f>SUMIFS(СВЦЭМ!$D$33:$D$776,СВЦЭМ!$A$33:$A$776,$A137,СВЦЭМ!$B$33:$B$776,E$113)+'СЕТ СН'!$I$11+СВЦЭМ!$D$10+'СЕТ СН'!$I$6-'СЕТ СН'!$I$23</f>
        <v>1534.6292181700001</v>
      </c>
      <c r="F137" s="36">
        <f>SUMIFS(СВЦЭМ!$D$33:$D$776,СВЦЭМ!$A$33:$A$776,$A137,СВЦЭМ!$B$33:$B$776,F$113)+'СЕТ СН'!$I$11+СВЦЭМ!$D$10+'СЕТ СН'!$I$6-'СЕТ СН'!$I$23</f>
        <v>1536.5744360200001</v>
      </c>
      <c r="G137" s="36">
        <f>SUMIFS(СВЦЭМ!$D$33:$D$776,СВЦЭМ!$A$33:$A$776,$A137,СВЦЭМ!$B$33:$B$776,G$113)+'СЕТ СН'!$I$11+СВЦЭМ!$D$10+'СЕТ СН'!$I$6-'СЕТ СН'!$I$23</f>
        <v>1534.0464143200002</v>
      </c>
      <c r="H137" s="36">
        <f>SUMIFS(СВЦЭМ!$D$33:$D$776,СВЦЭМ!$A$33:$A$776,$A137,СВЦЭМ!$B$33:$B$776,H$113)+'СЕТ СН'!$I$11+СВЦЭМ!$D$10+'СЕТ СН'!$I$6-'СЕТ СН'!$I$23</f>
        <v>1525.71399352</v>
      </c>
      <c r="I137" s="36">
        <f>SUMIFS(СВЦЭМ!$D$33:$D$776,СВЦЭМ!$A$33:$A$776,$A137,СВЦЭМ!$B$33:$B$776,I$113)+'СЕТ СН'!$I$11+СВЦЭМ!$D$10+'СЕТ СН'!$I$6-'СЕТ СН'!$I$23</f>
        <v>1506.9153019700002</v>
      </c>
      <c r="J137" s="36">
        <f>SUMIFS(СВЦЭМ!$D$33:$D$776,СВЦЭМ!$A$33:$A$776,$A137,СВЦЭМ!$B$33:$B$776,J$113)+'СЕТ СН'!$I$11+СВЦЭМ!$D$10+'СЕТ СН'!$I$6-'СЕТ СН'!$I$23</f>
        <v>1475.0606581000002</v>
      </c>
      <c r="K137" s="36">
        <f>SUMIFS(СВЦЭМ!$D$33:$D$776,СВЦЭМ!$A$33:$A$776,$A137,СВЦЭМ!$B$33:$B$776,K$113)+'СЕТ СН'!$I$11+СВЦЭМ!$D$10+'СЕТ СН'!$I$6-'СЕТ СН'!$I$23</f>
        <v>1444.0761455400002</v>
      </c>
      <c r="L137" s="36">
        <f>SUMIFS(СВЦЭМ!$D$33:$D$776,СВЦЭМ!$A$33:$A$776,$A137,СВЦЭМ!$B$33:$B$776,L$113)+'СЕТ СН'!$I$11+СВЦЭМ!$D$10+'СЕТ СН'!$I$6-'СЕТ СН'!$I$23</f>
        <v>1439.74011879</v>
      </c>
      <c r="M137" s="36">
        <f>SUMIFS(СВЦЭМ!$D$33:$D$776,СВЦЭМ!$A$33:$A$776,$A137,СВЦЭМ!$B$33:$B$776,M$113)+'СЕТ СН'!$I$11+СВЦЭМ!$D$10+'СЕТ СН'!$I$6-'СЕТ СН'!$I$23</f>
        <v>1443.45741907</v>
      </c>
      <c r="N137" s="36">
        <f>SUMIFS(СВЦЭМ!$D$33:$D$776,СВЦЭМ!$A$33:$A$776,$A137,СВЦЭМ!$B$33:$B$776,N$113)+'СЕТ СН'!$I$11+СВЦЭМ!$D$10+'СЕТ СН'!$I$6-'СЕТ СН'!$I$23</f>
        <v>1454.11768469</v>
      </c>
      <c r="O137" s="36">
        <f>SUMIFS(СВЦЭМ!$D$33:$D$776,СВЦЭМ!$A$33:$A$776,$A137,СВЦЭМ!$B$33:$B$776,O$113)+'СЕТ СН'!$I$11+СВЦЭМ!$D$10+'СЕТ СН'!$I$6-'СЕТ СН'!$I$23</f>
        <v>1472.4136111299999</v>
      </c>
      <c r="P137" s="36">
        <f>SUMIFS(СВЦЭМ!$D$33:$D$776,СВЦЭМ!$A$33:$A$776,$A137,СВЦЭМ!$B$33:$B$776,P$113)+'СЕТ СН'!$I$11+СВЦЭМ!$D$10+'СЕТ СН'!$I$6-'СЕТ СН'!$I$23</f>
        <v>1482.3124530300001</v>
      </c>
      <c r="Q137" s="36">
        <f>SUMIFS(СВЦЭМ!$D$33:$D$776,СВЦЭМ!$A$33:$A$776,$A137,СВЦЭМ!$B$33:$B$776,Q$113)+'СЕТ СН'!$I$11+СВЦЭМ!$D$10+'СЕТ СН'!$I$6-'СЕТ СН'!$I$23</f>
        <v>1481.7986833499999</v>
      </c>
      <c r="R137" s="36">
        <f>SUMIFS(СВЦЭМ!$D$33:$D$776,СВЦЭМ!$A$33:$A$776,$A137,СВЦЭМ!$B$33:$B$776,R$113)+'СЕТ СН'!$I$11+СВЦЭМ!$D$10+'СЕТ СН'!$I$6-'СЕТ СН'!$I$23</f>
        <v>1479.9370650800001</v>
      </c>
      <c r="S137" s="36">
        <f>SUMIFS(СВЦЭМ!$D$33:$D$776,СВЦЭМ!$A$33:$A$776,$A137,СВЦЭМ!$B$33:$B$776,S$113)+'СЕТ СН'!$I$11+СВЦЭМ!$D$10+'СЕТ СН'!$I$6-'СЕТ СН'!$I$23</f>
        <v>1467.2495571100001</v>
      </c>
      <c r="T137" s="36">
        <f>SUMIFS(СВЦЭМ!$D$33:$D$776,СВЦЭМ!$A$33:$A$776,$A137,СВЦЭМ!$B$33:$B$776,T$113)+'СЕТ СН'!$I$11+СВЦЭМ!$D$10+'СЕТ СН'!$I$6-'СЕТ СН'!$I$23</f>
        <v>1440.7573273500002</v>
      </c>
      <c r="U137" s="36">
        <f>SUMIFS(СВЦЭМ!$D$33:$D$776,СВЦЭМ!$A$33:$A$776,$A137,СВЦЭМ!$B$33:$B$776,U$113)+'СЕТ СН'!$I$11+СВЦЭМ!$D$10+'СЕТ СН'!$I$6-'СЕТ СН'!$I$23</f>
        <v>1417.67982895</v>
      </c>
      <c r="V137" s="36">
        <f>SUMIFS(СВЦЭМ!$D$33:$D$776,СВЦЭМ!$A$33:$A$776,$A137,СВЦЭМ!$B$33:$B$776,V$113)+'СЕТ СН'!$I$11+СВЦЭМ!$D$10+'СЕТ СН'!$I$6-'СЕТ СН'!$I$23</f>
        <v>1425.5983113699999</v>
      </c>
      <c r="W137" s="36">
        <f>SUMIFS(СВЦЭМ!$D$33:$D$776,СВЦЭМ!$A$33:$A$776,$A137,СВЦЭМ!$B$33:$B$776,W$113)+'СЕТ СН'!$I$11+СВЦЭМ!$D$10+'СЕТ СН'!$I$6-'СЕТ СН'!$I$23</f>
        <v>1441.2379293900001</v>
      </c>
      <c r="X137" s="36">
        <f>SUMIFS(СВЦЭМ!$D$33:$D$776,СВЦЭМ!$A$33:$A$776,$A137,СВЦЭМ!$B$33:$B$776,X$113)+'СЕТ СН'!$I$11+СВЦЭМ!$D$10+'СЕТ СН'!$I$6-'СЕТ СН'!$I$23</f>
        <v>1451.7454725100001</v>
      </c>
      <c r="Y137" s="36">
        <f>SUMIFS(СВЦЭМ!$D$33:$D$776,СВЦЭМ!$A$33:$A$776,$A137,СВЦЭМ!$B$33:$B$776,Y$113)+'СЕТ СН'!$I$11+СВЦЭМ!$D$10+'СЕТ СН'!$I$6-'СЕТ СН'!$I$23</f>
        <v>1476.5000401500001</v>
      </c>
    </row>
    <row r="138" spans="1:26" ht="15.75" x14ac:dyDescent="0.2">
      <c r="A138" s="35">
        <f t="shared" si="3"/>
        <v>43886</v>
      </c>
      <c r="B138" s="36">
        <f>SUMIFS(СВЦЭМ!$D$33:$D$776,СВЦЭМ!$A$33:$A$776,$A138,СВЦЭМ!$B$33:$B$776,B$113)+'СЕТ СН'!$I$11+СВЦЭМ!$D$10+'СЕТ СН'!$I$6-'СЕТ СН'!$I$23</f>
        <v>1521.1174634600002</v>
      </c>
      <c r="C138" s="36">
        <f>SUMIFS(СВЦЭМ!$D$33:$D$776,СВЦЭМ!$A$33:$A$776,$A138,СВЦЭМ!$B$33:$B$776,C$113)+'СЕТ СН'!$I$11+СВЦЭМ!$D$10+'СЕТ СН'!$I$6-'СЕТ СН'!$I$23</f>
        <v>1529.96363548</v>
      </c>
      <c r="D138" s="36">
        <f>SUMIFS(СВЦЭМ!$D$33:$D$776,СВЦЭМ!$A$33:$A$776,$A138,СВЦЭМ!$B$33:$B$776,D$113)+'СЕТ СН'!$I$11+СВЦЭМ!$D$10+'СЕТ СН'!$I$6-'СЕТ СН'!$I$23</f>
        <v>1547.8876854600001</v>
      </c>
      <c r="E138" s="36">
        <f>SUMIFS(СВЦЭМ!$D$33:$D$776,СВЦЭМ!$A$33:$A$776,$A138,СВЦЭМ!$B$33:$B$776,E$113)+'СЕТ СН'!$I$11+СВЦЭМ!$D$10+'СЕТ СН'!$I$6-'СЕТ СН'!$I$23</f>
        <v>1564.7820508099999</v>
      </c>
      <c r="F138" s="36">
        <f>SUMIFS(СВЦЭМ!$D$33:$D$776,СВЦЭМ!$A$33:$A$776,$A138,СВЦЭМ!$B$33:$B$776,F$113)+'СЕТ СН'!$I$11+СВЦЭМ!$D$10+'СЕТ СН'!$I$6-'СЕТ СН'!$I$23</f>
        <v>1553.7793721799999</v>
      </c>
      <c r="G138" s="36">
        <f>SUMIFS(СВЦЭМ!$D$33:$D$776,СВЦЭМ!$A$33:$A$776,$A138,СВЦЭМ!$B$33:$B$776,G$113)+'СЕТ СН'!$I$11+СВЦЭМ!$D$10+'СЕТ СН'!$I$6-'СЕТ СН'!$I$23</f>
        <v>1533.24062445</v>
      </c>
      <c r="H138" s="36">
        <f>SUMIFS(СВЦЭМ!$D$33:$D$776,СВЦЭМ!$A$33:$A$776,$A138,СВЦЭМ!$B$33:$B$776,H$113)+'СЕТ СН'!$I$11+СВЦЭМ!$D$10+'СЕТ СН'!$I$6-'СЕТ СН'!$I$23</f>
        <v>1506.4569062300002</v>
      </c>
      <c r="I138" s="36">
        <f>SUMIFS(СВЦЭМ!$D$33:$D$776,СВЦЭМ!$A$33:$A$776,$A138,СВЦЭМ!$B$33:$B$776,I$113)+'СЕТ СН'!$I$11+СВЦЭМ!$D$10+'СЕТ СН'!$I$6-'СЕТ СН'!$I$23</f>
        <v>1481.1182530000001</v>
      </c>
      <c r="J138" s="36">
        <f>SUMIFS(СВЦЭМ!$D$33:$D$776,СВЦЭМ!$A$33:$A$776,$A138,СВЦЭМ!$B$33:$B$776,J$113)+'СЕТ СН'!$I$11+СВЦЭМ!$D$10+'СЕТ СН'!$I$6-'СЕТ СН'!$I$23</f>
        <v>1457.4884250800001</v>
      </c>
      <c r="K138" s="36">
        <f>SUMIFS(СВЦЭМ!$D$33:$D$776,СВЦЭМ!$A$33:$A$776,$A138,СВЦЭМ!$B$33:$B$776,K$113)+'СЕТ СН'!$I$11+СВЦЭМ!$D$10+'СЕТ СН'!$I$6-'СЕТ СН'!$I$23</f>
        <v>1438.5707964200001</v>
      </c>
      <c r="L138" s="36">
        <f>SUMIFS(СВЦЭМ!$D$33:$D$776,СВЦЭМ!$A$33:$A$776,$A138,СВЦЭМ!$B$33:$B$776,L$113)+'СЕТ СН'!$I$11+СВЦЭМ!$D$10+'СЕТ СН'!$I$6-'СЕТ СН'!$I$23</f>
        <v>1438.3411988800001</v>
      </c>
      <c r="M138" s="36">
        <f>SUMIFS(СВЦЭМ!$D$33:$D$776,СВЦЭМ!$A$33:$A$776,$A138,СВЦЭМ!$B$33:$B$776,M$113)+'СЕТ СН'!$I$11+СВЦЭМ!$D$10+'СЕТ СН'!$I$6-'СЕТ СН'!$I$23</f>
        <v>1448.8337240999999</v>
      </c>
      <c r="N138" s="36">
        <f>SUMIFS(СВЦЭМ!$D$33:$D$776,СВЦЭМ!$A$33:$A$776,$A138,СВЦЭМ!$B$33:$B$776,N$113)+'СЕТ СН'!$I$11+СВЦЭМ!$D$10+'СЕТ СН'!$I$6-'СЕТ СН'!$I$23</f>
        <v>1460.0516797800001</v>
      </c>
      <c r="O138" s="36">
        <f>SUMIFS(СВЦЭМ!$D$33:$D$776,СВЦЭМ!$A$33:$A$776,$A138,СВЦЭМ!$B$33:$B$776,O$113)+'СЕТ СН'!$I$11+СВЦЭМ!$D$10+'СЕТ СН'!$I$6-'СЕТ СН'!$I$23</f>
        <v>1477.9127546100001</v>
      </c>
      <c r="P138" s="36">
        <f>SUMIFS(СВЦЭМ!$D$33:$D$776,СВЦЭМ!$A$33:$A$776,$A138,СВЦЭМ!$B$33:$B$776,P$113)+'СЕТ СН'!$I$11+СВЦЭМ!$D$10+'СЕТ СН'!$I$6-'СЕТ СН'!$I$23</f>
        <v>1511.0302162200001</v>
      </c>
      <c r="Q138" s="36">
        <f>SUMIFS(СВЦЭМ!$D$33:$D$776,СВЦЭМ!$A$33:$A$776,$A138,СВЦЭМ!$B$33:$B$776,Q$113)+'СЕТ СН'!$I$11+СВЦЭМ!$D$10+'СЕТ СН'!$I$6-'СЕТ СН'!$I$23</f>
        <v>1529.2770477600002</v>
      </c>
      <c r="R138" s="36">
        <f>SUMIFS(СВЦЭМ!$D$33:$D$776,СВЦЭМ!$A$33:$A$776,$A138,СВЦЭМ!$B$33:$B$776,R$113)+'СЕТ СН'!$I$11+СВЦЭМ!$D$10+'СЕТ СН'!$I$6-'СЕТ СН'!$I$23</f>
        <v>1527.7586096700002</v>
      </c>
      <c r="S138" s="36">
        <f>SUMIFS(СВЦЭМ!$D$33:$D$776,СВЦЭМ!$A$33:$A$776,$A138,СВЦЭМ!$B$33:$B$776,S$113)+'СЕТ СН'!$I$11+СВЦЭМ!$D$10+'СЕТ СН'!$I$6-'СЕТ СН'!$I$23</f>
        <v>1488.9935200700002</v>
      </c>
      <c r="T138" s="36">
        <f>SUMIFS(СВЦЭМ!$D$33:$D$776,СВЦЭМ!$A$33:$A$776,$A138,СВЦЭМ!$B$33:$B$776,T$113)+'СЕТ СН'!$I$11+СВЦЭМ!$D$10+'СЕТ СН'!$I$6-'СЕТ СН'!$I$23</f>
        <v>1455.27675737</v>
      </c>
      <c r="U138" s="36">
        <f>SUMIFS(СВЦЭМ!$D$33:$D$776,СВЦЭМ!$A$33:$A$776,$A138,СВЦЭМ!$B$33:$B$776,U$113)+'СЕТ СН'!$I$11+СВЦЭМ!$D$10+'СЕТ СН'!$I$6-'СЕТ СН'!$I$23</f>
        <v>1430.29476649</v>
      </c>
      <c r="V138" s="36">
        <f>SUMIFS(СВЦЭМ!$D$33:$D$776,СВЦЭМ!$A$33:$A$776,$A138,СВЦЭМ!$B$33:$B$776,V$113)+'СЕТ СН'!$I$11+СВЦЭМ!$D$10+'СЕТ СН'!$I$6-'СЕТ СН'!$I$23</f>
        <v>1427.3330206000001</v>
      </c>
      <c r="W138" s="36">
        <f>SUMIFS(СВЦЭМ!$D$33:$D$776,СВЦЭМ!$A$33:$A$776,$A138,СВЦЭМ!$B$33:$B$776,W$113)+'СЕТ СН'!$I$11+СВЦЭМ!$D$10+'СЕТ СН'!$I$6-'СЕТ СН'!$I$23</f>
        <v>1454.6030515299999</v>
      </c>
      <c r="X138" s="36">
        <f>SUMIFS(СВЦЭМ!$D$33:$D$776,СВЦЭМ!$A$33:$A$776,$A138,СВЦЭМ!$B$33:$B$776,X$113)+'СЕТ СН'!$I$11+СВЦЭМ!$D$10+'СЕТ СН'!$I$6-'СЕТ СН'!$I$23</f>
        <v>1477.6804839199999</v>
      </c>
      <c r="Y138" s="36">
        <f>SUMIFS(СВЦЭМ!$D$33:$D$776,СВЦЭМ!$A$33:$A$776,$A138,СВЦЭМ!$B$33:$B$776,Y$113)+'СЕТ СН'!$I$11+СВЦЭМ!$D$10+'СЕТ СН'!$I$6-'СЕТ СН'!$I$23</f>
        <v>1501.4380608900001</v>
      </c>
    </row>
    <row r="139" spans="1:26" ht="15.75" x14ac:dyDescent="0.2">
      <c r="A139" s="35">
        <f t="shared" si="3"/>
        <v>43887</v>
      </c>
      <c r="B139" s="36">
        <f>SUMIFS(СВЦЭМ!$D$33:$D$776,СВЦЭМ!$A$33:$A$776,$A139,СВЦЭМ!$B$33:$B$776,B$113)+'СЕТ СН'!$I$11+СВЦЭМ!$D$10+'СЕТ СН'!$I$6-'СЕТ СН'!$I$23</f>
        <v>1527.3051138800001</v>
      </c>
      <c r="C139" s="36">
        <f>SUMIFS(СВЦЭМ!$D$33:$D$776,СВЦЭМ!$A$33:$A$776,$A139,СВЦЭМ!$B$33:$B$776,C$113)+'СЕТ СН'!$I$11+СВЦЭМ!$D$10+'СЕТ СН'!$I$6-'СЕТ СН'!$I$23</f>
        <v>1550.1673076699999</v>
      </c>
      <c r="D139" s="36">
        <f>SUMIFS(СВЦЭМ!$D$33:$D$776,СВЦЭМ!$A$33:$A$776,$A139,СВЦЭМ!$B$33:$B$776,D$113)+'СЕТ СН'!$I$11+СВЦЭМ!$D$10+'СЕТ СН'!$I$6-'СЕТ СН'!$I$23</f>
        <v>1559.08510677</v>
      </c>
      <c r="E139" s="36">
        <f>SUMIFS(СВЦЭМ!$D$33:$D$776,СВЦЭМ!$A$33:$A$776,$A139,СВЦЭМ!$B$33:$B$776,E$113)+'СЕТ СН'!$I$11+СВЦЭМ!$D$10+'СЕТ СН'!$I$6-'СЕТ СН'!$I$23</f>
        <v>1572.6654941000002</v>
      </c>
      <c r="F139" s="36">
        <f>SUMIFS(СВЦЭМ!$D$33:$D$776,СВЦЭМ!$A$33:$A$776,$A139,СВЦЭМ!$B$33:$B$776,F$113)+'СЕТ СН'!$I$11+СВЦЭМ!$D$10+'СЕТ СН'!$I$6-'СЕТ СН'!$I$23</f>
        <v>1563.17911856</v>
      </c>
      <c r="G139" s="36">
        <f>SUMIFS(СВЦЭМ!$D$33:$D$776,СВЦЭМ!$A$33:$A$776,$A139,СВЦЭМ!$B$33:$B$776,G$113)+'СЕТ СН'!$I$11+СВЦЭМ!$D$10+'СЕТ СН'!$I$6-'СЕТ СН'!$I$23</f>
        <v>1539.3568476300002</v>
      </c>
      <c r="H139" s="36">
        <f>SUMIFS(СВЦЭМ!$D$33:$D$776,СВЦЭМ!$A$33:$A$776,$A139,СВЦЭМ!$B$33:$B$776,H$113)+'СЕТ СН'!$I$11+СВЦЭМ!$D$10+'СЕТ СН'!$I$6-'СЕТ СН'!$I$23</f>
        <v>1503.0120177700001</v>
      </c>
      <c r="I139" s="36">
        <f>SUMIFS(СВЦЭМ!$D$33:$D$776,СВЦЭМ!$A$33:$A$776,$A139,СВЦЭМ!$B$33:$B$776,I$113)+'СЕТ СН'!$I$11+СВЦЭМ!$D$10+'СЕТ СН'!$I$6-'СЕТ СН'!$I$23</f>
        <v>1477.96492399</v>
      </c>
      <c r="J139" s="36">
        <f>SUMIFS(СВЦЭМ!$D$33:$D$776,СВЦЭМ!$A$33:$A$776,$A139,СВЦЭМ!$B$33:$B$776,J$113)+'СЕТ СН'!$I$11+СВЦЭМ!$D$10+'СЕТ СН'!$I$6-'СЕТ СН'!$I$23</f>
        <v>1446.1920393700002</v>
      </c>
      <c r="K139" s="36">
        <f>SUMIFS(СВЦЭМ!$D$33:$D$776,СВЦЭМ!$A$33:$A$776,$A139,СВЦЭМ!$B$33:$B$776,K$113)+'СЕТ СН'!$I$11+СВЦЭМ!$D$10+'СЕТ СН'!$I$6-'СЕТ СН'!$I$23</f>
        <v>1431.1343713599999</v>
      </c>
      <c r="L139" s="36">
        <f>SUMIFS(СВЦЭМ!$D$33:$D$776,СВЦЭМ!$A$33:$A$776,$A139,СВЦЭМ!$B$33:$B$776,L$113)+'СЕТ СН'!$I$11+СВЦЭМ!$D$10+'СЕТ СН'!$I$6-'СЕТ СН'!$I$23</f>
        <v>1438.5708239800001</v>
      </c>
      <c r="M139" s="36">
        <f>SUMIFS(СВЦЭМ!$D$33:$D$776,СВЦЭМ!$A$33:$A$776,$A139,СВЦЭМ!$B$33:$B$776,M$113)+'СЕТ СН'!$I$11+СВЦЭМ!$D$10+'СЕТ СН'!$I$6-'СЕТ СН'!$I$23</f>
        <v>1446.17680593</v>
      </c>
      <c r="N139" s="36">
        <f>SUMIFS(СВЦЭМ!$D$33:$D$776,СВЦЭМ!$A$33:$A$776,$A139,СВЦЭМ!$B$33:$B$776,N$113)+'СЕТ СН'!$I$11+СВЦЭМ!$D$10+'СЕТ СН'!$I$6-'СЕТ СН'!$I$23</f>
        <v>1457.27477948</v>
      </c>
      <c r="O139" s="36">
        <f>SUMIFS(СВЦЭМ!$D$33:$D$776,СВЦЭМ!$A$33:$A$776,$A139,СВЦЭМ!$B$33:$B$776,O$113)+'СЕТ СН'!$I$11+СВЦЭМ!$D$10+'СЕТ СН'!$I$6-'СЕТ СН'!$I$23</f>
        <v>1472.0431687600001</v>
      </c>
      <c r="P139" s="36">
        <f>SUMIFS(СВЦЭМ!$D$33:$D$776,СВЦЭМ!$A$33:$A$776,$A139,СВЦЭМ!$B$33:$B$776,P$113)+'СЕТ СН'!$I$11+СВЦЭМ!$D$10+'СЕТ СН'!$I$6-'СЕТ СН'!$I$23</f>
        <v>1484.3288938400001</v>
      </c>
      <c r="Q139" s="36">
        <f>SUMIFS(СВЦЭМ!$D$33:$D$776,СВЦЭМ!$A$33:$A$776,$A139,СВЦЭМ!$B$33:$B$776,Q$113)+'СЕТ СН'!$I$11+СВЦЭМ!$D$10+'СЕТ СН'!$I$6-'СЕТ СН'!$I$23</f>
        <v>1490.72189185</v>
      </c>
      <c r="R139" s="36">
        <f>SUMIFS(СВЦЭМ!$D$33:$D$776,СВЦЭМ!$A$33:$A$776,$A139,СВЦЭМ!$B$33:$B$776,R$113)+'СЕТ СН'!$I$11+СВЦЭМ!$D$10+'СЕТ СН'!$I$6-'СЕТ СН'!$I$23</f>
        <v>1482.55750285</v>
      </c>
      <c r="S139" s="36">
        <f>SUMIFS(СВЦЭМ!$D$33:$D$776,СВЦЭМ!$A$33:$A$776,$A139,СВЦЭМ!$B$33:$B$776,S$113)+'СЕТ СН'!$I$11+СВЦЭМ!$D$10+'СЕТ СН'!$I$6-'СЕТ СН'!$I$23</f>
        <v>1466.0894501</v>
      </c>
      <c r="T139" s="36">
        <f>SUMIFS(СВЦЭМ!$D$33:$D$776,СВЦЭМ!$A$33:$A$776,$A139,СВЦЭМ!$B$33:$B$776,T$113)+'СЕТ СН'!$I$11+СВЦЭМ!$D$10+'СЕТ СН'!$I$6-'СЕТ СН'!$I$23</f>
        <v>1441.5219159200001</v>
      </c>
      <c r="U139" s="36">
        <f>SUMIFS(СВЦЭМ!$D$33:$D$776,СВЦЭМ!$A$33:$A$776,$A139,СВЦЭМ!$B$33:$B$776,U$113)+'СЕТ СН'!$I$11+СВЦЭМ!$D$10+'СЕТ СН'!$I$6-'СЕТ СН'!$I$23</f>
        <v>1433.1130844700001</v>
      </c>
      <c r="V139" s="36">
        <f>SUMIFS(СВЦЭМ!$D$33:$D$776,СВЦЭМ!$A$33:$A$776,$A139,СВЦЭМ!$B$33:$B$776,V$113)+'СЕТ СН'!$I$11+СВЦЭМ!$D$10+'СЕТ СН'!$I$6-'СЕТ СН'!$I$23</f>
        <v>1437.1311343900002</v>
      </c>
      <c r="W139" s="36">
        <f>SUMIFS(СВЦЭМ!$D$33:$D$776,СВЦЭМ!$A$33:$A$776,$A139,СВЦЭМ!$B$33:$B$776,W$113)+'СЕТ СН'!$I$11+СВЦЭМ!$D$10+'СЕТ СН'!$I$6-'СЕТ СН'!$I$23</f>
        <v>1447.32895691</v>
      </c>
      <c r="X139" s="36">
        <f>SUMIFS(СВЦЭМ!$D$33:$D$776,СВЦЭМ!$A$33:$A$776,$A139,СВЦЭМ!$B$33:$B$776,X$113)+'СЕТ СН'!$I$11+СВЦЭМ!$D$10+'СЕТ СН'!$I$6-'СЕТ СН'!$I$23</f>
        <v>1464.20569561</v>
      </c>
      <c r="Y139" s="36">
        <f>SUMIFS(СВЦЭМ!$D$33:$D$776,СВЦЭМ!$A$33:$A$776,$A139,СВЦЭМ!$B$33:$B$776,Y$113)+'СЕТ СН'!$I$11+СВЦЭМ!$D$10+'СЕТ СН'!$I$6-'СЕТ СН'!$I$23</f>
        <v>1483.9354636600001</v>
      </c>
    </row>
    <row r="140" spans="1:26" ht="15.75" x14ac:dyDescent="0.2">
      <c r="A140" s="35">
        <f t="shared" si="3"/>
        <v>43888</v>
      </c>
      <c r="B140" s="36">
        <f>SUMIFS(СВЦЭМ!$D$33:$D$776,СВЦЭМ!$A$33:$A$776,$A140,СВЦЭМ!$B$33:$B$776,B$113)+'СЕТ СН'!$I$11+СВЦЭМ!$D$10+'СЕТ СН'!$I$6-'СЕТ СН'!$I$23</f>
        <v>1531.9794485900002</v>
      </c>
      <c r="C140" s="36">
        <f>SUMIFS(СВЦЭМ!$D$33:$D$776,СВЦЭМ!$A$33:$A$776,$A140,СВЦЭМ!$B$33:$B$776,C$113)+'СЕТ СН'!$I$11+СВЦЭМ!$D$10+'СЕТ СН'!$I$6-'СЕТ СН'!$I$23</f>
        <v>1547.92787144</v>
      </c>
      <c r="D140" s="36">
        <f>SUMIFS(СВЦЭМ!$D$33:$D$776,СВЦЭМ!$A$33:$A$776,$A140,СВЦЭМ!$B$33:$B$776,D$113)+'СЕТ СН'!$I$11+СВЦЭМ!$D$10+'СЕТ СН'!$I$6-'СЕТ СН'!$I$23</f>
        <v>1555.9940240599999</v>
      </c>
      <c r="E140" s="36">
        <f>SUMIFS(СВЦЭМ!$D$33:$D$776,СВЦЭМ!$A$33:$A$776,$A140,СВЦЭМ!$B$33:$B$776,E$113)+'СЕТ СН'!$I$11+СВЦЭМ!$D$10+'СЕТ СН'!$I$6-'СЕТ СН'!$I$23</f>
        <v>1567.8727011800001</v>
      </c>
      <c r="F140" s="36">
        <f>SUMIFS(СВЦЭМ!$D$33:$D$776,СВЦЭМ!$A$33:$A$776,$A140,СВЦЭМ!$B$33:$B$776,F$113)+'СЕТ СН'!$I$11+СВЦЭМ!$D$10+'СЕТ СН'!$I$6-'СЕТ СН'!$I$23</f>
        <v>1555.1345077199999</v>
      </c>
      <c r="G140" s="36">
        <f>SUMIFS(СВЦЭМ!$D$33:$D$776,СВЦЭМ!$A$33:$A$776,$A140,СВЦЭМ!$B$33:$B$776,G$113)+'СЕТ СН'!$I$11+СВЦЭМ!$D$10+'СЕТ СН'!$I$6-'СЕТ СН'!$I$23</f>
        <v>1527.9377346000001</v>
      </c>
      <c r="H140" s="36">
        <f>SUMIFS(СВЦЭМ!$D$33:$D$776,СВЦЭМ!$A$33:$A$776,$A140,СВЦЭМ!$B$33:$B$776,H$113)+'СЕТ СН'!$I$11+СВЦЭМ!$D$10+'СЕТ СН'!$I$6-'СЕТ СН'!$I$23</f>
        <v>1501.2012173200001</v>
      </c>
      <c r="I140" s="36">
        <f>SUMIFS(СВЦЭМ!$D$33:$D$776,СВЦЭМ!$A$33:$A$776,$A140,СВЦЭМ!$B$33:$B$776,I$113)+'СЕТ СН'!$I$11+СВЦЭМ!$D$10+'СЕТ СН'!$I$6-'СЕТ СН'!$I$23</f>
        <v>1475.3368692200002</v>
      </c>
      <c r="J140" s="36">
        <f>SUMIFS(СВЦЭМ!$D$33:$D$776,СВЦЭМ!$A$33:$A$776,$A140,СВЦЭМ!$B$33:$B$776,J$113)+'СЕТ СН'!$I$11+СВЦЭМ!$D$10+'СЕТ СН'!$I$6-'СЕТ СН'!$I$23</f>
        <v>1452.42177606</v>
      </c>
      <c r="K140" s="36">
        <f>SUMIFS(СВЦЭМ!$D$33:$D$776,СВЦЭМ!$A$33:$A$776,$A140,СВЦЭМ!$B$33:$B$776,K$113)+'СЕТ СН'!$I$11+СВЦЭМ!$D$10+'СЕТ СН'!$I$6-'СЕТ СН'!$I$23</f>
        <v>1433.1370606999999</v>
      </c>
      <c r="L140" s="36">
        <f>SUMIFS(СВЦЭМ!$D$33:$D$776,СВЦЭМ!$A$33:$A$776,$A140,СВЦЭМ!$B$33:$B$776,L$113)+'СЕТ СН'!$I$11+СВЦЭМ!$D$10+'СЕТ СН'!$I$6-'СЕТ СН'!$I$23</f>
        <v>1436.7638087700002</v>
      </c>
      <c r="M140" s="36">
        <f>SUMIFS(СВЦЭМ!$D$33:$D$776,СВЦЭМ!$A$33:$A$776,$A140,СВЦЭМ!$B$33:$B$776,M$113)+'СЕТ СН'!$I$11+СВЦЭМ!$D$10+'СЕТ СН'!$I$6-'СЕТ СН'!$I$23</f>
        <v>1451.5096699000001</v>
      </c>
      <c r="N140" s="36">
        <f>SUMIFS(СВЦЭМ!$D$33:$D$776,СВЦЭМ!$A$33:$A$776,$A140,СВЦЭМ!$B$33:$B$776,N$113)+'СЕТ СН'!$I$11+СВЦЭМ!$D$10+'СЕТ СН'!$I$6-'СЕТ СН'!$I$23</f>
        <v>1455.1964151299999</v>
      </c>
      <c r="O140" s="36">
        <f>SUMIFS(СВЦЭМ!$D$33:$D$776,СВЦЭМ!$A$33:$A$776,$A140,СВЦЭМ!$B$33:$B$776,O$113)+'СЕТ СН'!$I$11+СВЦЭМ!$D$10+'СЕТ СН'!$I$6-'СЕТ СН'!$I$23</f>
        <v>1471.7506478300002</v>
      </c>
      <c r="P140" s="36">
        <f>SUMIFS(СВЦЭМ!$D$33:$D$776,СВЦЭМ!$A$33:$A$776,$A140,СВЦЭМ!$B$33:$B$776,P$113)+'СЕТ СН'!$I$11+СВЦЭМ!$D$10+'СЕТ СН'!$I$6-'СЕТ СН'!$I$23</f>
        <v>1486.80396935</v>
      </c>
      <c r="Q140" s="36">
        <f>SUMIFS(СВЦЭМ!$D$33:$D$776,СВЦЭМ!$A$33:$A$776,$A140,СВЦЭМ!$B$33:$B$776,Q$113)+'СЕТ СН'!$I$11+СВЦЭМ!$D$10+'СЕТ СН'!$I$6-'СЕТ СН'!$I$23</f>
        <v>1498.0086950800001</v>
      </c>
      <c r="R140" s="36">
        <f>SUMIFS(СВЦЭМ!$D$33:$D$776,СВЦЭМ!$A$33:$A$776,$A140,СВЦЭМ!$B$33:$B$776,R$113)+'СЕТ СН'!$I$11+СВЦЭМ!$D$10+'СЕТ СН'!$I$6-'СЕТ СН'!$I$23</f>
        <v>1501.7443251300001</v>
      </c>
      <c r="S140" s="36">
        <f>SUMIFS(СВЦЭМ!$D$33:$D$776,СВЦЭМ!$A$33:$A$776,$A140,СВЦЭМ!$B$33:$B$776,S$113)+'СЕТ СН'!$I$11+СВЦЭМ!$D$10+'СЕТ СН'!$I$6-'СЕТ СН'!$I$23</f>
        <v>1487.37110463</v>
      </c>
      <c r="T140" s="36">
        <f>SUMIFS(СВЦЭМ!$D$33:$D$776,СВЦЭМ!$A$33:$A$776,$A140,СВЦЭМ!$B$33:$B$776,T$113)+'СЕТ СН'!$I$11+СВЦЭМ!$D$10+'СЕТ СН'!$I$6-'СЕТ СН'!$I$23</f>
        <v>1450.8501956300001</v>
      </c>
      <c r="U140" s="36">
        <f>SUMIFS(СВЦЭМ!$D$33:$D$776,СВЦЭМ!$A$33:$A$776,$A140,СВЦЭМ!$B$33:$B$776,U$113)+'СЕТ СН'!$I$11+СВЦЭМ!$D$10+'СЕТ СН'!$I$6-'СЕТ СН'!$I$23</f>
        <v>1446.73666101</v>
      </c>
      <c r="V140" s="36">
        <f>SUMIFS(СВЦЭМ!$D$33:$D$776,СВЦЭМ!$A$33:$A$776,$A140,СВЦЭМ!$B$33:$B$776,V$113)+'СЕТ СН'!$I$11+СВЦЭМ!$D$10+'СЕТ СН'!$I$6-'СЕТ СН'!$I$23</f>
        <v>1448.3160199399999</v>
      </c>
      <c r="W140" s="36">
        <f>SUMIFS(СВЦЭМ!$D$33:$D$776,СВЦЭМ!$A$33:$A$776,$A140,СВЦЭМ!$B$33:$B$776,W$113)+'СЕТ СН'!$I$11+СВЦЭМ!$D$10+'СЕТ СН'!$I$6-'СЕТ СН'!$I$23</f>
        <v>1462.6819148700001</v>
      </c>
      <c r="X140" s="36">
        <f>SUMIFS(СВЦЭМ!$D$33:$D$776,СВЦЭМ!$A$33:$A$776,$A140,СВЦЭМ!$B$33:$B$776,X$113)+'СЕТ СН'!$I$11+СВЦЭМ!$D$10+'СЕТ СН'!$I$6-'СЕТ СН'!$I$23</f>
        <v>1469.11890171</v>
      </c>
      <c r="Y140" s="36">
        <f>SUMIFS(СВЦЭМ!$D$33:$D$776,СВЦЭМ!$A$33:$A$776,$A140,СВЦЭМ!$B$33:$B$776,Y$113)+'СЕТ СН'!$I$11+СВЦЭМ!$D$10+'СЕТ СН'!$I$6-'СЕТ СН'!$I$23</f>
        <v>1494.12025754</v>
      </c>
    </row>
    <row r="141" spans="1:26" ht="15.75" x14ac:dyDescent="0.2">
      <c r="A141" s="35">
        <f t="shared" si="3"/>
        <v>43889</v>
      </c>
      <c r="B141" s="36">
        <f>SUMIFS(СВЦЭМ!$D$33:$D$776,СВЦЭМ!$A$33:$A$776,$A141,СВЦЭМ!$B$33:$B$776,B$113)+'СЕТ СН'!$I$11+СВЦЭМ!$D$10+'СЕТ СН'!$I$6-'СЕТ СН'!$I$23</f>
        <v>1509.6222156700001</v>
      </c>
      <c r="C141" s="36">
        <f>SUMIFS(СВЦЭМ!$D$33:$D$776,СВЦЭМ!$A$33:$A$776,$A141,СВЦЭМ!$B$33:$B$776,C$113)+'СЕТ СН'!$I$11+СВЦЭМ!$D$10+'СЕТ СН'!$I$6-'СЕТ СН'!$I$23</f>
        <v>1538.98168227</v>
      </c>
      <c r="D141" s="36">
        <f>SUMIFS(СВЦЭМ!$D$33:$D$776,СВЦЭМ!$A$33:$A$776,$A141,СВЦЭМ!$B$33:$B$776,D$113)+'СЕТ СН'!$I$11+СВЦЭМ!$D$10+'СЕТ СН'!$I$6-'СЕТ СН'!$I$23</f>
        <v>1553.6070706400001</v>
      </c>
      <c r="E141" s="36">
        <f>SUMIFS(СВЦЭМ!$D$33:$D$776,СВЦЭМ!$A$33:$A$776,$A141,СВЦЭМ!$B$33:$B$776,E$113)+'СЕТ СН'!$I$11+СВЦЭМ!$D$10+'СЕТ СН'!$I$6-'СЕТ СН'!$I$23</f>
        <v>1555.79607063</v>
      </c>
      <c r="F141" s="36">
        <f>SUMIFS(СВЦЭМ!$D$33:$D$776,СВЦЭМ!$A$33:$A$776,$A141,СВЦЭМ!$B$33:$B$776,F$113)+'СЕТ СН'!$I$11+СВЦЭМ!$D$10+'СЕТ СН'!$I$6-'СЕТ СН'!$I$23</f>
        <v>1543.7462602000001</v>
      </c>
      <c r="G141" s="36">
        <f>SUMIFS(СВЦЭМ!$D$33:$D$776,СВЦЭМ!$A$33:$A$776,$A141,СВЦЭМ!$B$33:$B$776,G$113)+'СЕТ СН'!$I$11+СВЦЭМ!$D$10+'СЕТ СН'!$I$6-'СЕТ СН'!$I$23</f>
        <v>1525.5527198499999</v>
      </c>
      <c r="H141" s="36">
        <f>SUMIFS(СВЦЭМ!$D$33:$D$776,СВЦЭМ!$A$33:$A$776,$A141,СВЦЭМ!$B$33:$B$776,H$113)+'СЕТ СН'!$I$11+СВЦЭМ!$D$10+'СЕТ СН'!$I$6-'СЕТ СН'!$I$23</f>
        <v>1478.8165719900001</v>
      </c>
      <c r="I141" s="36">
        <f>SUMIFS(СВЦЭМ!$D$33:$D$776,СВЦЭМ!$A$33:$A$776,$A141,СВЦЭМ!$B$33:$B$776,I$113)+'СЕТ СН'!$I$11+СВЦЭМ!$D$10+'СЕТ СН'!$I$6-'СЕТ СН'!$I$23</f>
        <v>1455.1138786400002</v>
      </c>
      <c r="J141" s="36">
        <f>SUMIFS(СВЦЭМ!$D$33:$D$776,СВЦЭМ!$A$33:$A$776,$A141,СВЦЭМ!$B$33:$B$776,J$113)+'СЕТ СН'!$I$11+СВЦЭМ!$D$10+'СЕТ СН'!$I$6-'СЕТ СН'!$I$23</f>
        <v>1451.2557833400001</v>
      </c>
      <c r="K141" s="36">
        <f>SUMIFS(СВЦЭМ!$D$33:$D$776,СВЦЭМ!$A$33:$A$776,$A141,СВЦЭМ!$B$33:$B$776,K$113)+'СЕТ СН'!$I$11+СВЦЭМ!$D$10+'СЕТ СН'!$I$6-'СЕТ СН'!$I$23</f>
        <v>1442.8754463300002</v>
      </c>
      <c r="L141" s="36">
        <f>SUMIFS(СВЦЭМ!$D$33:$D$776,СВЦЭМ!$A$33:$A$776,$A141,СВЦЭМ!$B$33:$B$776,L$113)+'СЕТ СН'!$I$11+СВЦЭМ!$D$10+'СЕТ СН'!$I$6-'СЕТ СН'!$I$23</f>
        <v>1445.24424</v>
      </c>
      <c r="M141" s="36">
        <f>SUMIFS(СВЦЭМ!$D$33:$D$776,СВЦЭМ!$A$33:$A$776,$A141,СВЦЭМ!$B$33:$B$776,M$113)+'СЕТ СН'!$I$11+СВЦЭМ!$D$10+'СЕТ СН'!$I$6-'СЕТ СН'!$I$23</f>
        <v>1450.6613636000002</v>
      </c>
      <c r="N141" s="36">
        <f>SUMIFS(СВЦЭМ!$D$33:$D$776,СВЦЭМ!$A$33:$A$776,$A141,СВЦЭМ!$B$33:$B$776,N$113)+'СЕТ СН'!$I$11+СВЦЭМ!$D$10+'СЕТ СН'!$I$6-'СЕТ СН'!$I$23</f>
        <v>1448.70166122</v>
      </c>
      <c r="O141" s="36">
        <f>SUMIFS(СВЦЭМ!$D$33:$D$776,СВЦЭМ!$A$33:$A$776,$A141,СВЦЭМ!$B$33:$B$776,O$113)+'СЕТ СН'!$I$11+СВЦЭМ!$D$10+'СЕТ СН'!$I$6-'СЕТ СН'!$I$23</f>
        <v>1463.02404189</v>
      </c>
      <c r="P141" s="36">
        <f>SUMIFS(СВЦЭМ!$D$33:$D$776,СВЦЭМ!$A$33:$A$776,$A141,СВЦЭМ!$B$33:$B$776,P$113)+'СЕТ СН'!$I$11+СВЦЭМ!$D$10+'СЕТ СН'!$I$6-'СЕТ СН'!$I$23</f>
        <v>1473.75500994</v>
      </c>
      <c r="Q141" s="36">
        <f>SUMIFS(СВЦЭМ!$D$33:$D$776,СВЦЭМ!$A$33:$A$776,$A141,СВЦЭМ!$B$33:$B$776,Q$113)+'СЕТ СН'!$I$11+СВЦЭМ!$D$10+'СЕТ СН'!$I$6-'СЕТ СН'!$I$23</f>
        <v>1475.6836655000002</v>
      </c>
      <c r="R141" s="36">
        <f>SUMIFS(СВЦЭМ!$D$33:$D$776,СВЦЭМ!$A$33:$A$776,$A141,СВЦЭМ!$B$33:$B$776,R$113)+'СЕТ СН'!$I$11+СВЦЭМ!$D$10+'СЕТ СН'!$I$6-'СЕТ СН'!$I$23</f>
        <v>1464.0165598200001</v>
      </c>
      <c r="S141" s="36">
        <f>SUMIFS(СВЦЭМ!$D$33:$D$776,СВЦЭМ!$A$33:$A$776,$A141,СВЦЭМ!$B$33:$B$776,S$113)+'СЕТ СН'!$I$11+СВЦЭМ!$D$10+'СЕТ СН'!$I$6-'СЕТ СН'!$I$23</f>
        <v>1438.62144014</v>
      </c>
      <c r="T141" s="36">
        <f>SUMIFS(СВЦЭМ!$D$33:$D$776,СВЦЭМ!$A$33:$A$776,$A141,СВЦЭМ!$B$33:$B$776,T$113)+'СЕТ СН'!$I$11+СВЦЭМ!$D$10+'СЕТ СН'!$I$6-'СЕТ СН'!$I$23</f>
        <v>1434.56443728</v>
      </c>
      <c r="U141" s="36">
        <f>SUMIFS(СВЦЭМ!$D$33:$D$776,СВЦЭМ!$A$33:$A$776,$A141,СВЦЭМ!$B$33:$B$776,U$113)+'СЕТ СН'!$I$11+СВЦЭМ!$D$10+'СЕТ СН'!$I$6-'СЕТ СН'!$I$23</f>
        <v>1436.0577087400002</v>
      </c>
      <c r="V141" s="36">
        <f>SUMIFS(СВЦЭМ!$D$33:$D$776,СВЦЭМ!$A$33:$A$776,$A141,СВЦЭМ!$B$33:$B$776,V$113)+'СЕТ СН'!$I$11+СВЦЭМ!$D$10+'СЕТ СН'!$I$6-'СЕТ СН'!$I$23</f>
        <v>1443.02591607</v>
      </c>
      <c r="W141" s="36">
        <f>SUMIFS(СВЦЭМ!$D$33:$D$776,СВЦЭМ!$A$33:$A$776,$A141,СВЦЭМ!$B$33:$B$776,W$113)+'СЕТ СН'!$I$11+СВЦЭМ!$D$10+'СЕТ СН'!$I$6-'СЕТ СН'!$I$23</f>
        <v>1457.8402787300001</v>
      </c>
      <c r="X141" s="36">
        <f>SUMIFS(СВЦЭМ!$D$33:$D$776,СВЦЭМ!$A$33:$A$776,$A141,СВЦЭМ!$B$33:$B$776,X$113)+'СЕТ СН'!$I$11+СВЦЭМ!$D$10+'СЕТ СН'!$I$6-'СЕТ СН'!$I$23</f>
        <v>1459.59611137</v>
      </c>
      <c r="Y141" s="36">
        <f>SUMIFS(СВЦЭМ!$D$33:$D$776,СВЦЭМ!$A$33:$A$776,$A141,СВЦЭМ!$B$33:$B$776,Y$113)+'СЕТ СН'!$I$11+СВЦЭМ!$D$10+'СЕТ СН'!$I$6-'СЕТ СН'!$I$23</f>
        <v>1474.01802221</v>
      </c>
    </row>
    <row r="142" spans="1:26" ht="15.75" x14ac:dyDescent="0.2">
      <c r="A142" s="35">
        <f t="shared" si="3"/>
        <v>43890</v>
      </c>
      <c r="B142" s="36">
        <f>SUMIFS(СВЦЭМ!$D$33:$D$776,СВЦЭМ!$A$33:$A$776,$A142,СВЦЭМ!$B$33:$B$776,B$113)+'СЕТ СН'!$I$11+СВЦЭМ!$D$10+'СЕТ СН'!$I$6-'СЕТ СН'!$I$23</f>
        <v>1503.3340312800001</v>
      </c>
      <c r="C142" s="36">
        <f>SUMIFS(СВЦЭМ!$D$33:$D$776,СВЦЭМ!$A$33:$A$776,$A142,СВЦЭМ!$B$33:$B$776,C$113)+'СЕТ СН'!$I$11+СВЦЭМ!$D$10+'СЕТ СН'!$I$6-'СЕТ СН'!$I$23</f>
        <v>1503.52215305</v>
      </c>
      <c r="D142" s="36">
        <f>SUMIFS(СВЦЭМ!$D$33:$D$776,СВЦЭМ!$A$33:$A$776,$A142,СВЦЭМ!$B$33:$B$776,D$113)+'СЕТ СН'!$I$11+СВЦЭМ!$D$10+'СЕТ СН'!$I$6-'СЕТ СН'!$I$23</f>
        <v>1523.57742867</v>
      </c>
      <c r="E142" s="36">
        <f>SUMIFS(СВЦЭМ!$D$33:$D$776,СВЦЭМ!$A$33:$A$776,$A142,СВЦЭМ!$B$33:$B$776,E$113)+'СЕТ СН'!$I$11+СВЦЭМ!$D$10+'СЕТ СН'!$I$6-'СЕТ СН'!$I$23</f>
        <v>1539.0437733799999</v>
      </c>
      <c r="F142" s="36">
        <f>SUMIFS(СВЦЭМ!$D$33:$D$776,СВЦЭМ!$A$33:$A$776,$A142,СВЦЭМ!$B$33:$B$776,F$113)+'СЕТ СН'!$I$11+СВЦЭМ!$D$10+'СЕТ СН'!$I$6-'СЕТ СН'!$I$23</f>
        <v>1546.87021258</v>
      </c>
      <c r="G142" s="36">
        <f>SUMIFS(СВЦЭМ!$D$33:$D$776,СВЦЭМ!$A$33:$A$776,$A142,СВЦЭМ!$B$33:$B$776,G$113)+'СЕТ СН'!$I$11+СВЦЭМ!$D$10+'СЕТ СН'!$I$6-'СЕТ СН'!$I$23</f>
        <v>1547.14855418</v>
      </c>
      <c r="H142" s="36">
        <f>SUMIFS(СВЦЭМ!$D$33:$D$776,СВЦЭМ!$A$33:$A$776,$A142,СВЦЭМ!$B$33:$B$776,H$113)+'СЕТ СН'!$I$11+СВЦЭМ!$D$10+'СЕТ СН'!$I$6-'СЕТ СН'!$I$23</f>
        <v>1521.6259154100001</v>
      </c>
      <c r="I142" s="36">
        <f>SUMIFS(СВЦЭМ!$D$33:$D$776,СВЦЭМ!$A$33:$A$776,$A142,СВЦЭМ!$B$33:$B$776,I$113)+'СЕТ СН'!$I$11+СВЦЭМ!$D$10+'СЕТ СН'!$I$6-'СЕТ СН'!$I$23</f>
        <v>1489.7026867200002</v>
      </c>
      <c r="J142" s="36">
        <f>SUMIFS(СВЦЭМ!$D$33:$D$776,СВЦЭМ!$A$33:$A$776,$A142,СВЦЭМ!$B$33:$B$776,J$113)+'СЕТ СН'!$I$11+СВЦЭМ!$D$10+'СЕТ СН'!$I$6-'СЕТ СН'!$I$23</f>
        <v>1456.9731014200001</v>
      </c>
      <c r="K142" s="36">
        <f>SUMIFS(СВЦЭМ!$D$33:$D$776,СВЦЭМ!$A$33:$A$776,$A142,СВЦЭМ!$B$33:$B$776,K$113)+'СЕТ СН'!$I$11+СВЦЭМ!$D$10+'СЕТ СН'!$I$6-'СЕТ СН'!$I$23</f>
        <v>1460.90184389</v>
      </c>
      <c r="L142" s="36">
        <f>SUMIFS(СВЦЭМ!$D$33:$D$776,СВЦЭМ!$A$33:$A$776,$A142,СВЦЭМ!$B$33:$B$776,L$113)+'СЕТ СН'!$I$11+СВЦЭМ!$D$10+'СЕТ СН'!$I$6-'СЕТ СН'!$I$23</f>
        <v>1454.3954704299999</v>
      </c>
      <c r="M142" s="36">
        <f>SUMIFS(СВЦЭМ!$D$33:$D$776,СВЦЭМ!$A$33:$A$776,$A142,СВЦЭМ!$B$33:$B$776,M$113)+'СЕТ СН'!$I$11+СВЦЭМ!$D$10+'СЕТ СН'!$I$6-'СЕТ СН'!$I$23</f>
        <v>1457.5744033999999</v>
      </c>
      <c r="N142" s="36">
        <f>SUMIFS(СВЦЭМ!$D$33:$D$776,СВЦЭМ!$A$33:$A$776,$A142,СВЦЭМ!$B$33:$B$776,N$113)+'СЕТ СН'!$I$11+СВЦЭМ!$D$10+'СЕТ СН'!$I$6-'СЕТ СН'!$I$23</f>
        <v>1462.66382329</v>
      </c>
      <c r="O142" s="36">
        <f>SUMIFS(СВЦЭМ!$D$33:$D$776,СВЦЭМ!$A$33:$A$776,$A142,СВЦЭМ!$B$33:$B$776,O$113)+'СЕТ СН'!$I$11+СВЦЭМ!$D$10+'СЕТ СН'!$I$6-'СЕТ СН'!$I$23</f>
        <v>1466.96573094</v>
      </c>
      <c r="P142" s="36">
        <f>SUMIFS(СВЦЭМ!$D$33:$D$776,СВЦЭМ!$A$33:$A$776,$A142,СВЦЭМ!$B$33:$B$776,P$113)+'СЕТ СН'!$I$11+СВЦЭМ!$D$10+'СЕТ СН'!$I$6-'СЕТ СН'!$I$23</f>
        <v>1478.3663959800001</v>
      </c>
      <c r="Q142" s="36">
        <f>SUMIFS(СВЦЭМ!$D$33:$D$776,СВЦЭМ!$A$33:$A$776,$A142,СВЦЭМ!$B$33:$B$776,Q$113)+'СЕТ СН'!$I$11+СВЦЭМ!$D$10+'СЕТ СН'!$I$6-'СЕТ СН'!$I$23</f>
        <v>1488.1411586700001</v>
      </c>
      <c r="R142" s="36">
        <f>SUMIFS(СВЦЭМ!$D$33:$D$776,СВЦЭМ!$A$33:$A$776,$A142,СВЦЭМ!$B$33:$B$776,R$113)+'СЕТ СН'!$I$11+СВЦЭМ!$D$10+'СЕТ СН'!$I$6-'СЕТ СН'!$I$23</f>
        <v>1484.4021856899999</v>
      </c>
      <c r="S142" s="36">
        <f>SUMIFS(СВЦЭМ!$D$33:$D$776,СВЦЭМ!$A$33:$A$776,$A142,СВЦЭМ!$B$33:$B$776,S$113)+'СЕТ СН'!$I$11+СВЦЭМ!$D$10+'СЕТ СН'!$I$6-'СЕТ СН'!$I$23</f>
        <v>1480.1179697100001</v>
      </c>
      <c r="T142" s="36">
        <f>SUMIFS(СВЦЭМ!$D$33:$D$776,СВЦЭМ!$A$33:$A$776,$A142,СВЦЭМ!$B$33:$B$776,T$113)+'СЕТ СН'!$I$11+СВЦЭМ!$D$10+'СЕТ СН'!$I$6-'СЕТ СН'!$I$23</f>
        <v>1464.2421075500001</v>
      </c>
      <c r="U142" s="36">
        <f>SUMIFS(СВЦЭМ!$D$33:$D$776,СВЦЭМ!$A$33:$A$776,$A142,СВЦЭМ!$B$33:$B$776,U$113)+'СЕТ СН'!$I$11+СВЦЭМ!$D$10+'СЕТ СН'!$I$6-'СЕТ СН'!$I$23</f>
        <v>1466.1412294100001</v>
      </c>
      <c r="V142" s="36">
        <f>SUMIFS(СВЦЭМ!$D$33:$D$776,СВЦЭМ!$A$33:$A$776,$A142,СВЦЭМ!$B$33:$B$776,V$113)+'СЕТ СН'!$I$11+СВЦЭМ!$D$10+'СЕТ СН'!$I$6-'СЕТ СН'!$I$23</f>
        <v>1459.0744916900001</v>
      </c>
      <c r="W142" s="36">
        <f>SUMIFS(СВЦЭМ!$D$33:$D$776,СВЦЭМ!$A$33:$A$776,$A142,СВЦЭМ!$B$33:$B$776,W$113)+'СЕТ СН'!$I$11+СВЦЭМ!$D$10+'СЕТ СН'!$I$6-'СЕТ СН'!$I$23</f>
        <v>1469.3220991500002</v>
      </c>
      <c r="X142" s="36">
        <f>SUMIFS(СВЦЭМ!$D$33:$D$776,СВЦЭМ!$A$33:$A$776,$A142,СВЦЭМ!$B$33:$B$776,X$113)+'СЕТ СН'!$I$11+СВЦЭМ!$D$10+'СЕТ СН'!$I$6-'СЕТ СН'!$I$23</f>
        <v>1472.8680916600001</v>
      </c>
      <c r="Y142" s="36">
        <f>SUMIFS(СВЦЭМ!$D$33:$D$776,СВЦЭМ!$A$33:$A$776,$A142,СВЦЭМ!$B$33:$B$776,Y$113)+'СЕТ СН'!$I$11+СВЦЭМ!$D$10+'СЕТ СН'!$I$6-'СЕТ СН'!$I$23</f>
        <v>1486.72966449</v>
      </c>
    </row>
    <row r="143" spans="1:26" ht="15.75" x14ac:dyDescent="0.2">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ht="15.75" x14ac:dyDescent="0.25">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row>
    <row r="145" spans="1:27" ht="12.75" customHeight="1" x14ac:dyDescent="0.2">
      <c r="A145" s="130" t="s">
        <v>7</v>
      </c>
      <c r="B145" s="124" t="s">
        <v>106</v>
      </c>
      <c r="C145" s="125"/>
      <c r="D145" s="125"/>
      <c r="E145" s="125"/>
      <c r="F145" s="125"/>
      <c r="G145" s="125"/>
      <c r="H145" s="125"/>
      <c r="I145" s="125"/>
      <c r="J145" s="125"/>
      <c r="K145" s="125"/>
      <c r="L145" s="125"/>
      <c r="M145" s="125"/>
      <c r="N145" s="125"/>
      <c r="O145" s="125"/>
      <c r="P145" s="125"/>
      <c r="Q145" s="125"/>
      <c r="R145" s="125"/>
      <c r="S145" s="125"/>
      <c r="T145" s="125"/>
      <c r="U145" s="125"/>
      <c r="V145" s="125"/>
      <c r="W145" s="125"/>
      <c r="X145" s="125"/>
      <c r="Y145" s="126"/>
    </row>
    <row r="146" spans="1:27" ht="12.75" customHeight="1" x14ac:dyDescent="0.2">
      <c r="A146" s="131"/>
      <c r="B146" s="127"/>
      <c r="C146" s="128"/>
      <c r="D146" s="128"/>
      <c r="E146" s="128"/>
      <c r="F146" s="128"/>
      <c r="G146" s="128"/>
      <c r="H146" s="128"/>
      <c r="I146" s="128"/>
      <c r="J146" s="128"/>
      <c r="K146" s="128"/>
      <c r="L146" s="128"/>
      <c r="M146" s="128"/>
      <c r="N146" s="128"/>
      <c r="O146" s="128"/>
      <c r="P146" s="128"/>
      <c r="Q146" s="128"/>
      <c r="R146" s="128"/>
      <c r="S146" s="128"/>
      <c r="T146" s="128"/>
      <c r="U146" s="128"/>
      <c r="V146" s="128"/>
      <c r="W146" s="128"/>
      <c r="X146" s="128"/>
      <c r="Y146" s="129"/>
    </row>
    <row r="147" spans="1:27" s="46" customFormat="1" ht="12.75" customHeight="1" x14ac:dyDescent="0.2">
      <c r="A147" s="132"/>
      <c r="B147" s="34">
        <v>1</v>
      </c>
      <c r="C147" s="34">
        <v>2</v>
      </c>
      <c r="D147" s="34">
        <v>3</v>
      </c>
      <c r="E147" s="34">
        <v>4</v>
      </c>
      <c r="F147" s="34">
        <v>5</v>
      </c>
      <c r="G147" s="34">
        <v>6</v>
      </c>
      <c r="H147" s="34">
        <v>7</v>
      </c>
      <c r="I147" s="34">
        <v>8</v>
      </c>
      <c r="J147" s="34">
        <v>9</v>
      </c>
      <c r="K147" s="34">
        <v>10</v>
      </c>
      <c r="L147" s="34">
        <v>11</v>
      </c>
      <c r="M147" s="34">
        <v>12</v>
      </c>
      <c r="N147" s="34">
        <v>13</v>
      </c>
      <c r="O147" s="34">
        <v>14</v>
      </c>
      <c r="P147" s="34">
        <v>15</v>
      </c>
      <c r="Q147" s="34">
        <v>16</v>
      </c>
      <c r="R147" s="34">
        <v>17</v>
      </c>
      <c r="S147" s="34">
        <v>18</v>
      </c>
      <c r="T147" s="34">
        <v>19</v>
      </c>
      <c r="U147" s="34">
        <v>20</v>
      </c>
      <c r="V147" s="34">
        <v>21</v>
      </c>
      <c r="W147" s="34">
        <v>22</v>
      </c>
      <c r="X147" s="34">
        <v>23</v>
      </c>
      <c r="Y147" s="34">
        <v>24</v>
      </c>
    </row>
    <row r="148" spans="1:27" ht="15.75" customHeight="1" x14ac:dyDescent="0.2">
      <c r="A148" s="35" t="str">
        <f>A114</f>
        <v>01.02.2020</v>
      </c>
      <c r="B148" s="36">
        <f>SUMIFS(СВЦЭМ!$E$33:$E$776,СВЦЭМ!$A$33:$A$776,$A148,СВЦЭМ!$B$33:$B$776,B$147)+'СЕТ СН'!$F$12</f>
        <v>175.35003470999999</v>
      </c>
      <c r="C148" s="36">
        <f>SUMIFS(СВЦЭМ!$E$33:$E$776,СВЦЭМ!$A$33:$A$776,$A148,СВЦЭМ!$B$33:$B$776,C$147)+'СЕТ СН'!$F$12</f>
        <v>182.04217270000001</v>
      </c>
      <c r="D148" s="36">
        <f>SUMIFS(СВЦЭМ!$E$33:$E$776,СВЦЭМ!$A$33:$A$776,$A148,СВЦЭМ!$B$33:$B$776,D$147)+'СЕТ СН'!$F$12</f>
        <v>188.24058650000001</v>
      </c>
      <c r="E148" s="36">
        <f>SUMIFS(СВЦЭМ!$E$33:$E$776,СВЦЭМ!$A$33:$A$776,$A148,СВЦЭМ!$B$33:$B$776,E$147)+'СЕТ СН'!$F$12</f>
        <v>187.28268711000001</v>
      </c>
      <c r="F148" s="36">
        <f>SUMIFS(СВЦЭМ!$E$33:$E$776,СВЦЭМ!$A$33:$A$776,$A148,СВЦЭМ!$B$33:$B$776,F$147)+'СЕТ СН'!$F$12</f>
        <v>184.78556884</v>
      </c>
      <c r="G148" s="36">
        <f>SUMIFS(СВЦЭМ!$E$33:$E$776,СВЦЭМ!$A$33:$A$776,$A148,СВЦЭМ!$B$33:$B$776,G$147)+'СЕТ СН'!$F$12</f>
        <v>181.32740104999999</v>
      </c>
      <c r="H148" s="36">
        <f>SUMIFS(СВЦЭМ!$E$33:$E$776,СВЦЭМ!$A$33:$A$776,$A148,СВЦЭМ!$B$33:$B$776,H$147)+'СЕТ СН'!$F$12</f>
        <v>175.9728029</v>
      </c>
      <c r="I148" s="36">
        <f>SUMIFS(СВЦЭМ!$E$33:$E$776,СВЦЭМ!$A$33:$A$776,$A148,СВЦЭМ!$B$33:$B$776,I$147)+'СЕТ СН'!$F$12</f>
        <v>170.43755664</v>
      </c>
      <c r="J148" s="36">
        <f>SUMIFS(СВЦЭМ!$E$33:$E$776,СВЦЭМ!$A$33:$A$776,$A148,СВЦЭМ!$B$33:$B$776,J$147)+'СЕТ СН'!$F$12</f>
        <v>166.26082034000001</v>
      </c>
      <c r="K148" s="36">
        <f>SUMIFS(СВЦЭМ!$E$33:$E$776,СВЦЭМ!$A$33:$A$776,$A148,СВЦЭМ!$B$33:$B$776,K$147)+'СЕТ СН'!$F$12</f>
        <v>159.58216456</v>
      </c>
      <c r="L148" s="36">
        <f>SUMIFS(СВЦЭМ!$E$33:$E$776,СВЦЭМ!$A$33:$A$776,$A148,СВЦЭМ!$B$33:$B$776,L$147)+'СЕТ СН'!$F$12</f>
        <v>158.23156901999999</v>
      </c>
      <c r="M148" s="36">
        <f>SUMIFS(СВЦЭМ!$E$33:$E$776,СВЦЭМ!$A$33:$A$776,$A148,СВЦЭМ!$B$33:$B$776,M$147)+'СЕТ СН'!$F$12</f>
        <v>159.68228994</v>
      </c>
      <c r="N148" s="36">
        <f>SUMIFS(СВЦЭМ!$E$33:$E$776,СВЦЭМ!$A$33:$A$776,$A148,СВЦЭМ!$B$33:$B$776,N$147)+'СЕТ СН'!$F$12</f>
        <v>162.43960501000001</v>
      </c>
      <c r="O148" s="36">
        <f>SUMIFS(СВЦЭМ!$E$33:$E$776,СВЦЭМ!$A$33:$A$776,$A148,СВЦЭМ!$B$33:$B$776,O$147)+'СЕТ СН'!$F$12</f>
        <v>167.85200004999999</v>
      </c>
      <c r="P148" s="36">
        <f>SUMIFS(СВЦЭМ!$E$33:$E$776,СВЦЭМ!$A$33:$A$776,$A148,СВЦЭМ!$B$33:$B$776,P$147)+'СЕТ СН'!$F$12</f>
        <v>170.15167287</v>
      </c>
      <c r="Q148" s="36">
        <f>SUMIFS(СВЦЭМ!$E$33:$E$776,СВЦЭМ!$A$33:$A$776,$A148,СВЦЭМ!$B$33:$B$776,Q$147)+'СЕТ СН'!$F$12</f>
        <v>171.21798171</v>
      </c>
      <c r="R148" s="36">
        <f>SUMIFS(СВЦЭМ!$E$33:$E$776,СВЦЭМ!$A$33:$A$776,$A148,СВЦЭМ!$B$33:$B$776,R$147)+'СЕТ СН'!$F$12</f>
        <v>170.69767415000001</v>
      </c>
      <c r="S148" s="36">
        <f>SUMIFS(СВЦЭМ!$E$33:$E$776,СВЦЭМ!$A$33:$A$776,$A148,СВЦЭМ!$B$33:$B$776,S$147)+'СЕТ СН'!$F$12</f>
        <v>168.49424288</v>
      </c>
      <c r="T148" s="36">
        <f>SUMIFS(СВЦЭМ!$E$33:$E$776,СВЦЭМ!$A$33:$A$776,$A148,СВЦЭМ!$B$33:$B$776,T$147)+'СЕТ СН'!$F$12</f>
        <v>161.35193756999999</v>
      </c>
      <c r="U148" s="36">
        <f>SUMIFS(СВЦЭМ!$E$33:$E$776,СВЦЭМ!$A$33:$A$776,$A148,СВЦЭМ!$B$33:$B$776,U$147)+'СЕТ СН'!$F$12</f>
        <v>162.03811494000001</v>
      </c>
      <c r="V148" s="36">
        <f>SUMIFS(СВЦЭМ!$E$33:$E$776,СВЦЭМ!$A$33:$A$776,$A148,СВЦЭМ!$B$33:$B$776,V$147)+'СЕТ СН'!$F$12</f>
        <v>163.83147195999999</v>
      </c>
      <c r="W148" s="36">
        <f>SUMIFS(СВЦЭМ!$E$33:$E$776,СВЦЭМ!$A$33:$A$776,$A148,СВЦЭМ!$B$33:$B$776,W$147)+'СЕТ СН'!$F$12</f>
        <v>166.55788185</v>
      </c>
      <c r="X148" s="36">
        <f>SUMIFS(СВЦЭМ!$E$33:$E$776,СВЦЭМ!$A$33:$A$776,$A148,СВЦЭМ!$B$33:$B$776,X$147)+'СЕТ СН'!$F$12</f>
        <v>170.11507678000001</v>
      </c>
      <c r="Y148" s="36">
        <f>SUMIFS(СВЦЭМ!$E$33:$E$776,СВЦЭМ!$A$33:$A$776,$A148,СВЦЭМ!$B$33:$B$776,Y$147)+'СЕТ СН'!$F$12</f>
        <v>173.75344523000001</v>
      </c>
      <c r="AA148" s="45"/>
    </row>
    <row r="149" spans="1:27" ht="15.75" x14ac:dyDescent="0.2">
      <c r="A149" s="35">
        <f>A148+1</f>
        <v>43863</v>
      </c>
      <c r="B149" s="36">
        <f>SUMIFS(СВЦЭМ!$E$33:$E$776,СВЦЭМ!$A$33:$A$776,$A149,СВЦЭМ!$B$33:$B$776,B$147)+'СЕТ СН'!$F$12</f>
        <v>174.40404126999999</v>
      </c>
      <c r="C149" s="36">
        <f>SUMIFS(СВЦЭМ!$E$33:$E$776,СВЦЭМ!$A$33:$A$776,$A149,СВЦЭМ!$B$33:$B$776,C$147)+'СЕТ СН'!$F$12</f>
        <v>179.98192649000001</v>
      </c>
      <c r="D149" s="36">
        <f>SUMIFS(СВЦЭМ!$E$33:$E$776,СВЦЭМ!$A$33:$A$776,$A149,СВЦЭМ!$B$33:$B$776,D$147)+'СЕТ СН'!$F$12</f>
        <v>184.45425965999999</v>
      </c>
      <c r="E149" s="36">
        <f>SUMIFS(СВЦЭМ!$E$33:$E$776,СВЦЭМ!$A$33:$A$776,$A149,СВЦЭМ!$B$33:$B$776,E$147)+'СЕТ СН'!$F$12</f>
        <v>187.16930393000001</v>
      </c>
      <c r="F149" s="36">
        <f>SUMIFS(СВЦЭМ!$E$33:$E$776,СВЦЭМ!$A$33:$A$776,$A149,СВЦЭМ!$B$33:$B$776,F$147)+'СЕТ СН'!$F$12</f>
        <v>185.93764941000001</v>
      </c>
      <c r="G149" s="36">
        <f>SUMIFS(СВЦЭМ!$E$33:$E$776,СВЦЭМ!$A$33:$A$776,$A149,СВЦЭМ!$B$33:$B$776,G$147)+'СЕТ СН'!$F$12</f>
        <v>184.18986773</v>
      </c>
      <c r="H149" s="36">
        <f>SUMIFS(СВЦЭМ!$E$33:$E$776,СВЦЭМ!$A$33:$A$776,$A149,СВЦЭМ!$B$33:$B$776,H$147)+'СЕТ СН'!$F$12</f>
        <v>179.93055262999999</v>
      </c>
      <c r="I149" s="36">
        <f>SUMIFS(СВЦЭМ!$E$33:$E$776,СВЦЭМ!$A$33:$A$776,$A149,СВЦЭМ!$B$33:$B$776,I$147)+'СЕТ СН'!$F$12</f>
        <v>174.77983793000001</v>
      </c>
      <c r="J149" s="36">
        <f>SUMIFS(СВЦЭМ!$E$33:$E$776,СВЦЭМ!$A$33:$A$776,$A149,СВЦЭМ!$B$33:$B$776,J$147)+'СЕТ СН'!$F$12</f>
        <v>169.35617414000001</v>
      </c>
      <c r="K149" s="36">
        <f>SUMIFS(СВЦЭМ!$E$33:$E$776,СВЦЭМ!$A$33:$A$776,$A149,СВЦЭМ!$B$33:$B$776,K$147)+'СЕТ СН'!$F$12</f>
        <v>162.76218552</v>
      </c>
      <c r="L149" s="36">
        <f>SUMIFS(СВЦЭМ!$E$33:$E$776,СВЦЭМ!$A$33:$A$776,$A149,СВЦЭМ!$B$33:$B$776,L$147)+'СЕТ СН'!$F$12</f>
        <v>159.74684461000001</v>
      </c>
      <c r="M149" s="36">
        <f>SUMIFS(СВЦЭМ!$E$33:$E$776,СВЦЭМ!$A$33:$A$776,$A149,СВЦЭМ!$B$33:$B$776,M$147)+'СЕТ СН'!$F$12</f>
        <v>159.80645742999999</v>
      </c>
      <c r="N149" s="36">
        <f>SUMIFS(СВЦЭМ!$E$33:$E$776,СВЦЭМ!$A$33:$A$776,$A149,СВЦЭМ!$B$33:$B$776,N$147)+'СЕТ СН'!$F$12</f>
        <v>161.77488885</v>
      </c>
      <c r="O149" s="36">
        <f>SUMIFS(СВЦЭМ!$E$33:$E$776,СВЦЭМ!$A$33:$A$776,$A149,СВЦЭМ!$B$33:$B$776,O$147)+'СЕТ СН'!$F$12</f>
        <v>165.84236809000001</v>
      </c>
      <c r="P149" s="36">
        <f>SUMIFS(СВЦЭМ!$E$33:$E$776,СВЦЭМ!$A$33:$A$776,$A149,СВЦЭМ!$B$33:$B$776,P$147)+'СЕТ СН'!$F$12</f>
        <v>168.19678779</v>
      </c>
      <c r="Q149" s="36">
        <f>SUMIFS(СВЦЭМ!$E$33:$E$776,СВЦЭМ!$A$33:$A$776,$A149,СВЦЭМ!$B$33:$B$776,Q$147)+'СЕТ СН'!$F$12</f>
        <v>170.99531622000001</v>
      </c>
      <c r="R149" s="36">
        <f>SUMIFS(СВЦЭМ!$E$33:$E$776,СВЦЭМ!$A$33:$A$776,$A149,СВЦЭМ!$B$33:$B$776,R$147)+'СЕТ СН'!$F$12</f>
        <v>169.13021631999999</v>
      </c>
      <c r="S149" s="36">
        <f>SUMIFS(СВЦЭМ!$E$33:$E$776,СВЦЭМ!$A$33:$A$776,$A149,СВЦЭМ!$B$33:$B$776,S$147)+'СЕТ СН'!$F$12</f>
        <v>166.88110782000001</v>
      </c>
      <c r="T149" s="36">
        <f>SUMIFS(СВЦЭМ!$E$33:$E$776,СВЦЭМ!$A$33:$A$776,$A149,СВЦЭМ!$B$33:$B$776,T$147)+'СЕТ СН'!$F$12</f>
        <v>163.06836412999999</v>
      </c>
      <c r="U149" s="36">
        <f>SUMIFS(СВЦЭМ!$E$33:$E$776,СВЦЭМ!$A$33:$A$776,$A149,СВЦЭМ!$B$33:$B$776,U$147)+'СЕТ СН'!$F$12</f>
        <v>161.51306213000001</v>
      </c>
      <c r="V149" s="36">
        <f>SUMIFS(СВЦЭМ!$E$33:$E$776,СВЦЭМ!$A$33:$A$776,$A149,СВЦЭМ!$B$33:$B$776,V$147)+'СЕТ СН'!$F$12</f>
        <v>160.18369496</v>
      </c>
      <c r="W149" s="36">
        <f>SUMIFS(СВЦЭМ!$E$33:$E$776,СВЦЭМ!$A$33:$A$776,$A149,СВЦЭМ!$B$33:$B$776,W$147)+'СЕТ СН'!$F$12</f>
        <v>162.31734148000001</v>
      </c>
      <c r="X149" s="36">
        <f>SUMIFS(СВЦЭМ!$E$33:$E$776,СВЦЭМ!$A$33:$A$776,$A149,СВЦЭМ!$B$33:$B$776,X$147)+'СЕТ СН'!$F$12</f>
        <v>164.05701332000001</v>
      </c>
      <c r="Y149" s="36">
        <f>SUMIFS(СВЦЭМ!$E$33:$E$776,СВЦЭМ!$A$33:$A$776,$A149,СВЦЭМ!$B$33:$B$776,Y$147)+'СЕТ СН'!$F$12</f>
        <v>166.94572743000001</v>
      </c>
    </row>
    <row r="150" spans="1:27" ht="15.75" x14ac:dyDescent="0.2">
      <c r="A150" s="35">
        <f t="shared" ref="A150:A176" si="4">A149+1</f>
        <v>43864</v>
      </c>
      <c r="B150" s="36">
        <f>SUMIFS(СВЦЭМ!$E$33:$E$776,СВЦЭМ!$A$33:$A$776,$A150,СВЦЭМ!$B$33:$B$776,B$147)+'СЕТ СН'!$F$12</f>
        <v>173.57548327000001</v>
      </c>
      <c r="C150" s="36">
        <f>SUMIFS(СВЦЭМ!$E$33:$E$776,СВЦЭМ!$A$33:$A$776,$A150,СВЦЭМ!$B$33:$B$776,C$147)+'СЕТ СН'!$F$12</f>
        <v>176.19513261</v>
      </c>
      <c r="D150" s="36">
        <f>SUMIFS(СВЦЭМ!$E$33:$E$776,СВЦЭМ!$A$33:$A$776,$A150,СВЦЭМ!$B$33:$B$776,D$147)+'СЕТ СН'!$F$12</f>
        <v>177.89648467000001</v>
      </c>
      <c r="E150" s="36">
        <f>SUMIFS(СВЦЭМ!$E$33:$E$776,СВЦЭМ!$A$33:$A$776,$A150,СВЦЭМ!$B$33:$B$776,E$147)+'СЕТ СН'!$F$12</f>
        <v>178.20484042000001</v>
      </c>
      <c r="F150" s="36">
        <f>SUMIFS(СВЦЭМ!$E$33:$E$776,СВЦЭМ!$A$33:$A$776,$A150,СВЦЭМ!$B$33:$B$776,F$147)+'СЕТ СН'!$F$12</f>
        <v>177.60600980000001</v>
      </c>
      <c r="G150" s="36">
        <f>SUMIFS(СВЦЭМ!$E$33:$E$776,СВЦЭМ!$A$33:$A$776,$A150,СВЦЭМ!$B$33:$B$776,G$147)+'СЕТ СН'!$F$12</f>
        <v>177.24763168999999</v>
      </c>
      <c r="H150" s="36">
        <f>SUMIFS(СВЦЭМ!$E$33:$E$776,СВЦЭМ!$A$33:$A$776,$A150,СВЦЭМ!$B$33:$B$776,H$147)+'СЕТ СН'!$F$12</f>
        <v>169.95863629999999</v>
      </c>
      <c r="I150" s="36">
        <f>SUMIFS(СВЦЭМ!$E$33:$E$776,СВЦЭМ!$A$33:$A$776,$A150,СВЦЭМ!$B$33:$B$776,I$147)+'СЕТ СН'!$F$12</f>
        <v>166.37293151</v>
      </c>
      <c r="J150" s="36">
        <f>SUMIFS(СВЦЭМ!$E$33:$E$776,СВЦЭМ!$A$33:$A$776,$A150,СВЦЭМ!$B$33:$B$776,J$147)+'СЕТ СН'!$F$12</f>
        <v>164.09187836000001</v>
      </c>
      <c r="K150" s="36">
        <f>SUMIFS(СВЦЭМ!$E$33:$E$776,СВЦЭМ!$A$33:$A$776,$A150,СВЦЭМ!$B$33:$B$776,K$147)+'СЕТ СН'!$F$12</f>
        <v>166.16448897999999</v>
      </c>
      <c r="L150" s="36">
        <f>SUMIFS(СВЦЭМ!$E$33:$E$776,СВЦЭМ!$A$33:$A$776,$A150,СВЦЭМ!$B$33:$B$776,L$147)+'СЕТ СН'!$F$12</f>
        <v>166.18904438999999</v>
      </c>
      <c r="M150" s="36">
        <f>SUMIFS(СВЦЭМ!$E$33:$E$776,СВЦЭМ!$A$33:$A$776,$A150,СВЦЭМ!$B$33:$B$776,M$147)+'СЕТ СН'!$F$12</f>
        <v>166.23460696000001</v>
      </c>
      <c r="N150" s="36">
        <f>SUMIFS(СВЦЭМ!$E$33:$E$776,СВЦЭМ!$A$33:$A$776,$A150,СВЦЭМ!$B$33:$B$776,N$147)+'СЕТ СН'!$F$12</f>
        <v>172.39623476</v>
      </c>
      <c r="O150" s="36">
        <f>SUMIFS(СВЦЭМ!$E$33:$E$776,СВЦЭМ!$A$33:$A$776,$A150,СВЦЭМ!$B$33:$B$776,O$147)+'СЕТ СН'!$F$12</f>
        <v>176.76838638999999</v>
      </c>
      <c r="P150" s="36">
        <f>SUMIFS(СВЦЭМ!$E$33:$E$776,СВЦЭМ!$A$33:$A$776,$A150,СВЦЭМ!$B$33:$B$776,P$147)+'СЕТ СН'!$F$12</f>
        <v>177.88639511</v>
      </c>
      <c r="Q150" s="36">
        <f>SUMIFS(СВЦЭМ!$E$33:$E$776,СВЦЭМ!$A$33:$A$776,$A150,СВЦЭМ!$B$33:$B$776,Q$147)+'СЕТ СН'!$F$12</f>
        <v>179.92239276999999</v>
      </c>
      <c r="R150" s="36">
        <f>SUMIFS(СВЦЭМ!$E$33:$E$776,СВЦЭМ!$A$33:$A$776,$A150,СВЦЭМ!$B$33:$B$776,R$147)+'СЕТ СН'!$F$12</f>
        <v>179.08524657000001</v>
      </c>
      <c r="S150" s="36">
        <f>SUMIFS(СВЦЭМ!$E$33:$E$776,СВЦЭМ!$A$33:$A$776,$A150,СВЦЭМ!$B$33:$B$776,S$147)+'СЕТ СН'!$F$12</f>
        <v>176.92514093</v>
      </c>
      <c r="T150" s="36">
        <f>SUMIFS(СВЦЭМ!$E$33:$E$776,СВЦЭМ!$A$33:$A$776,$A150,СВЦЭМ!$B$33:$B$776,T$147)+'СЕТ СН'!$F$12</f>
        <v>169.86205145</v>
      </c>
      <c r="U150" s="36">
        <f>SUMIFS(СВЦЭМ!$E$33:$E$776,СВЦЭМ!$A$33:$A$776,$A150,СВЦЭМ!$B$33:$B$776,U$147)+'СЕТ СН'!$F$12</f>
        <v>167.97707360999999</v>
      </c>
      <c r="V150" s="36">
        <f>SUMIFS(СВЦЭМ!$E$33:$E$776,СВЦЭМ!$A$33:$A$776,$A150,СВЦЭМ!$B$33:$B$776,V$147)+'СЕТ СН'!$F$12</f>
        <v>169.16425996000001</v>
      </c>
      <c r="W150" s="36">
        <f>SUMIFS(СВЦЭМ!$E$33:$E$776,СВЦЭМ!$A$33:$A$776,$A150,СВЦЭМ!$B$33:$B$776,W$147)+'СЕТ СН'!$F$12</f>
        <v>166.29348333999999</v>
      </c>
      <c r="X150" s="36">
        <f>SUMIFS(СВЦЭМ!$E$33:$E$776,СВЦЭМ!$A$33:$A$776,$A150,СВЦЭМ!$B$33:$B$776,X$147)+'СЕТ СН'!$F$12</f>
        <v>167.33792930000001</v>
      </c>
      <c r="Y150" s="36">
        <f>SUMIFS(СВЦЭМ!$E$33:$E$776,СВЦЭМ!$A$33:$A$776,$A150,СВЦЭМ!$B$33:$B$776,Y$147)+'СЕТ СН'!$F$12</f>
        <v>169.73340469999999</v>
      </c>
    </row>
    <row r="151" spans="1:27" ht="15.75" x14ac:dyDescent="0.2">
      <c r="A151" s="35">
        <f t="shared" si="4"/>
        <v>43865</v>
      </c>
      <c r="B151" s="36">
        <f>SUMIFS(СВЦЭМ!$E$33:$E$776,СВЦЭМ!$A$33:$A$776,$A151,СВЦЭМ!$B$33:$B$776,B$147)+'СЕТ СН'!$F$12</f>
        <v>169.65321474000001</v>
      </c>
      <c r="C151" s="36">
        <f>SUMIFS(СВЦЭМ!$E$33:$E$776,СВЦЭМ!$A$33:$A$776,$A151,СВЦЭМ!$B$33:$B$776,C$147)+'СЕТ СН'!$F$12</f>
        <v>171.97320454000001</v>
      </c>
      <c r="D151" s="36">
        <f>SUMIFS(СВЦЭМ!$E$33:$E$776,СВЦЭМ!$A$33:$A$776,$A151,СВЦЭМ!$B$33:$B$776,D$147)+'СЕТ СН'!$F$12</f>
        <v>174.59611118000001</v>
      </c>
      <c r="E151" s="36">
        <f>SUMIFS(СВЦЭМ!$E$33:$E$776,СВЦЭМ!$A$33:$A$776,$A151,СВЦЭМ!$B$33:$B$776,E$147)+'СЕТ СН'!$F$12</f>
        <v>174.25993194</v>
      </c>
      <c r="F151" s="36">
        <f>SUMIFS(СВЦЭМ!$E$33:$E$776,СВЦЭМ!$A$33:$A$776,$A151,СВЦЭМ!$B$33:$B$776,F$147)+'СЕТ СН'!$F$12</f>
        <v>172.36756556</v>
      </c>
      <c r="G151" s="36">
        <f>SUMIFS(СВЦЭМ!$E$33:$E$776,СВЦЭМ!$A$33:$A$776,$A151,СВЦЭМ!$B$33:$B$776,G$147)+'СЕТ СН'!$F$12</f>
        <v>168.34517983000001</v>
      </c>
      <c r="H151" s="36">
        <f>SUMIFS(СВЦЭМ!$E$33:$E$776,СВЦЭМ!$A$33:$A$776,$A151,СВЦЭМ!$B$33:$B$776,H$147)+'СЕТ СН'!$F$12</f>
        <v>164.69079006000001</v>
      </c>
      <c r="I151" s="36">
        <f>SUMIFS(СВЦЭМ!$E$33:$E$776,СВЦЭМ!$A$33:$A$776,$A151,СВЦЭМ!$B$33:$B$776,I$147)+'СЕТ СН'!$F$12</f>
        <v>159.2578518</v>
      </c>
      <c r="J151" s="36">
        <f>SUMIFS(СВЦЭМ!$E$33:$E$776,СВЦЭМ!$A$33:$A$776,$A151,СВЦЭМ!$B$33:$B$776,J$147)+'СЕТ СН'!$F$12</f>
        <v>155.49947693999999</v>
      </c>
      <c r="K151" s="36">
        <f>SUMIFS(СВЦЭМ!$E$33:$E$776,СВЦЭМ!$A$33:$A$776,$A151,СВЦЭМ!$B$33:$B$776,K$147)+'СЕТ СН'!$F$12</f>
        <v>153.52242874999999</v>
      </c>
      <c r="L151" s="36">
        <f>SUMIFS(СВЦЭМ!$E$33:$E$776,СВЦЭМ!$A$33:$A$776,$A151,СВЦЭМ!$B$33:$B$776,L$147)+'СЕТ СН'!$F$12</f>
        <v>157.53407469999999</v>
      </c>
      <c r="M151" s="36">
        <f>SUMIFS(СВЦЭМ!$E$33:$E$776,СВЦЭМ!$A$33:$A$776,$A151,СВЦЭМ!$B$33:$B$776,M$147)+'СЕТ СН'!$F$12</f>
        <v>169.01979752</v>
      </c>
      <c r="N151" s="36">
        <f>SUMIFS(СВЦЭМ!$E$33:$E$776,СВЦЭМ!$A$33:$A$776,$A151,СВЦЭМ!$B$33:$B$776,N$147)+'СЕТ СН'!$F$12</f>
        <v>178.35899423999999</v>
      </c>
      <c r="O151" s="36">
        <f>SUMIFS(СВЦЭМ!$E$33:$E$776,СВЦЭМ!$A$33:$A$776,$A151,СВЦЭМ!$B$33:$B$776,O$147)+'СЕТ СН'!$F$12</f>
        <v>181.85082254</v>
      </c>
      <c r="P151" s="36">
        <f>SUMIFS(СВЦЭМ!$E$33:$E$776,СВЦЭМ!$A$33:$A$776,$A151,СВЦЭМ!$B$33:$B$776,P$147)+'СЕТ СН'!$F$12</f>
        <v>182.74413203</v>
      </c>
      <c r="Q151" s="36">
        <f>SUMIFS(СВЦЭМ!$E$33:$E$776,СВЦЭМ!$A$33:$A$776,$A151,СВЦЭМ!$B$33:$B$776,Q$147)+'СЕТ СН'!$F$12</f>
        <v>183.57812426000001</v>
      </c>
      <c r="R151" s="36">
        <f>SUMIFS(СВЦЭМ!$E$33:$E$776,СВЦЭМ!$A$33:$A$776,$A151,СВЦЭМ!$B$33:$B$776,R$147)+'СЕТ СН'!$F$12</f>
        <v>183.44145359999999</v>
      </c>
      <c r="S151" s="36">
        <f>SUMIFS(СВЦЭМ!$E$33:$E$776,СВЦЭМ!$A$33:$A$776,$A151,СВЦЭМ!$B$33:$B$776,S$147)+'СЕТ СН'!$F$12</f>
        <v>181.15279950999999</v>
      </c>
      <c r="T151" s="36">
        <f>SUMIFS(СВЦЭМ!$E$33:$E$776,СВЦЭМ!$A$33:$A$776,$A151,СВЦЭМ!$B$33:$B$776,T$147)+'СЕТ СН'!$F$12</f>
        <v>176.01677552000001</v>
      </c>
      <c r="U151" s="36">
        <f>SUMIFS(СВЦЭМ!$E$33:$E$776,СВЦЭМ!$A$33:$A$776,$A151,СВЦЭМ!$B$33:$B$776,U$147)+'СЕТ СН'!$F$12</f>
        <v>173.35824694999999</v>
      </c>
      <c r="V151" s="36">
        <f>SUMIFS(СВЦЭМ!$E$33:$E$776,СВЦЭМ!$A$33:$A$776,$A151,СВЦЭМ!$B$33:$B$776,V$147)+'СЕТ СН'!$F$12</f>
        <v>174.56411489000001</v>
      </c>
      <c r="W151" s="36">
        <f>SUMIFS(СВЦЭМ!$E$33:$E$776,СВЦЭМ!$A$33:$A$776,$A151,СВЦЭМ!$B$33:$B$776,W$147)+'СЕТ СН'!$F$12</f>
        <v>175.18872345</v>
      </c>
      <c r="X151" s="36">
        <f>SUMIFS(СВЦЭМ!$E$33:$E$776,СВЦЭМ!$A$33:$A$776,$A151,СВЦЭМ!$B$33:$B$776,X$147)+'СЕТ СН'!$F$12</f>
        <v>176.43788776</v>
      </c>
      <c r="Y151" s="36">
        <f>SUMIFS(СВЦЭМ!$E$33:$E$776,СВЦЭМ!$A$33:$A$776,$A151,СВЦЭМ!$B$33:$B$776,Y$147)+'СЕТ СН'!$F$12</f>
        <v>180.7670967</v>
      </c>
    </row>
    <row r="152" spans="1:27" ht="15.75" x14ac:dyDescent="0.2">
      <c r="A152" s="35">
        <f t="shared" si="4"/>
        <v>43866</v>
      </c>
      <c r="B152" s="36">
        <f>SUMIFS(СВЦЭМ!$E$33:$E$776,СВЦЭМ!$A$33:$A$776,$A152,СВЦЭМ!$B$33:$B$776,B$147)+'СЕТ СН'!$F$12</f>
        <v>180.39287992999999</v>
      </c>
      <c r="C152" s="36">
        <f>SUMIFS(СВЦЭМ!$E$33:$E$776,СВЦЭМ!$A$33:$A$776,$A152,СВЦЭМ!$B$33:$B$776,C$147)+'СЕТ СН'!$F$12</f>
        <v>185.78487029999999</v>
      </c>
      <c r="D152" s="36">
        <f>SUMIFS(СВЦЭМ!$E$33:$E$776,СВЦЭМ!$A$33:$A$776,$A152,СВЦЭМ!$B$33:$B$776,D$147)+'СЕТ СН'!$F$12</f>
        <v>188.66738565</v>
      </c>
      <c r="E152" s="36">
        <f>SUMIFS(СВЦЭМ!$E$33:$E$776,СВЦЭМ!$A$33:$A$776,$A152,СВЦЭМ!$B$33:$B$776,E$147)+'СЕТ СН'!$F$12</f>
        <v>188.34124743000001</v>
      </c>
      <c r="F152" s="36">
        <f>SUMIFS(СВЦЭМ!$E$33:$E$776,СВЦЭМ!$A$33:$A$776,$A152,СВЦЭМ!$B$33:$B$776,F$147)+'СЕТ СН'!$F$12</f>
        <v>186.38087474</v>
      </c>
      <c r="G152" s="36">
        <f>SUMIFS(СВЦЭМ!$E$33:$E$776,СВЦЭМ!$A$33:$A$776,$A152,СВЦЭМ!$B$33:$B$776,G$147)+'СЕТ СН'!$F$12</f>
        <v>182.59533114000001</v>
      </c>
      <c r="H152" s="36">
        <f>SUMIFS(СВЦЭМ!$E$33:$E$776,СВЦЭМ!$A$33:$A$776,$A152,СВЦЭМ!$B$33:$B$776,H$147)+'СЕТ СН'!$F$12</f>
        <v>175.71275632999999</v>
      </c>
      <c r="I152" s="36">
        <f>SUMIFS(СВЦЭМ!$E$33:$E$776,СВЦЭМ!$A$33:$A$776,$A152,СВЦЭМ!$B$33:$B$776,I$147)+'СЕТ СН'!$F$12</f>
        <v>168.56097778</v>
      </c>
      <c r="J152" s="36">
        <f>SUMIFS(СВЦЭМ!$E$33:$E$776,СВЦЭМ!$A$33:$A$776,$A152,СВЦЭМ!$B$33:$B$776,J$147)+'СЕТ СН'!$F$12</f>
        <v>161.57418551000001</v>
      </c>
      <c r="K152" s="36">
        <f>SUMIFS(СВЦЭМ!$E$33:$E$776,СВЦЭМ!$A$33:$A$776,$A152,СВЦЭМ!$B$33:$B$776,K$147)+'СЕТ СН'!$F$12</f>
        <v>160.12806964999999</v>
      </c>
      <c r="L152" s="36">
        <f>SUMIFS(СВЦЭМ!$E$33:$E$776,СВЦЭМ!$A$33:$A$776,$A152,СВЦЭМ!$B$33:$B$776,L$147)+'СЕТ СН'!$F$12</f>
        <v>159.01384618</v>
      </c>
      <c r="M152" s="36">
        <f>SUMIFS(СВЦЭМ!$E$33:$E$776,СВЦЭМ!$A$33:$A$776,$A152,СВЦЭМ!$B$33:$B$776,M$147)+'СЕТ СН'!$F$12</f>
        <v>160.90328396000001</v>
      </c>
      <c r="N152" s="36">
        <f>SUMIFS(СВЦЭМ!$E$33:$E$776,СВЦЭМ!$A$33:$A$776,$A152,СВЦЭМ!$B$33:$B$776,N$147)+'СЕТ СН'!$F$12</f>
        <v>165.16499393000001</v>
      </c>
      <c r="O152" s="36">
        <f>SUMIFS(СВЦЭМ!$E$33:$E$776,СВЦЭМ!$A$33:$A$776,$A152,СВЦЭМ!$B$33:$B$776,O$147)+'СЕТ СН'!$F$12</f>
        <v>172.05300825</v>
      </c>
      <c r="P152" s="36">
        <f>SUMIFS(СВЦЭМ!$E$33:$E$776,СВЦЭМ!$A$33:$A$776,$A152,СВЦЭМ!$B$33:$B$776,P$147)+'СЕТ СН'!$F$12</f>
        <v>175.55158621000001</v>
      </c>
      <c r="Q152" s="36">
        <f>SUMIFS(СВЦЭМ!$E$33:$E$776,СВЦЭМ!$A$33:$A$776,$A152,СВЦЭМ!$B$33:$B$776,Q$147)+'СЕТ СН'!$F$12</f>
        <v>176.82395391</v>
      </c>
      <c r="R152" s="36">
        <f>SUMIFS(СВЦЭМ!$E$33:$E$776,СВЦЭМ!$A$33:$A$776,$A152,СВЦЭМ!$B$33:$B$776,R$147)+'СЕТ СН'!$F$12</f>
        <v>175.66253651</v>
      </c>
      <c r="S152" s="36">
        <f>SUMIFS(СВЦЭМ!$E$33:$E$776,СВЦЭМ!$A$33:$A$776,$A152,СВЦЭМ!$B$33:$B$776,S$147)+'СЕТ СН'!$F$12</f>
        <v>170.74230151</v>
      </c>
      <c r="T152" s="36">
        <f>SUMIFS(СВЦЭМ!$E$33:$E$776,СВЦЭМ!$A$33:$A$776,$A152,СВЦЭМ!$B$33:$B$776,T$147)+'СЕТ СН'!$F$12</f>
        <v>165.04661077</v>
      </c>
      <c r="U152" s="36">
        <f>SUMIFS(СВЦЭМ!$E$33:$E$776,СВЦЭМ!$A$33:$A$776,$A152,СВЦЭМ!$B$33:$B$776,U$147)+'СЕТ СН'!$F$12</f>
        <v>164.47835115000001</v>
      </c>
      <c r="V152" s="36">
        <f>SUMIFS(СВЦЭМ!$E$33:$E$776,СВЦЭМ!$A$33:$A$776,$A152,СВЦЭМ!$B$33:$B$776,V$147)+'СЕТ СН'!$F$12</f>
        <v>165.77936835</v>
      </c>
      <c r="W152" s="36">
        <f>SUMIFS(СВЦЭМ!$E$33:$E$776,СВЦЭМ!$A$33:$A$776,$A152,СВЦЭМ!$B$33:$B$776,W$147)+'СЕТ СН'!$F$12</f>
        <v>168.32935366000001</v>
      </c>
      <c r="X152" s="36">
        <f>SUMIFS(СВЦЭМ!$E$33:$E$776,СВЦЭМ!$A$33:$A$776,$A152,СВЦЭМ!$B$33:$B$776,X$147)+'СЕТ СН'!$F$12</f>
        <v>171.53803625</v>
      </c>
      <c r="Y152" s="36">
        <f>SUMIFS(СВЦЭМ!$E$33:$E$776,СВЦЭМ!$A$33:$A$776,$A152,СВЦЭМ!$B$33:$B$776,Y$147)+'СЕТ СН'!$F$12</f>
        <v>177.45978104</v>
      </c>
    </row>
    <row r="153" spans="1:27" ht="15.75" x14ac:dyDescent="0.2">
      <c r="A153" s="35">
        <f t="shared" si="4"/>
        <v>43867</v>
      </c>
      <c r="B153" s="36">
        <f>SUMIFS(СВЦЭМ!$E$33:$E$776,СВЦЭМ!$A$33:$A$776,$A153,СВЦЭМ!$B$33:$B$776,B$147)+'СЕТ СН'!$F$12</f>
        <v>177.34534446000001</v>
      </c>
      <c r="C153" s="36">
        <f>SUMIFS(СВЦЭМ!$E$33:$E$776,СВЦЭМ!$A$33:$A$776,$A153,СВЦЭМ!$B$33:$B$776,C$147)+'СЕТ СН'!$F$12</f>
        <v>183.69386514999999</v>
      </c>
      <c r="D153" s="36">
        <f>SUMIFS(СВЦЭМ!$E$33:$E$776,СВЦЭМ!$A$33:$A$776,$A153,СВЦЭМ!$B$33:$B$776,D$147)+'СЕТ СН'!$F$12</f>
        <v>185.40245909000001</v>
      </c>
      <c r="E153" s="36">
        <f>SUMIFS(СВЦЭМ!$E$33:$E$776,СВЦЭМ!$A$33:$A$776,$A153,СВЦЭМ!$B$33:$B$776,E$147)+'СЕТ СН'!$F$12</f>
        <v>186.37235520999999</v>
      </c>
      <c r="F153" s="36">
        <f>SUMIFS(СВЦЭМ!$E$33:$E$776,СВЦЭМ!$A$33:$A$776,$A153,СВЦЭМ!$B$33:$B$776,F$147)+'СЕТ СН'!$F$12</f>
        <v>185.79371879000001</v>
      </c>
      <c r="G153" s="36">
        <f>SUMIFS(СВЦЭМ!$E$33:$E$776,СВЦЭМ!$A$33:$A$776,$A153,СВЦЭМ!$B$33:$B$776,G$147)+'СЕТ СН'!$F$12</f>
        <v>184.33587452</v>
      </c>
      <c r="H153" s="36">
        <f>SUMIFS(СВЦЭМ!$E$33:$E$776,СВЦЭМ!$A$33:$A$776,$A153,СВЦЭМ!$B$33:$B$776,H$147)+'СЕТ СН'!$F$12</f>
        <v>177.47770428000001</v>
      </c>
      <c r="I153" s="36">
        <f>SUMIFS(СВЦЭМ!$E$33:$E$776,СВЦЭМ!$A$33:$A$776,$A153,СВЦЭМ!$B$33:$B$776,I$147)+'СЕТ СН'!$F$12</f>
        <v>168.78527335999999</v>
      </c>
      <c r="J153" s="36">
        <f>SUMIFS(СВЦЭМ!$E$33:$E$776,СВЦЭМ!$A$33:$A$776,$A153,СВЦЭМ!$B$33:$B$776,J$147)+'СЕТ СН'!$F$12</f>
        <v>163.77559405</v>
      </c>
      <c r="K153" s="36">
        <f>SUMIFS(СВЦЭМ!$E$33:$E$776,СВЦЭМ!$A$33:$A$776,$A153,СВЦЭМ!$B$33:$B$776,K$147)+'СЕТ СН'!$F$12</f>
        <v>157.64676403999999</v>
      </c>
      <c r="L153" s="36">
        <f>SUMIFS(СВЦЭМ!$E$33:$E$776,СВЦЭМ!$A$33:$A$776,$A153,СВЦЭМ!$B$33:$B$776,L$147)+'СЕТ СН'!$F$12</f>
        <v>160.41592025</v>
      </c>
      <c r="M153" s="36">
        <f>SUMIFS(СВЦЭМ!$E$33:$E$776,СВЦЭМ!$A$33:$A$776,$A153,СВЦЭМ!$B$33:$B$776,M$147)+'СЕТ СН'!$F$12</f>
        <v>164.64677545000001</v>
      </c>
      <c r="N153" s="36">
        <f>SUMIFS(СВЦЭМ!$E$33:$E$776,СВЦЭМ!$A$33:$A$776,$A153,СВЦЭМ!$B$33:$B$776,N$147)+'СЕТ СН'!$F$12</f>
        <v>168.12078061</v>
      </c>
      <c r="O153" s="36">
        <f>SUMIFS(СВЦЭМ!$E$33:$E$776,СВЦЭМ!$A$33:$A$776,$A153,СВЦЭМ!$B$33:$B$776,O$147)+'СЕТ СН'!$F$12</f>
        <v>172.0349525</v>
      </c>
      <c r="P153" s="36">
        <f>SUMIFS(СВЦЭМ!$E$33:$E$776,СВЦЭМ!$A$33:$A$776,$A153,СВЦЭМ!$B$33:$B$776,P$147)+'СЕТ СН'!$F$12</f>
        <v>175.05994346</v>
      </c>
      <c r="Q153" s="36">
        <f>SUMIFS(СВЦЭМ!$E$33:$E$776,СВЦЭМ!$A$33:$A$776,$A153,СВЦЭМ!$B$33:$B$776,Q$147)+'СЕТ СН'!$F$12</f>
        <v>177.02275922000001</v>
      </c>
      <c r="R153" s="36">
        <f>SUMIFS(СВЦЭМ!$E$33:$E$776,СВЦЭМ!$A$33:$A$776,$A153,СВЦЭМ!$B$33:$B$776,R$147)+'СЕТ СН'!$F$12</f>
        <v>175.44174468</v>
      </c>
      <c r="S153" s="36">
        <f>SUMIFS(СВЦЭМ!$E$33:$E$776,СВЦЭМ!$A$33:$A$776,$A153,СВЦЭМ!$B$33:$B$776,S$147)+'СЕТ СН'!$F$12</f>
        <v>170.77527047000001</v>
      </c>
      <c r="T153" s="36">
        <f>SUMIFS(СВЦЭМ!$E$33:$E$776,СВЦЭМ!$A$33:$A$776,$A153,СВЦЭМ!$B$33:$B$776,T$147)+'СЕТ СН'!$F$12</f>
        <v>164.56288719</v>
      </c>
      <c r="U153" s="36">
        <f>SUMIFS(СВЦЭМ!$E$33:$E$776,СВЦЭМ!$A$33:$A$776,$A153,СВЦЭМ!$B$33:$B$776,U$147)+'СЕТ СН'!$F$12</f>
        <v>163.1742295</v>
      </c>
      <c r="V153" s="36">
        <f>SUMIFS(СВЦЭМ!$E$33:$E$776,СВЦЭМ!$A$33:$A$776,$A153,СВЦЭМ!$B$33:$B$776,V$147)+'СЕТ СН'!$F$12</f>
        <v>161.48175151999999</v>
      </c>
      <c r="W153" s="36">
        <f>SUMIFS(СВЦЭМ!$E$33:$E$776,СВЦЭМ!$A$33:$A$776,$A153,СВЦЭМ!$B$33:$B$776,W$147)+'СЕТ СН'!$F$12</f>
        <v>165.16118858999999</v>
      </c>
      <c r="X153" s="36">
        <f>SUMIFS(СВЦЭМ!$E$33:$E$776,СВЦЭМ!$A$33:$A$776,$A153,СВЦЭМ!$B$33:$B$776,X$147)+'СЕТ СН'!$F$12</f>
        <v>168.95182534</v>
      </c>
      <c r="Y153" s="36">
        <f>SUMIFS(СВЦЭМ!$E$33:$E$776,СВЦЭМ!$A$33:$A$776,$A153,СВЦЭМ!$B$33:$B$776,Y$147)+'СЕТ СН'!$F$12</f>
        <v>175.19293579000001</v>
      </c>
    </row>
    <row r="154" spans="1:27" ht="15.75" x14ac:dyDescent="0.2">
      <c r="A154" s="35">
        <f t="shared" si="4"/>
        <v>43868</v>
      </c>
      <c r="B154" s="36">
        <f>SUMIFS(СВЦЭМ!$E$33:$E$776,СВЦЭМ!$A$33:$A$776,$A154,СВЦЭМ!$B$33:$B$776,B$147)+'СЕТ СН'!$F$12</f>
        <v>192.2229102</v>
      </c>
      <c r="C154" s="36">
        <f>SUMIFS(СВЦЭМ!$E$33:$E$776,СВЦЭМ!$A$33:$A$776,$A154,СВЦЭМ!$B$33:$B$776,C$147)+'СЕТ СН'!$F$12</f>
        <v>194.49408202999999</v>
      </c>
      <c r="D154" s="36">
        <f>SUMIFS(СВЦЭМ!$E$33:$E$776,СВЦЭМ!$A$33:$A$776,$A154,СВЦЭМ!$B$33:$B$776,D$147)+'СЕТ СН'!$F$12</f>
        <v>196.35037661000001</v>
      </c>
      <c r="E154" s="36">
        <f>SUMIFS(СВЦЭМ!$E$33:$E$776,СВЦЭМ!$A$33:$A$776,$A154,СВЦЭМ!$B$33:$B$776,E$147)+'СЕТ СН'!$F$12</f>
        <v>195.52470933000001</v>
      </c>
      <c r="F154" s="36">
        <f>SUMIFS(СВЦЭМ!$E$33:$E$776,СВЦЭМ!$A$33:$A$776,$A154,СВЦЭМ!$B$33:$B$776,F$147)+'СЕТ СН'!$F$12</f>
        <v>193.10945982999999</v>
      </c>
      <c r="G154" s="36">
        <f>SUMIFS(СВЦЭМ!$E$33:$E$776,СВЦЭМ!$A$33:$A$776,$A154,СВЦЭМ!$B$33:$B$776,G$147)+'СЕТ СН'!$F$12</f>
        <v>190.61643758</v>
      </c>
      <c r="H154" s="36">
        <f>SUMIFS(СВЦЭМ!$E$33:$E$776,СВЦЭМ!$A$33:$A$776,$A154,СВЦЭМ!$B$33:$B$776,H$147)+'СЕТ СН'!$F$12</f>
        <v>183.45181858000001</v>
      </c>
      <c r="I154" s="36">
        <f>SUMIFS(СВЦЭМ!$E$33:$E$776,СВЦЭМ!$A$33:$A$776,$A154,СВЦЭМ!$B$33:$B$776,I$147)+'СЕТ СН'!$F$12</f>
        <v>175.74598362</v>
      </c>
      <c r="J154" s="36">
        <f>SUMIFS(СВЦЭМ!$E$33:$E$776,СВЦЭМ!$A$33:$A$776,$A154,СВЦЭМ!$B$33:$B$776,J$147)+'СЕТ СН'!$F$12</f>
        <v>168.79489024</v>
      </c>
      <c r="K154" s="36">
        <f>SUMIFS(СВЦЭМ!$E$33:$E$776,СВЦЭМ!$A$33:$A$776,$A154,СВЦЭМ!$B$33:$B$776,K$147)+'СЕТ СН'!$F$12</f>
        <v>169.35387134999999</v>
      </c>
      <c r="L154" s="36">
        <f>SUMIFS(СВЦЭМ!$E$33:$E$776,СВЦЭМ!$A$33:$A$776,$A154,СВЦЭМ!$B$33:$B$776,L$147)+'СЕТ СН'!$F$12</f>
        <v>170.38418870999999</v>
      </c>
      <c r="M154" s="36">
        <f>SUMIFS(СВЦЭМ!$E$33:$E$776,СВЦЭМ!$A$33:$A$776,$A154,СВЦЭМ!$B$33:$B$776,M$147)+'СЕТ СН'!$F$12</f>
        <v>168.77520293000001</v>
      </c>
      <c r="N154" s="36">
        <f>SUMIFS(СВЦЭМ!$E$33:$E$776,СВЦЭМ!$A$33:$A$776,$A154,СВЦЭМ!$B$33:$B$776,N$147)+'СЕТ СН'!$F$12</f>
        <v>171.18480355</v>
      </c>
      <c r="O154" s="36">
        <f>SUMIFS(СВЦЭМ!$E$33:$E$776,СВЦЭМ!$A$33:$A$776,$A154,СВЦЭМ!$B$33:$B$776,O$147)+'СЕТ СН'!$F$12</f>
        <v>173.93374835</v>
      </c>
      <c r="P154" s="36">
        <f>SUMIFS(СВЦЭМ!$E$33:$E$776,СВЦЭМ!$A$33:$A$776,$A154,СВЦЭМ!$B$33:$B$776,P$147)+'СЕТ СН'!$F$12</f>
        <v>176.86917438</v>
      </c>
      <c r="Q154" s="36">
        <f>SUMIFS(СВЦЭМ!$E$33:$E$776,СВЦЭМ!$A$33:$A$776,$A154,СВЦЭМ!$B$33:$B$776,Q$147)+'СЕТ СН'!$F$12</f>
        <v>178.23519001</v>
      </c>
      <c r="R154" s="36">
        <f>SUMIFS(СВЦЭМ!$E$33:$E$776,СВЦЭМ!$A$33:$A$776,$A154,СВЦЭМ!$B$33:$B$776,R$147)+'СЕТ СН'!$F$12</f>
        <v>176.33423937000001</v>
      </c>
      <c r="S154" s="36">
        <f>SUMIFS(СВЦЭМ!$E$33:$E$776,СВЦЭМ!$A$33:$A$776,$A154,СВЦЭМ!$B$33:$B$776,S$147)+'СЕТ СН'!$F$12</f>
        <v>169.06266640999999</v>
      </c>
      <c r="T154" s="36">
        <f>SUMIFS(СВЦЭМ!$E$33:$E$776,СВЦЭМ!$A$33:$A$776,$A154,СВЦЭМ!$B$33:$B$776,T$147)+'СЕТ СН'!$F$12</f>
        <v>160.20318827</v>
      </c>
      <c r="U154" s="36">
        <f>SUMIFS(СВЦЭМ!$E$33:$E$776,СВЦЭМ!$A$33:$A$776,$A154,СВЦЭМ!$B$33:$B$776,U$147)+'СЕТ СН'!$F$12</f>
        <v>160.77869598000001</v>
      </c>
      <c r="V154" s="36">
        <f>SUMIFS(СВЦЭМ!$E$33:$E$776,СВЦЭМ!$A$33:$A$776,$A154,СВЦЭМ!$B$33:$B$776,V$147)+'СЕТ СН'!$F$12</f>
        <v>164.87208883</v>
      </c>
      <c r="W154" s="36">
        <f>SUMIFS(СВЦЭМ!$E$33:$E$776,СВЦЭМ!$A$33:$A$776,$A154,СВЦЭМ!$B$33:$B$776,W$147)+'СЕТ СН'!$F$12</f>
        <v>168.99166761999999</v>
      </c>
      <c r="X154" s="36">
        <f>SUMIFS(СВЦЭМ!$E$33:$E$776,СВЦЭМ!$A$33:$A$776,$A154,СВЦЭМ!$B$33:$B$776,X$147)+'СЕТ СН'!$F$12</f>
        <v>170.73379513</v>
      </c>
      <c r="Y154" s="36">
        <f>SUMIFS(СВЦЭМ!$E$33:$E$776,СВЦЭМ!$A$33:$A$776,$A154,СВЦЭМ!$B$33:$B$776,Y$147)+'СЕТ СН'!$F$12</f>
        <v>174.20800806</v>
      </c>
    </row>
    <row r="155" spans="1:27" ht="15.75" x14ac:dyDescent="0.2">
      <c r="A155" s="35">
        <f t="shared" si="4"/>
        <v>43869</v>
      </c>
      <c r="B155" s="36">
        <f>SUMIFS(СВЦЭМ!$E$33:$E$776,СВЦЭМ!$A$33:$A$776,$A155,СВЦЭМ!$B$33:$B$776,B$147)+'СЕТ СН'!$F$12</f>
        <v>182.21226744000001</v>
      </c>
      <c r="C155" s="36">
        <f>SUMIFS(СВЦЭМ!$E$33:$E$776,СВЦЭМ!$A$33:$A$776,$A155,СВЦЭМ!$B$33:$B$776,C$147)+'СЕТ СН'!$F$12</f>
        <v>189.02351327</v>
      </c>
      <c r="D155" s="36">
        <f>SUMIFS(СВЦЭМ!$E$33:$E$776,СВЦЭМ!$A$33:$A$776,$A155,СВЦЭМ!$B$33:$B$776,D$147)+'СЕТ СН'!$F$12</f>
        <v>192.62086452</v>
      </c>
      <c r="E155" s="36">
        <f>SUMIFS(СВЦЭМ!$E$33:$E$776,СВЦЭМ!$A$33:$A$776,$A155,СВЦЭМ!$B$33:$B$776,E$147)+'СЕТ СН'!$F$12</f>
        <v>192.84876084999999</v>
      </c>
      <c r="F155" s="36">
        <f>SUMIFS(СВЦЭМ!$E$33:$E$776,СВЦЭМ!$A$33:$A$776,$A155,СВЦЭМ!$B$33:$B$776,F$147)+'СЕТ СН'!$F$12</f>
        <v>191.70287576000001</v>
      </c>
      <c r="G155" s="36">
        <f>SUMIFS(СВЦЭМ!$E$33:$E$776,СВЦЭМ!$A$33:$A$776,$A155,СВЦЭМ!$B$33:$B$776,G$147)+'СЕТ СН'!$F$12</f>
        <v>190.43381737000001</v>
      </c>
      <c r="H155" s="36">
        <f>SUMIFS(СВЦЭМ!$E$33:$E$776,СВЦЭМ!$A$33:$A$776,$A155,СВЦЭМ!$B$33:$B$776,H$147)+'СЕТ СН'!$F$12</f>
        <v>187.39944120999999</v>
      </c>
      <c r="I155" s="36">
        <f>SUMIFS(СВЦЭМ!$E$33:$E$776,СВЦЭМ!$A$33:$A$776,$A155,СВЦЭМ!$B$33:$B$776,I$147)+'СЕТ СН'!$F$12</f>
        <v>183.01059738000001</v>
      </c>
      <c r="J155" s="36">
        <f>SUMIFS(СВЦЭМ!$E$33:$E$776,СВЦЭМ!$A$33:$A$776,$A155,СВЦЭМ!$B$33:$B$776,J$147)+'СЕТ СН'!$F$12</f>
        <v>178.11804352999999</v>
      </c>
      <c r="K155" s="36">
        <f>SUMIFS(СВЦЭМ!$E$33:$E$776,СВЦЭМ!$A$33:$A$776,$A155,СВЦЭМ!$B$33:$B$776,K$147)+'СЕТ СН'!$F$12</f>
        <v>174.41892854</v>
      </c>
      <c r="L155" s="36">
        <f>SUMIFS(СВЦЭМ!$E$33:$E$776,СВЦЭМ!$A$33:$A$776,$A155,СВЦЭМ!$B$33:$B$776,L$147)+'СЕТ СН'!$F$12</f>
        <v>167.16389229999999</v>
      </c>
      <c r="M155" s="36">
        <f>SUMIFS(СВЦЭМ!$E$33:$E$776,СВЦЭМ!$A$33:$A$776,$A155,СВЦЭМ!$B$33:$B$776,M$147)+'СЕТ СН'!$F$12</f>
        <v>164.44160797000001</v>
      </c>
      <c r="N155" s="36">
        <f>SUMIFS(СВЦЭМ!$E$33:$E$776,СВЦЭМ!$A$33:$A$776,$A155,СВЦЭМ!$B$33:$B$776,N$147)+'СЕТ СН'!$F$12</f>
        <v>166.85686039000001</v>
      </c>
      <c r="O155" s="36">
        <f>SUMIFS(СВЦЭМ!$E$33:$E$776,СВЦЭМ!$A$33:$A$776,$A155,СВЦЭМ!$B$33:$B$776,O$147)+'СЕТ СН'!$F$12</f>
        <v>169.69190395000001</v>
      </c>
      <c r="P155" s="36">
        <f>SUMIFS(СВЦЭМ!$E$33:$E$776,СВЦЭМ!$A$33:$A$776,$A155,СВЦЭМ!$B$33:$B$776,P$147)+'СЕТ СН'!$F$12</f>
        <v>170.32284835999999</v>
      </c>
      <c r="Q155" s="36">
        <f>SUMIFS(СВЦЭМ!$E$33:$E$776,СВЦЭМ!$A$33:$A$776,$A155,СВЦЭМ!$B$33:$B$776,Q$147)+'СЕТ СН'!$F$12</f>
        <v>170.95670774999999</v>
      </c>
      <c r="R155" s="36">
        <f>SUMIFS(СВЦЭМ!$E$33:$E$776,СВЦЭМ!$A$33:$A$776,$A155,СВЦЭМ!$B$33:$B$776,R$147)+'СЕТ СН'!$F$12</f>
        <v>171.89388262</v>
      </c>
      <c r="S155" s="36">
        <f>SUMIFS(СВЦЭМ!$E$33:$E$776,СВЦЭМ!$A$33:$A$776,$A155,СВЦЭМ!$B$33:$B$776,S$147)+'СЕТ СН'!$F$12</f>
        <v>171.23728179</v>
      </c>
      <c r="T155" s="36">
        <f>SUMIFS(СВЦЭМ!$E$33:$E$776,СВЦЭМ!$A$33:$A$776,$A155,СВЦЭМ!$B$33:$B$776,T$147)+'СЕТ СН'!$F$12</f>
        <v>173.96593787</v>
      </c>
      <c r="U155" s="36">
        <f>SUMIFS(СВЦЭМ!$E$33:$E$776,СВЦЭМ!$A$33:$A$776,$A155,СВЦЭМ!$B$33:$B$776,U$147)+'СЕТ СН'!$F$12</f>
        <v>174.75326720999999</v>
      </c>
      <c r="V155" s="36">
        <f>SUMIFS(СВЦЭМ!$E$33:$E$776,СВЦЭМ!$A$33:$A$776,$A155,СВЦЭМ!$B$33:$B$776,V$147)+'СЕТ СН'!$F$12</f>
        <v>170.92888697000001</v>
      </c>
      <c r="W155" s="36">
        <f>SUMIFS(СВЦЭМ!$E$33:$E$776,СВЦЭМ!$A$33:$A$776,$A155,СВЦЭМ!$B$33:$B$776,W$147)+'СЕТ СН'!$F$12</f>
        <v>169.85770041000001</v>
      </c>
      <c r="X155" s="36">
        <f>SUMIFS(СВЦЭМ!$E$33:$E$776,СВЦЭМ!$A$33:$A$776,$A155,СВЦЭМ!$B$33:$B$776,X$147)+'СЕТ СН'!$F$12</f>
        <v>169.31462571</v>
      </c>
      <c r="Y155" s="36">
        <f>SUMIFS(СВЦЭМ!$E$33:$E$776,СВЦЭМ!$A$33:$A$776,$A155,СВЦЭМ!$B$33:$B$776,Y$147)+'СЕТ СН'!$F$12</f>
        <v>174.25968096</v>
      </c>
    </row>
    <row r="156" spans="1:27" ht="15.75" x14ac:dyDescent="0.2">
      <c r="A156" s="35">
        <f t="shared" si="4"/>
        <v>43870</v>
      </c>
      <c r="B156" s="36">
        <f>SUMIFS(СВЦЭМ!$E$33:$E$776,СВЦЭМ!$A$33:$A$776,$A156,СВЦЭМ!$B$33:$B$776,B$147)+'СЕТ СН'!$F$12</f>
        <v>182.92952514999999</v>
      </c>
      <c r="C156" s="36">
        <f>SUMIFS(СВЦЭМ!$E$33:$E$776,СВЦЭМ!$A$33:$A$776,$A156,СВЦЭМ!$B$33:$B$776,C$147)+'СЕТ СН'!$F$12</f>
        <v>186.95214897</v>
      </c>
      <c r="D156" s="36">
        <f>SUMIFS(СВЦЭМ!$E$33:$E$776,СВЦЭМ!$A$33:$A$776,$A156,СВЦЭМ!$B$33:$B$776,D$147)+'СЕТ СН'!$F$12</f>
        <v>189.98140086999999</v>
      </c>
      <c r="E156" s="36">
        <f>SUMIFS(СВЦЭМ!$E$33:$E$776,СВЦЭМ!$A$33:$A$776,$A156,СВЦЭМ!$B$33:$B$776,E$147)+'СЕТ СН'!$F$12</f>
        <v>191.25031319000001</v>
      </c>
      <c r="F156" s="36">
        <f>SUMIFS(СВЦЭМ!$E$33:$E$776,СВЦЭМ!$A$33:$A$776,$A156,СВЦЭМ!$B$33:$B$776,F$147)+'СЕТ СН'!$F$12</f>
        <v>189.70544459000001</v>
      </c>
      <c r="G156" s="36">
        <f>SUMIFS(СВЦЭМ!$E$33:$E$776,СВЦЭМ!$A$33:$A$776,$A156,СВЦЭМ!$B$33:$B$776,G$147)+'СЕТ СН'!$F$12</f>
        <v>187.30575517</v>
      </c>
      <c r="H156" s="36">
        <f>SUMIFS(СВЦЭМ!$E$33:$E$776,СВЦЭМ!$A$33:$A$776,$A156,СВЦЭМ!$B$33:$B$776,H$147)+'СЕТ СН'!$F$12</f>
        <v>182.55410083000001</v>
      </c>
      <c r="I156" s="36">
        <f>SUMIFS(СВЦЭМ!$E$33:$E$776,СВЦЭМ!$A$33:$A$776,$A156,СВЦЭМ!$B$33:$B$776,I$147)+'СЕТ СН'!$F$12</f>
        <v>177.65458588000001</v>
      </c>
      <c r="J156" s="36">
        <f>SUMIFS(СВЦЭМ!$E$33:$E$776,СВЦЭМ!$A$33:$A$776,$A156,СВЦЭМ!$B$33:$B$776,J$147)+'СЕТ СН'!$F$12</f>
        <v>171.41463193999999</v>
      </c>
      <c r="K156" s="36">
        <f>SUMIFS(СВЦЭМ!$E$33:$E$776,СВЦЭМ!$A$33:$A$776,$A156,СВЦЭМ!$B$33:$B$776,K$147)+'СЕТ СН'!$F$12</f>
        <v>167.02459711</v>
      </c>
      <c r="L156" s="36">
        <f>SUMIFS(СВЦЭМ!$E$33:$E$776,СВЦЭМ!$A$33:$A$776,$A156,СВЦЭМ!$B$33:$B$776,L$147)+'СЕТ СН'!$F$12</f>
        <v>166.56534066</v>
      </c>
      <c r="M156" s="36">
        <f>SUMIFS(СВЦЭМ!$E$33:$E$776,СВЦЭМ!$A$33:$A$776,$A156,СВЦЭМ!$B$33:$B$776,M$147)+'СЕТ СН'!$F$12</f>
        <v>169.86196871000001</v>
      </c>
      <c r="N156" s="36">
        <f>SUMIFS(СВЦЭМ!$E$33:$E$776,СВЦЭМ!$A$33:$A$776,$A156,СВЦЭМ!$B$33:$B$776,N$147)+'СЕТ СН'!$F$12</f>
        <v>172.44267969000001</v>
      </c>
      <c r="O156" s="36">
        <f>SUMIFS(СВЦЭМ!$E$33:$E$776,СВЦЭМ!$A$33:$A$776,$A156,СВЦЭМ!$B$33:$B$776,O$147)+'СЕТ СН'!$F$12</f>
        <v>174.92640614000001</v>
      </c>
      <c r="P156" s="36">
        <f>SUMIFS(СВЦЭМ!$E$33:$E$776,СВЦЭМ!$A$33:$A$776,$A156,СВЦЭМ!$B$33:$B$776,P$147)+'СЕТ СН'!$F$12</f>
        <v>176.47687397000001</v>
      </c>
      <c r="Q156" s="36">
        <f>SUMIFS(СВЦЭМ!$E$33:$E$776,СВЦЭМ!$A$33:$A$776,$A156,СВЦЭМ!$B$33:$B$776,Q$147)+'СЕТ СН'!$F$12</f>
        <v>177.99203494</v>
      </c>
      <c r="R156" s="36">
        <f>SUMIFS(СВЦЭМ!$E$33:$E$776,СВЦЭМ!$A$33:$A$776,$A156,СВЦЭМ!$B$33:$B$776,R$147)+'СЕТ СН'!$F$12</f>
        <v>177.10348999999999</v>
      </c>
      <c r="S156" s="36">
        <f>SUMIFS(СВЦЭМ!$E$33:$E$776,СВЦЭМ!$A$33:$A$776,$A156,СВЦЭМ!$B$33:$B$776,S$147)+'СЕТ СН'!$F$12</f>
        <v>175.73467475999999</v>
      </c>
      <c r="T156" s="36">
        <f>SUMIFS(СВЦЭМ!$E$33:$E$776,СВЦЭМ!$A$33:$A$776,$A156,СВЦЭМ!$B$33:$B$776,T$147)+'СЕТ СН'!$F$12</f>
        <v>174.31014092000001</v>
      </c>
      <c r="U156" s="36">
        <f>SUMIFS(СВЦЭМ!$E$33:$E$776,СВЦЭМ!$A$33:$A$776,$A156,СВЦЭМ!$B$33:$B$776,U$147)+'СЕТ СН'!$F$12</f>
        <v>173.65462005000001</v>
      </c>
      <c r="V156" s="36">
        <f>SUMIFS(СВЦЭМ!$E$33:$E$776,СВЦЭМ!$A$33:$A$776,$A156,СВЦЭМ!$B$33:$B$776,V$147)+'СЕТ СН'!$F$12</f>
        <v>174.31239776999999</v>
      </c>
      <c r="W156" s="36">
        <f>SUMIFS(СВЦЭМ!$E$33:$E$776,СВЦЭМ!$A$33:$A$776,$A156,СВЦЭМ!$B$33:$B$776,W$147)+'СЕТ СН'!$F$12</f>
        <v>175.46593035999999</v>
      </c>
      <c r="X156" s="36">
        <f>SUMIFS(СВЦЭМ!$E$33:$E$776,СВЦЭМ!$A$33:$A$776,$A156,СВЦЭМ!$B$33:$B$776,X$147)+'СЕТ СН'!$F$12</f>
        <v>175.14524319</v>
      </c>
      <c r="Y156" s="36">
        <f>SUMIFS(СВЦЭМ!$E$33:$E$776,СВЦЭМ!$A$33:$A$776,$A156,СВЦЭМ!$B$33:$B$776,Y$147)+'СЕТ СН'!$F$12</f>
        <v>177.82035413</v>
      </c>
    </row>
    <row r="157" spans="1:27" ht="15.75" x14ac:dyDescent="0.2">
      <c r="A157" s="35">
        <f t="shared" si="4"/>
        <v>43871</v>
      </c>
      <c r="B157" s="36">
        <f>SUMIFS(СВЦЭМ!$E$33:$E$776,СВЦЭМ!$A$33:$A$776,$A157,СВЦЭМ!$B$33:$B$776,B$147)+'СЕТ СН'!$F$12</f>
        <v>190.70403134</v>
      </c>
      <c r="C157" s="36">
        <f>SUMIFS(СВЦЭМ!$E$33:$E$776,СВЦЭМ!$A$33:$A$776,$A157,СВЦЭМ!$B$33:$B$776,C$147)+'СЕТ СН'!$F$12</f>
        <v>195.54821557</v>
      </c>
      <c r="D157" s="36">
        <f>SUMIFS(СВЦЭМ!$E$33:$E$776,СВЦЭМ!$A$33:$A$776,$A157,СВЦЭМ!$B$33:$B$776,D$147)+'СЕТ СН'!$F$12</f>
        <v>197.84154957999999</v>
      </c>
      <c r="E157" s="36">
        <f>SUMIFS(СВЦЭМ!$E$33:$E$776,СВЦЭМ!$A$33:$A$776,$A157,СВЦЭМ!$B$33:$B$776,E$147)+'СЕТ СН'!$F$12</f>
        <v>198.78525930999999</v>
      </c>
      <c r="F157" s="36">
        <f>SUMIFS(СВЦЭМ!$E$33:$E$776,СВЦЭМ!$A$33:$A$776,$A157,СВЦЭМ!$B$33:$B$776,F$147)+'СЕТ СН'!$F$12</f>
        <v>197.14056972</v>
      </c>
      <c r="G157" s="36">
        <f>SUMIFS(СВЦЭМ!$E$33:$E$776,СВЦЭМ!$A$33:$A$776,$A157,СВЦЭМ!$B$33:$B$776,G$147)+'СЕТ СН'!$F$12</f>
        <v>193.06763137999999</v>
      </c>
      <c r="H157" s="36">
        <f>SUMIFS(СВЦЭМ!$E$33:$E$776,СВЦЭМ!$A$33:$A$776,$A157,СВЦЭМ!$B$33:$B$776,H$147)+'СЕТ СН'!$F$12</f>
        <v>185.78321051</v>
      </c>
      <c r="I157" s="36">
        <f>SUMIFS(СВЦЭМ!$E$33:$E$776,СВЦЭМ!$A$33:$A$776,$A157,СВЦЭМ!$B$33:$B$776,I$147)+'СЕТ СН'!$F$12</f>
        <v>179.38223214999999</v>
      </c>
      <c r="J157" s="36">
        <f>SUMIFS(СВЦЭМ!$E$33:$E$776,СВЦЭМ!$A$33:$A$776,$A157,СВЦЭМ!$B$33:$B$776,J$147)+'СЕТ СН'!$F$12</f>
        <v>173.27955685000001</v>
      </c>
      <c r="K157" s="36">
        <f>SUMIFS(СВЦЭМ!$E$33:$E$776,СВЦЭМ!$A$33:$A$776,$A157,СВЦЭМ!$B$33:$B$776,K$147)+'СЕТ СН'!$F$12</f>
        <v>168.34607559</v>
      </c>
      <c r="L157" s="36">
        <f>SUMIFS(СВЦЭМ!$E$33:$E$776,СВЦЭМ!$A$33:$A$776,$A157,СВЦЭМ!$B$33:$B$776,L$147)+'СЕТ СН'!$F$12</f>
        <v>170.40569031999999</v>
      </c>
      <c r="M157" s="36">
        <f>SUMIFS(СВЦЭМ!$E$33:$E$776,СВЦЭМ!$A$33:$A$776,$A157,СВЦЭМ!$B$33:$B$776,M$147)+'СЕТ СН'!$F$12</f>
        <v>172.7012632</v>
      </c>
      <c r="N157" s="36">
        <f>SUMIFS(СВЦЭМ!$E$33:$E$776,СВЦЭМ!$A$33:$A$776,$A157,СВЦЭМ!$B$33:$B$776,N$147)+'СЕТ СН'!$F$12</f>
        <v>176.27597696999999</v>
      </c>
      <c r="O157" s="36">
        <f>SUMIFS(СВЦЭМ!$E$33:$E$776,СВЦЭМ!$A$33:$A$776,$A157,СВЦЭМ!$B$33:$B$776,O$147)+'СЕТ СН'!$F$12</f>
        <v>179.91388155000001</v>
      </c>
      <c r="P157" s="36">
        <f>SUMIFS(СВЦЭМ!$E$33:$E$776,СВЦЭМ!$A$33:$A$776,$A157,СВЦЭМ!$B$33:$B$776,P$147)+'СЕТ СН'!$F$12</f>
        <v>181.86332862</v>
      </c>
      <c r="Q157" s="36">
        <f>SUMIFS(СВЦЭМ!$E$33:$E$776,СВЦЭМ!$A$33:$A$776,$A157,СВЦЭМ!$B$33:$B$776,Q$147)+'СЕТ СН'!$F$12</f>
        <v>183.18992638</v>
      </c>
      <c r="R157" s="36">
        <f>SUMIFS(СВЦЭМ!$E$33:$E$776,СВЦЭМ!$A$33:$A$776,$A157,СВЦЭМ!$B$33:$B$776,R$147)+'СЕТ СН'!$F$12</f>
        <v>183.58567504999999</v>
      </c>
      <c r="S157" s="36">
        <f>SUMIFS(СВЦЭМ!$E$33:$E$776,СВЦЭМ!$A$33:$A$776,$A157,СВЦЭМ!$B$33:$B$776,S$147)+'СЕТ СН'!$F$12</f>
        <v>181.22262756999999</v>
      </c>
      <c r="T157" s="36">
        <f>SUMIFS(СВЦЭМ!$E$33:$E$776,СВЦЭМ!$A$33:$A$776,$A157,СВЦЭМ!$B$33:$B$776,T$147)+'СЕТ СН'!$F$12</f>
        <v>175.02675836</v>
      </c>
      <c r="U157" s="36">
        <f>SUMIFS(СВЦЭМ!$E$33:$E$776,СВЦЭМ!$A$33:$A$776,$A157,СВЦЭМ!$B$33:$B$776,U$147)+'СЕТ СН'!$F$12</f>
        <v>174.56070500999999</v>
      </c>
      <c r="V157" s="36">
        <f>SUMIFS(СВЦЭМ!$E$33:$E$776,СВЦЭМ!$A$33:$A$776,$A157,СВЦЭМ!$B$33:$B$776,V$147)+'СЕТ СН'!$F$12</f>
        <v>176.16692620000001</v>
      </c>
      <c r="W157" s="36">
        <f>SUMIFS(СВЦЭМ!$E$33:$E$776,СВЦЭМ!$A$33:$A$776,$A157,СВЦЭМ!$B$33:$B$776,W$147)+'СЕТ СН'!$F$12</f>
        <v>178.72316781000001</v>
      </c>
      <c r="X157" s="36">
        <f>SUMIFS(СВЦЭМ!$E$33:$E$776,СВЦЭМ!$A$33:$A$776,$A157,СВЦЭМ!$B$33:$B$776,X$147)+'СЕТ СН'!$F$12</f>
        <v>182.18186134999999</v>
      </c>
      <c r="Y157" s="36">
        <f>SUMIFS(СВЦЭМ!$E$33:$E$776,СВЦЭМ!$A$33:$A$776,$A157,СВЦЭМ!$B$33:$B$776,Y$147)+'СЕТ СН'!$F$12</f>
        <v>184.59750292999999</v>
      </c>
    </row>
    <row r="158" spans="1:27" ht="15.75" x14ac:dyDescent="0.2">
      <c r="A158" s="35">
        <f t="shared" si="4"/>
        <v>43872</v>
      </c>
      <c r="B158" s="36">
        <f>SUMIFS(СВЦЭМ!$E$33:$E$776,СВЦЭМ!$A$33:$A$776,$A158,СВЦЭМ!$B$33:$B$776,B$147)+'СЕТ СН'!$F$12</f>
        <v>183.11635544000001</v>
      </c>
      <c r="C158" s="36">
        <f>SUMIFS(СВЦЭМ!$E$33:$E$776,СВЦЭМ!$A$33:$A$776,$A158,СВЦЭМ!$B$33:$B$776,C$147)+'СЕТ СН'!$F$12</f>
        <v>187.51726694000001</v>
      </c>
      <c r="D158" s="36">
        <f>SUMIFS(СВЦЭМ!$E$33:$E$776,СВЦЭМ!$A$33:$A$776,$A158,СВЦЭМ!$B$33:$B$776,D$147)+'СЕТ СН'!$F$12</f>
        <v>189.57327376999999</v>
      </c>
      <c r="E158" s="36">
        <f>SUMIFS(СВЦЭМ!$E$33:$E$776,СВЦЭМ!$A$33:$A$776,$A158,СВЦЭМ!$B$33:$B$776,E$147)+'СЕТ СН'!$F$12</f>
        <v>190.06967254</v>
      </c>
      <c r="F158" s="36">
        <f>SUMIFS(СВЦЭМ!$E$33:$E$776,СВЦЭМ!$A$33:$A$776,$A158,СВЦЭМ!$B$33:$B$776,F$147)+'СЕТ СН'!$F$12</f>
        <v>188.32948617</v>
      </c>
      <c r="G158" s="36">
        <f>SUMIFS(СВЦЭМ!$E$33:$E$776,СВЦЭМ!$A$33:$A$776,$A158,СВЦЭМ!$B$33:$B$776,G$147)+'СЕТ СН'!$F$12</f>
        <v>184.88090439999999</v>
      </c>
      <c r="H158" s="36">
        <f>SUMIFS(СВЦЭМ!$E$33:$E$776,СВЦЭМ!$A$33:$A$776,$A158,СВЦЭМ!$B$33:$B$776,H$147)+'СЕТ СН'!$F$12</f>
        <v>179.23549455</v>
      </c>
      <c r="I158" s="36">
        <f>SUMIFS(СВЦЭМ!$E$33:$E$776,СВЦЭМ!$A$33:$A$776,$A158,СВЦЭМ!$B$33:$B$776,I$147)+'СЕТ СН'!$F$12</f>
        <v>173.12233309000001</v>
      </c>
      <c r="J158" s="36">
        <f>SUMIFS(СВЦЭМ!$E$33:$E$776,СВЦЭМ!$A$33:$A$776,$A158,СВЦЭМ!$B$33:$B$776,J$147)+'СЕТ СН'!$F$12</f>
        <v>169.25765483999999</v>
      </c>
      <c r="K158" s="36">
        <f>SUMIFS(СВЦЭМ!$E$33:$E$776,СВЦЭМ!$A$33:$A$776,$A158,СВЦЭМ!$B$33:$B$776,K$147)+'СЕТ СН'!$F$12</f>
        <v>165.77551922000001</v>
      </c>
      <c r="L158" s="36">
        <f>SUMIFS(СВЦЭМ!$E$33:$E$776,СВЦЭМ!$A$33:$A$776,$A158,СВЦЭМ!$B$33:$B$776,L$147)+'СЕТ СН'!$F$12</f>
        <v>167.83675932</v>
      </c>
      <c r="M158" s="36">
        <f>SUMIFS(СВЦЭМ!$E$33:$E$776,СВЦЭМ!$A$33:$A$776,$A158,СВЦЭМ!$B$33:$B$776,M$147)+'СЕТ СН'!$F$12</f>
        <v>171.42812667999999</v>
      </c>
      <c r="N158" s="36">
        <f>SUMIFS(СВЦЭМ!$E$33:$E$776,СВЦЭМ!$A$33:$A$776,$A158,СВЦЭМ!$B$33:$B$776,N$147)+'СЕТ СН'!$F$12</f>
        <v>175.58558540000001</v>
      </c>
      <c r="O158" s="36">
        <f>SUMIFS(СВЦЭМ!$E$33:$E$776,СВЦЭМ!$A$33:$A$776,$A158,СВЦЭМ!$B$33:$B$776,O$147)+'СЕТ СН'!$F$12</f>
        <v>181.82187834999999</v>
      </c>
      <c r="P158" s="36">
        <f>SUMIFS(СВЦЭМ!$E$33:$E$776,СВЦЭМ!$A$33:$A$776,$A158,СВЦЭМ!$B$33:$B$776,P$147)+'СЕТ СН'!$F$12</f>
        <v>186.08157125</v>
      </c>
      <c r="Q158" s="36">
        <f>SUMIFS(СВЦЭМ!$E$33:$E$776,СВЦЭМ!$A$33:$A$776,$A158,СВЦЭМ!$B$33:$B$776,Q$147)+'СЕТ СН'!$F$12</f>
        <v>188.01285838000001</v>
      </c>
      <c r="R158" s="36">
        <f>SUMIFS(СВЦЭМ!$E$33:$E$776,СВЦЭМ!$A$33:$A$776,$A158,СВЦЭМ!$B$33:$B$776,R$147)+'СЕТ СН'!$F$12</f>
        <v>183.73750257</v>
      </c>
      <c r="S158" s="36">
        <f>SUMIFS(СВЦЭМ!$E$33:$E$776,СВЦЭМ!$A$33:$A$776,$A158,СВЦЭМ!$B$33:$B$776,S$147)+'СЕТ СН'!$F$12</f>
        <v>178.30866089</v>
      </c>
      <c r="T158" s="36">
        <f>SUMIFS(СВЦЭМ!$E$33:$E$776,СВЦЭМ!$A$33:$A$776,$A158,СВЦЭМ!$B$33:$B$776,T$147)+'СЕТ СН'!$F$12</f>
        <v>173.21691895000001</v>
      </c>
      <c r="U158" s="36">
        <f>SUMIFS(СВЦЭМ!$E$33:$E$776,СВЦЭМ!$A$33:$A$776,$A158,СВЦЭМ!$B$33:$B$776,U$147)+'СЕТ СН'!$F$12</f>
        <v>172.35815423</v>
      </c>
      <c r="V158" s="36">
        <f>SUMIFS(СВЦЭМ!$E$33:$E$776,СВЦЭМ!$A$33:$A$776,$A158,СВЦЭМ!$B$33:$B$776,V$147)+'СЕТ СН'!$F$12</f>
        <v>173.07472627000001</v>
      </c>
      <c r="W158" s="36">
        <f>SUMIFS(СВЦЭМ!$E$33:$E$776,СВЦЭМ!$A$33:$A$776,$A158,СВЦЭМ!$B$33:$B$776,W$147)+'СЕТ СН'!$F$12</f>
        <v>176.32008875</v>
      </c>
      <c r="X158" s="36">
        <f>SUMIFS(СВЦЭМ!$E$33:$E$776,СВЦЭМ!$A$33:$A$776,$A158,СВЦЭМ!$B$33:$B$776,X$147)+'СЕТ СН'!$F$12</f>
        <v>178.81820909000001</v>
      </c>
      <c r="Y158" s="36">
        <f>SUMIFS(СВЦЭМ!$E$33:$E$776,СВЦЭМ!$A$33:$A$776,$A158,СВЦЭМ!$B$33:$B$776,Y$147)+'СЕТ СН'!$F$12</f>
        <v>179.18482082</v>
      </c>
    </row>
    <row r="159" spans="1:27" ht="15.75" x14ac:dyDescent="0.2">
      <c r="A159" s="35">
        <f t="shared" si="4"/>
        <v>43873</v>
      </c>
      <c r="B159" s="36">
        <f>SUMIFS(СВЦЭМ!$E$33:$E$776,СВЦЭМ!$A$33:$A$776,$A159,СВЦЭМ!$B$33:$B$776,B$147)+'СЕТ СН'!$F$12</f>
        <v>180.49302485000001</v>
      </c>
      <c r="C159" s="36">
        <f>SUMIFS(СВЦЭМ!$E$33:$E$776,СВЦЭМ!$A$33:$A$776,$A159,СВЦЭМ!$B$33:$B$776,C$147)+'СЕТ СН'!$F$12</f>
        <v>178.48278454999999</v>
      </c>
      <c r="D159" s="36">
        <f>SUMIFS(СВЦЭМ!$E$33:$E$776,СВЦЭМ!$A$33:$A$776,$A159,СВЦЭМ!$B$33:$B$776,D$147)+'СЕТ СН'!$F$12</f>
        <v>181.73855262000001</v>
      </c>
      <c r="E159" s="36">
        <f>SUMIFS(СВЦЭМ!$E$33:$E$776,СВЦЭМ!$A$33:$A$776,$A159,СВЦЭМ!$B$33:$B$776,E$147)+'СЕТ СН'!$F$12</f>
        <v>182.47695225999999</v>
      </c>
      <c r="F159" s="36">
        <f>SUMIFS(СВЦЭМ!$E$33:$E$776,СВЦЭМ!$A$33:$A$776,$A159,СВЦЭМ!$B$33:$B$776,F$147)+'СЕТ СН'!$F$12</f>
        <v>181.56158493999999</v>
      </c>
      <c r="G159" s="36">
        <f>SUMIFS(СВЦЭМ!$E$33:$E$776,СВЦЭМ!$A$33:$A$776,$A159,СВЦЭМ!$B$33:$B$776,G$147)+'СЕТ СН'!$F$12</f>
        <v>179.15114320999999</v>
      </c>
      <c r="H159" s="36">
        <f>SUMIFS(СВЦЭМ!$E$33:$E$776,СВЦЭМ!$A$33:$A$776,$A159,СВЦЭМ!$B$33:$B$776,H$147)+'СЕТ СН'!$F$12</f>
        <v>173.57961032</v>
      </c>
      <c r="I159" s="36">
        <f>SUMIFS(СВЦЭМ!$E$33:$E$776,СВЦЭМ!$A$33:$A$776,$A159,СВЦЭМ!$B$33:$B$776,I$147)+'СЕТ СН'!$F$12</f>
        <v>171.21737300999999</v>
      </c>
      <c r="J159" s="36">
        <f>SUMIFS(СВЦЭМ!$E$33:$E$776,СВЦЭМ!$A$33:$A$776,$A159,СВЦЭМ!$B$33:$B$776,J$147)+'СЕТ СН'!$F$12</f>
        <v>173.98991878000001</v>
      </c>
      <c r="K159" s="36">
        <f>SUMIFS(СВЦЭМ!$E$33:$E$776,СВЦЭМ!$A$33:$A$776,$A159,СВЦЭМ!$B$33:$B$776,K$147)+'СЕТ СН'!$F$12</f>
        <v>175.47498336000001</v>
      </c>
      <c r="L159" s="36">
        <f>SUMIFS(СВЦЭМ!$E$33:$E$776,СВЦЭМ!$A$33:$A$776,$A159,СВЦЭМ!$B$33:$B$776,L$147)+'СЕТ СН'!$F$12</f>
        <v>174.70135371000001</v>
      </c>
      <c r="M159" s="36">
        <f>SUMIFS(СВЦЭМ!$E$33:$E$776,СВЦЭМ!$A$33:$A$776,$A159,СВЦЭМ!$B$33:$B$776,M$147)+'СЕТ СН'!$F$12</f>
        <v>171.41605437000001</v>
      </c>
      <c r="N159" s="36">
        <f>SUMIFS(СВЦЭМ!$E$33:$E$776,СВЦЭМ!$A$33:$A$776,$A159,СВЦЭМ!$B$33:$B$776,N$147)+'СЕТ СН'!$F$12</f>
        <v>170.78414007000001</v>
      </c>
      <c r="O159" s="36">
        <f>SUMIFS(СВЦЭМ!$E$33:$E$776,СВЦЭМ!$A$33:$A$776,$A159,СВЦЭМ!$B$33:$B$776,O$147)+'СЕТ СН'!$F$12</f>
        <v>170.91403101</v>
      </c>
      <c r="P159" s="36">
        <f>SUMIFS(СВЦЭМ!$E$33:$E$776,СВЦЭМ!$A$33:$A$776,$A159,СВЦЭМ!$B$33:$B$776,P$147)+'СЕТ СН'!$F$12</f>
        <v>170.60246051999999</v>
      </c>
      <c r="Q159" s="36">
        <f>SUMIFS(СВЦЭМ!$E$33:$E$776,СВЦЭМ!$A$33:$A$776,$A159,СВЦЭМ!$B$33:$B$776,Q$147)+'СЕТ СН'!$F$12</f>
        <v>170.09995226999999</v>
      </c>
      <c r="R159" s="36">
        <f>SUMIFS(СВЦЭМ!$E$33:$E$776,СВЦЭМ!$A$33:$A$776,$A159,СВЦЭМ!$B$33:$B$776,R$147)+'СЕТ СН'!$F$12</f>
        <v>169.71514001</v>
      </c>
      <c r="S159" s="36">
        <f>SUMIFS(СВЦЭМ!$E$33:$E$776,СВЦЭМ!$A$33:$A$776,$A159,СВЦЭМ!$B$33:$B$776,S$147)+'СЕТ СН'!$F$12</f>
        <v>170.40182619000001</v>
      </c>
      <c r="T159" s="36">
        <f>SUMIFS(СВЦЭМ!$E$33:$E$776,СВЦЭМ!$A$33:$A$776,$A159,СВЦЭМ!$B$33:$B$776,T$147)+'СЕТ СН'!$F$12</f>
        <v>171.26850114999999</v>
      </c>
      <c r="U159" s="36">
        <f>SUMIFS(СВЦЭМ!$E$33:$E$776,СВЦЭМ!$A$33:$A$776,$A159,СВЦЭМ!$B$33:$B$776,U$147)+'СЕТ СН'!$F$12</f>
        <v>172.75752324999999</v>
      </c>
      <c r="V159" s="36">
        <f>SUMIFS(СВЦЭМ!$E$33:$E$776,СВЦЭМ!$A$33:$A$776,$A159,СВЦЭМ!$B$33:$B$776,V$147)+'СЕТ СН'!$F$12</f>
        <v>169.23488877</v>
      </c>
      <c r="W159" s="36">
        <f>SUMIFS(СВЦЭМ!$E$33:$E$776,СВЦЭМ!$A$33:$A$776,$A159,СВЦЭМ!$B$33:$B$776,W$147)+'СЕТ СН'!$F$12</f>
        <v>169.76388624000001</v>
      </c>
      <c r="X159" s="36">
        <f>SUMIFS(СВЦЭМ!$E$33:$E$776,СВЦЭМ!$A$33:$A$776,$A159,СВЦЭМ!$B$33:$B$776,X$147)+'СЕТ СН'!$F$12</f>
        <v>167.50712720999999</v>
      </c>
      <c r="Y159" s="36">
        <f>SUMIFS(СВЦЭМ!$E$33:$E$776,СВЦЭМ!$A$33:$A$776,$A159,СВЦЭМ!$B$33:$B$776,Y$147)+'СЕТ СН'!$F$12</f>
        <v>166.51449077000001</v>
      </c>
    </row>
    <row r="160" spans="1:27" ht="15.75" x14ac:dyDescent="0.2">
      <c r="A160" s="35">
        <f t="shared" si="4"/>
        <v>43874</v>
      </c>
      <c r="B160" s="36">
        <f>SUMIFS(СВЦЭМ!$E$33:$E$776,СВЦЭМ!$A$33:$A$776,$A160,СВЦЭМ!$B$33:$B$776,B$147)+'СЕТ СН'!$F$12</f>
        <v>175.17110607000001</v>
      </c>
      <c r="C160" s="36">
        <f>SUMIFS(СВЦЭМ!$E$33:$E$776,СВЦЭМ!$A$33:$A$776,$A160,СВЦЭМ!$B$33:$B$776,C$147)+'СЕТ СН'!$F$12</f>
        <v>178.80001055</v>
      </c>
      <c r="D160" s="36">
        <f>SUMIFS(СВЦЭМ!$E$33:$E$776,СВЦЭМ!$A$33:$A$776,$A160,СВЦЭМ!$B$33:$B$776,D$147)+'СЕТ СН'!$F$12</f>
        <v>181.41547469</v>
      </c>
      <c r="E160" s="36">
        <f>SUMIFS(СВЦЭМ!$E$33:$E$776,СВЦЭМ!$A$33:$A$776,$A160,СВЦЭМ!$B$33:$B$776,E$147)+'СЕТ СН'!$F$12</f>
        <v>183.61277792000001</v>
      </c>
      <c r="F160" s="36">
        <f>SUMIFS(СВЦЭМ!$E$33:$E$776,СВЦЭМ!$A$33:$A$776,$A160,СВЦЭМ!$B$33:$B$776,F$147)+'СЕТ СН'!$F$12</f>
        <v>182.60406871000001</v>
      </c>
      <c r="G160" s="36">
        <f>SUMIFS(СВЦЭМ!$E$33:$E$776,СВЦЭМ!$A$33:$A$776,$A160,СВЦЭМ!$B$33:$B$776,G$147)+'СЕТ СН'!$F$12</f>
        <v>180.26668101000001</v>
      </c>
      <c r="H160" s="36">
        <f>SUMIFS(СВЦЭМ!$E$33:$E$776,СВЦЭМ!$A$33:$A$776,$A160,СВЦЭМ!$B$33:$B$776,H$147)+'СЕТ СН'!$F$12</f>
        <v>175.31449309000001</v>
      </c>
      <c r="I160" s="36">
        <f>SUMIFS(СВЦЭМ!$E$33:$E$776,СВЦЭМ!$A$33:$A$776,$A160,СВЦЭМ!$B$33:$B$776,I$147)+'СЕТ СН'!$F$12</f>
        <v>170.63409738999999</v>
      </c>
      <c r="J160" s="36">
        <f>SUMIFS(СВЦЭМ!$E$33:$E$776,СВЦЭМ!$A$33:$A$776,$A160,СВЦЭМ!$B$33:$B$776,J$147)+'СЕТ СН'!$F$12</f>
        <v>169.78313062000001</v>
      </c>
      <c r="K160" s="36">
        <f>SUMIFS(СВЦЭМ!$E$33:$E$776,СВЦЭМ!$A$33:$A$776,$A160,СВЦЭМ!$B$33:$B$776,K$147)+'СЕТ СН'!$F$12</f>
        <v>166.56779567999999</v>
      </c>
      <c r="L160" s="36">
        <f>SUMIFS(СВЦЭМ!$E$33:$E$776,СВЦЭМ!$A$33:$A$776,$A160,СВЦЭМ!$B$33:$B$776,L$147)+'СЕТ СН'!$F$12</f>
        <v>165.90827060999999</v>
      </c>
      <c r="M160" s="36">
        <f>SUMIFS(СВЦЭМ!$E$33:$E$776,СВЦЭМ!$A$33:$A$776,$A160,СВЦЭМ!$B$33:$B$776,M$147)+'СЕТ СН'!$F$12</f>
        <v>168.07693001999999</v>
      </c>
      <c r="N160" s="36">
        <f>SUMIFS(СВЦЭМ!$E$33:$E$776,СВЦЭМ!$A$33:$A$776,$A160,СВЦЭМ!$B$33:$B$776,N$147)+'СЕТ СН'!$F$12</f>
        <v>172.29329404999999</v>
      </c>
      <c r="O160" s="36">
        <f>SUMIFS(СВЦЭМ!$E$33:$E$776,СВЦЭМ!$A$33:$A$776,$A160,СВЦЭМ!$B$33:$B$776,O$147)+'СЕТ СН'!$F$12</f>
        <v>173.78336325999999</v>
      </c>
      <c r="P160" s="36">
        <f>SUMIFS(СВЦЭМ!$E$33:$E$776,СВЦЭМ!$A$33:$A$776,$A160,СВЦЭМ!$B$33:$B$776,P$147)+'СЕТ СН'!$F$12</f>
        <v>174.89862399</v>
      </c>
      <c r="Q160" s="36">
        <f>SUMIFS(СВЦЭМ!$E$33:$E$776,СВЦЭМ!$A$33:$A$776,$A160,СВЦЭМ!$B$33:$B$776,Q$147)+'СЕТ СН'!$F$12</f>
        <v>175.38110065000001</v>
      </c>
      <c r="R160" s="36">
        <f>SUMIFS(СВЦЭМ!$E$33:$E$776,СВЦЭМ!$A$33:$A$776,$A160,СВЦЭМ!$B$33:$B$776,R$147)+'СЕТ СН'!$F$12</f>
        <v>175.35568893000001</v>
      </c>
      <c r="S160" s="36">
        <f>SUMIFS(СВЦЭМ!$E$33:$E$776,СВЦЭМ!$A$33:$A$776,$A160,СВЦЭМ!$B$33:$B$776,S$147)+'СЕТ СН'!$F$12</f>
        <v>172.28506390999999</v>
      </c>
      <c r="T160" s="36">
        <f>SUMIFS(СВЦЭМ!$E$33:$E$776,СВЦЭМ!$A$33:$A$776,$A160,СВЦЭМ!$B$33:$B$776,T$147)+'СЕТ СН'!$F$12</f>
        <v>164.89598629</v>
      </c>
      <c r="U160" s="36">
        <f>SUMIFS(СВЦЭМ!$E$33:$E$776,СВЦЭМ!$A$33:$A$776,$A160,СВЦЭМ!$B$33:$B$776,U$147)+'СЕТ СН'!$F$12</f>
        <v>163.00051101</v>
      </c>
      <c r="V160" s="36">
        <f>SUMIFS(СВЦЭМ!$E$33:$E$776,СВЦЭМ!$A$33:$A$776,$A160,СВЦЭМ!$B$33:$B$776,V$147)+'СЕТ СН'!$F$12</f>
        <v>161.90976506999999</v>
      </c>
      <c r="W160" s="36">
        <f>SUMIFS(СВЦЭМ!$E$33:$E$776,СВЦЭМ!$A$33:$A$776,$A160,СВЦЭМ!$B$33:$B$776,W$147)+'СЕТ СН'!$F$12</f>
        <v>165.58517544</v>
      </c>
      <c r="X160" s="36">
        <f>SUMIFS(СВЦЭМ!$E$33:$E$776,СВЦЭМ!$A$33:$A$776,$A160,СВЦЭМ!$B$33:$B$776,X$147)+'СЕТ СН'!$F$12</f>
        <v>168.15920595</v>
      </c>
      <c r="Y160" s="36">
        <f>SUMIFS(СВЦЭМ!$E$33:$E$776,СВЦЭМ!$A$33:$A$776,$A160,СВЦЭМ!$B$33:$B$776,Y$147)+'СЕТ СН'!$F$12</f>
        <v>172.66980741</v>
      </c>
    </row>
    <row r="161" spans="1:25" ht="15.75" x14ac:dyDescent="0.2">
      <c r="A161" s="35">
        <f t="shared" si="4"/>
        <v>43875</v>
      </c>
      <c r="B161" s="36">
        <f>SUMIFS(СВЦЭМ!$E$33:$E$776,СВЦЭМ!$A$33:$A$776,$A161,СВЦЭМ!$B$33:$B$776,B$147)+'СЕТ СН'!$F$12</f>
        <v>178.06445228000001</v>
      </c>
      <c r="C161" s="36">
        <f>SUMIFS(СВЦЭМ!$E$33:$E$776,СВЦЭМ!$A$33:$A$776,$A161,СВЦЭМ!$B$33:$B$776,C$147)+'СЕТ СН'!$F$12</f>
        <v>181.80899045000001</v>
      </c>
      <c r="D161" s="36">
        <f>SUMIFS(СВЦЭМ!$E$33:$E$776,СВЦЭМ!$A$33:$A$776,$A161,СВЦЭМ!$B$33:$B$776,D$147)+'СЕТ СН'!$F$12</f>
        <v>185.20328996999999</v>
      </c>
      <c r="E161" s="36">
        <f>SUMIFS(СВЦЭМ!$E$33:$E$776,СВЦЭМ!$A$33:$A$776,$A161,СВЦЭМ!$B$33:$B$776,E$147)+'СЕТ СН'!$F$12</f>
        <v>184.88632942000001</v>
      </c>
      <c r="F161" s="36">
        <f>SUMIFS(СВЦЭМ!$E$33:$E$776,СВЦЭМ!$A$33:$A$776,$A161,СВЦЭМ!$B$33:$B$776,F$147)+'СЕТ СН'!$F$12</f>
        <v>183.90243545000001</v>
      </c>
      <c r="G161" s="36">
        <f>SUMIFS(СВЦЭМ!$E$33:$E$776,СВЦЭМ!$A$33:$A$776,$A161,СВЦЭМ!$B$33:$B$776,G$147)+'СЕТ СН'!$F$12</f>
        <v>181.80123419</v>
      </c>
      <c r="H161" s="36">
        <f>SUMIFS(СВЦЭМ!$E$33:$E$776,СВЦЭМ!$A$33:$A$776,$A161,СВЦЭМ!$B$33:$B$776,H$147)+'СЕТ СН'!$F$12</f>
        <v>175.5917996</v>
      </c>
      <c r="I161" s="36">
        <f>SUMIFS(СВЦЭМ!$E$33:$E$776,СВЦЭМ!$A$33:$A$776,$A161,СВЦЭМ!$B$33:$B$776,I$147)+'СЕТ СН'!$F$12</f>
        <v>171.10211595000001</v>
      </c>
      <c r="J161" s="36">
        <f>SUMIFS(СВЦЭМ!$E$33:$E$776,СВЦЭМ!$A$33:$A$776,$A161,СВЦЭМ!$B$33:$B$776,J$147)+'СЕТ СН'!$F$12</f>
        <v>168.08844642</v>
      </c>
      <c r="K161" s="36">
        <f>SUMIFS(СВЦЭМ!$E$33:$E$776,СВЦЭМ!$A$33:$A$776,$A161,СВЦЭМ!$B$33:$B$776,K$147)+'СЕТ СН'!$F$12</f>
        <v>164.38264765</v>
      </c>
      <c r="L161" s="36">
        <f>SUMIFS(СВЦЭМ!$E$33:$E$776,СВЦЭМ!$A$33:$A$776,$A161,СВЦЭМ!$B$33:$B$776,L$147)+'СЕТ СН'!$F$12</f>
        <v>163.98453028</v>
      </c>
      <c r="M161" s="36">
        <f>SUMIFS(СВЦЭМ!$E$33:$E$776,СВЦЭМ!$A$33:$A$776,$A161,СВЦЭМ!$B$33:$B$776,M$147)+'СЕТ СН'!$F$12</f>
        <v>163.98112209999999</v>
      </c>
      <c r="N161" s="36">
        <f>SUMIFS(СВЦЭМ!$E$33:$E$776,СВЦЭМ!$A$33:$A$776,$A161,СВЦЭМ!$B$33:$B$776,N$147)+'СЕТ СН'!$F$12</f>
        <v>168.43000022000001</v>
      </c>
      <c r="O161" s="36">
        <f>SUMIFS(СВЦЭМ!$E$33:$E$776,СВЦЭМ!$A$33:$A$776,$A161,СВЦЭМ!$B$33:$B$776,O$147)+'СЕТ СН'!$F$12</f>
        <v>170.47905374999999</v>
      </c>
      <c r="P161" s="36">
        <f>SUMIFS(СВЦЭМ!$E$33:$E$776,СВЦЭМ!$A$33:$A$776,$A161,СВЦЭМ!$B$33:$B$776,P$147)+'СЕТ СН'!$F$12</f>
        <v>172.38206123000001</v>
      </c>
      <c r="Q161" s="36">
        <f>SUMIFS(СВЦЭМ!$E$33:$E$776,СВЦЭМ!$A$33:$A$776,$A161,СВЦЭМ!$B$33:$B$776,Q$147)+'СЕТ СН'!$F$12</f>
        <v>173.36211119999999</v>
      </c>
      <c r="R161" s="36">
        <f>SUMIFS(СВЦЭМ!$E$33:$E$776,СВЦЭМ!$A$33:$A$776,$A161,СВЦЭМ!$B$33:$B$776,R$147)+'СЕТ СН'!$F$12</f>
        <v>172.09014151</v>
      </c>
      <c r="S161" s="36">
        <f>SUMIFS(СВЦЭМ!$E$33:$E$776,СВЦЭМ!$A$33:$A$776,$A161,СВЦЭМ!$B$33:$B$776,S$147)+'СЕТ СН'!$F$12</f>
        <v>168.44455726999999</v>
      </c>
      <c r="T161" s="36">
        <f>SUMIFS(СВЦЭМ!$E$33:$E$776,СВЦЭМ!$A$33:$A$776,$A161,СВЦЭМ!$B$33:$B$776,T$147)+'СЕТ СН'!$F$12</f>
        <v>164.88197216</v>
      </c>
      <c r="U161" s="36">
        <f>SUMIFS(СВЦЭМ!$E$33:$E$776,СВЦЭМ!$A$33:$A$776,$A161,СВЦЭМ!$B$33:$B$776,U$147)+'СЕТ СН'!$F$12</f>
        <v>163.98872972999999</v>
      </c>
      <c r="V161" s="36">
        <f>SUMIFS(СВЦЭМ!$E$33:$E$776,СВЦЭМ!$A$33:$A$776,$A161,СВЦЭМ!$B$33:$B$776,V$147)+'СЕТ СН'!$F$12</f>
        <v>164.63469386</v>
      </c>
      <c r="W161" s="36">
        <f>SUMIFS(СВЦЭМ!$E$33:$E$776,СВЦЭМ!$A$33:$A$776,$A161,СВЦЭМ!$B$33:$B$776,W$147)+'СЕТ СН'!$F$12</f>
        <v>168.38691878</v>
      </c>
      <c r="X161" s="36">
        <f>SUMIFS(СВЦЭМ!$E$33:$E$776,СВЦЭМ!$A$33:$A$776,$A161,СВЦЭМ!$B$33:$B$776,X$147)+'СЕТ СН'!$F$12</f>
        <v>171.83674715000001</v>
      </c>
      <c r="Y161" s="36">
        <f>SUMIFS(СВЦЭМ!$E$33:$E$776,СВЦЭМ!$A$33:$A$776,$A161,СВЦЭМ!$B$33:$B$776,Y$147)+'СЕТ СН'!$F$12</f>
        <v>172.71584960000001</v>
      </c>
    </row>
    <row r="162" spans="1:25" ht="15.75" x14ac:dyDescent="0.2">
      <c r="A162" s="35">
        <f t="shared" si="4"/>
        <v>43876</v>
      </c>
      <c r="B162" s="36">
        <f>SUMIFS(СВЦЭМ!$E$33:$E$776,СВЦЭМ!$A$33:$A$776,$A162,СВЦЭМ!$B$33:$B$776,B$147)+'СЕТ СН'!$F$12</f>
        <v>154.10087365000001</v>
      </c>
      <c r="C162" s="36">
        <f>SUMIFS(СВЦЭМ!$E$33:$E$776,СВЦЭМ!$A$33:$A$776,$A162,СВЦЭМ!$B$33:$B$776,C$147)+'СЕТ СН'!$F$12</f>
        <v>157.49910700999999</v>
      </c>
      <c r="D162" s="36">
        <f>SUMIFS(СВЦЭМ!$E$33:$E$776,СВЦЭМ!$A$33:$A$776,$A162,СВЦЭМ!$B$33:$B$776,D$147)+'СЕТ СН'!$F$12</f>
        <v>162.52482501</v>
      </c>
      <c r="E162" s="36">
        <f>SUMIFS(СВЦЭМ!$E$33:$E$776,СВЦЭМ!$A$33:$A$776,$A162,СВЦЭМ!$B$33:$B$776,E$147)+'СЕТ СН'!$F$12</f>
        <v>165.56039587000001</v>
      </c>
      <c r="F162" s="36">
        <f>SUMIFS(СВЦЭМ!$E$33:$E$776,СВЦЭМ!$A$33:$A$776,$A162,СВЦЭМ!$B$33:$B$776,F$147)+'СЕТ СН'!$F$12</f>
        <v>165.45118328999999</v>
      </c>
      <c r="G162" s="36">
        <f>SUMIFS(СВЦЭМ!$E$33:$E$776,СВЦЭМ!$A$33:$A$776,$A162,СВЦЭМ!$B$33:$B$776,G$147)+'СЕТ СН'!$F$12</f>
        <v>162.76759749000001</v>
      </c>
      <c r="H162" s="36">
        <f>SUMIFS(СВЦЭМ!$E$33:$E$776,СВЦЭМ!$A$33:$A$776,$A162,СВЦЭМ!$B$33:$B$776,H$147)+'СЕТ СН'!$F$12</f>
        <v>161.54719772999999</v>
      </c>
      <c r="I162" s="36">
        <f>SUMIFS(СВЦЭМ!$E$33:$E$776,СВЦЭМ!$A$33:$A$776,$A162,СВЦЭМ!$B$33:$B$776,I$147)+'СЕТ СН'!$F$12</f>
        <v>161.88162224000001</v>
      </c>
      <c r="J162" s="36">
        <f>SUMIFS(СВЦЭМ!$E$33:$E$776,СВЦЭМ!$A$33:$A$776,$A162,СВЦЭМ!$B$33:$B$776,J$147)+'СЕТ СН'!$F$12</f>
        <v>165.88981154000001</v>
      </c>
      <c r="K162" s="36">
        <f>SUMIFS(СВЦЭМ!$E$33:$E$776,СВЦЭМ!$A$33:$A$776,$A162,СВЦЭМ!$B$33:$B$776,K$147)+'СЕТ СН'!$F$12</f>
        <v>167.95832351000001</v>
      </c>
      <c r="L162" s="36">
        <f>SUMIFS(СВЦЭМ!$E$33:$E$776,СВЦЭМ!$A$33:$A$776,$A162,СВЦЭМ!$B$33:$B$776,L$147)+'СЕТ СН'!$F$12</f>
        <v>169.28134610999999</v>
      </c>
      <c r="M162" s="36">
        <f>SUMIFS(СВЦЭМ!$E$33:$E$776,СВЦЭМ!$A$33:$A$776,$A162,СВЦЭМ!$B$33:$B$776,M$147)+'СЕТ СН'!$F$12</f>
        <v>166.62561407999999</v>
      </c>
      <c r="N162" s="36">
        <f>SUMIFS(СВЦЭМ!$E$33:$E$776,СВЦЭМ!$A$33:$A$776,$A162,СВЦЭМ!$B$33:$B$776,N$147)+'СЕТ СН'!$F$12</f>
        <v>165.85455608999999</v>
      </c>
      <c r="O162" s="36">
        <f>SUMIFS(СВЦЭМ!$E$33:$E$776,СВЦЭМ!$A$33:$A$776,$A162,СВЦЭМ!$B$33:$B$776,O$147)+'СЕТ СН'!$F$12</f>
        <v>165.81773353</v>
      </c>
      <c r="P162" s="36">
        <f>SUMIFS(СВЦЭМ!$E$33:$E$776,СВЦЭМ!$A$33:$A$776,$A162,СВЦЭМ!$B$33:$B$776,P$147)+'СЕТ СН'!$F$12</f>
        <v>163.42325344</v>
      </c>
      <c r="Q162" s="36">
        <f>SUMIFS(СВЦЭМ!$E$33:$E$776,СВЦЭМ!$A$33:$A$776,$A162,СВЦЭМ!$B$33:$B$776,Q$147)+'СЕТ СН'!$F$12</f>
        <v>160.786587</v>
      </c>
      <c r="R162" s="36">
        <f>SUMIFS(СВЦЭМ!$E$33:$E$776,СВЦЭМ!$A$33:$A$776,$A162,СВЦЭМ!$B$33:$B$776,R$147)+'СЕТ СН'!$F$12</f>
        <v>162.11412558999999</v>
      </c>
      <c r="S162" s="36">
        <f>SUMIFS(СВЦЭМ!$E$33:$E$776,СВЦЭМ!$A$33:$A$776,$A162,СВЦЭМ!$B$33:$B$776,S$147)+'СЕТ СН'!$F$12</f>
        <v>163.33078610000001</v>
      </c>
      <c r="T162" s="36">
        <f>SUMIFS(СВЦЭМ!$E$33:$E$776,СВЦЭМ!$A$33:$A$776,$A162,СВЦЭМ!$B$33:$B$776,T$147)+'СЕТ СН'!$F$12</f>
        <v>166.44026805999999</v>
      </c>
      <c r="U162" s="36">
        <f>SUMIFS(СВЦЭМ!$E$33:$E$776,СВЦЭМ!$A$33:$A$776,$A162,СВЦЭМ!$B$33:$B$776,U$147)+'СЕТ СН'!$F$12</f>
        <v>167.28244570000001</v>
      </c>
      <c r="V162" s="36">
        <f>SUMIFS(СВЦЭМ!$E$33:$E$776,СВЦЭМ!$A$33:$A$776,$A162,СВЦЭМ!$B$33:$B$776,V$147)+'СЕТ СН'!$F$12</f>
        <v>163.99098404</v>
      </c>
      <c r="W162" s="36">
        <f>SUMIFS(СВЦЭМ!$E$33:$E$776,СВЦЭМ!$A$33:$A$776,$A162,СВЦЭМ!$B$33:$B$776,W$147)+'СЕТ СН'!$F$12</f>
        <v>163.58477031000001</v>
      </c>
      <c r="X162" s="36">
        <f>SUMIFS(СВЦЭМ!$E$33:$E$776,СВЦЭМ!$A$33:$A$776,$A162,СВЦЭМ!$B$33:$B$776,X$147)+'СЕТ СН'!$F$12</f>
        <v>162.31256779</v>
      </c>
      <c r="Y162" s="36">
        <f>SUMIFS(СВЦЭМ!$E$33:$E$776,СВЦЭМ!$A$33:$A$776,$A162,СВЦЭМ!$B$33:$B$776,Y$147)+'СЕТ СН'!$F$12</f>
        <v>156.55242677000001</v>
      </c>
    </row>
    <row r="163" spans="1:25" ht="15.75" x14ac:dyDescent="0.2">
      <c r="A163" s="35">
        <f t="shared" si="4"/>
        <v>43877</v>
      </c>
      <c r="B163" s="36">
        <f>SUMIFS(СВЦЭМ!$E$33:$E$776,СВЦЭМ!$A$33:$A$776,$A163,СВЦЭМ!$B$33:$B$776,B$147)+'СЕТ СН'!$F$12</f>
        <v>176.72479999000001</v>
      </c>
      <c r="C163" s="36">
        <f>SUMIFS(СВЦЭМ!$E$33:$E$776,СВЦЭМ!$A$33:$A$776,$A163,СВЦЭМ!$B$33:$B$776,C$147)+'СЕТ СН'!$F$12</f>
        <v>183.05913903000001</v>
      </c>
      <c r="D163" s="36">
        <f>SUMIFS(СВЦЭМ!$E$33:$E$776,СВЦЭМ!$A$33:$A$776,$A163,СВЦЭМ!$B$33:$B$776,D$147)+'СЕТ СН'!$F$12</f>
        <v>185.35436619000001</v>
      </c>
      <c r="E163" s="36">
        <f>SUMIFS(СВЦЭМ!$E$33:$E$776,СВЦЭМ!$A$33:$A$776,$A163,СВЦЭМ!$B$33:$B$776,E$147)+'СЕТ СН'!$F$12</f>
        <v>187.17363437</v>
      </c>
      <c r="F163" s="36">
        <f>SUMIFS(СВЦЭМ!$E$33:$E$776,СВЦЭМ!$A$33:$A$776,$A163,СВЦЭМ!$B$33:$B$776,F$147)+'СЕТ СН'!$F$12</f>
        <v>187.35274401999999</v>
      </c>
      <c r="G163" s="36">
        <f>SUMIFS(СВЦЭМ!$E$33:$E$776,СВЦЭМ!$A$33:$A$776,$A163,СВЦЭМ!$B$33:$B$776,G$147)+'СЕТ СН'!$F$12</f>
        <v>185.18586149999999</v>
      </c>
      <c r="H163" s="36">
        <f>SUMIFS(СВЦЭМ!$E$33:$E$776,СВЦЭМ!$A$33:$A$776,$A163,СВЦЭМ!$B$33:$B$776,H$147)+'СЕТ СН'!$F$12</f>
        <v>179.81351508</v>
      </c>
      <c r="I163" s="36">
        <f>SUMIFS(СВЦЭМ!$E$33:$E$776,СВЦЭМ!$A$33:$A$776,$A163,СВЦЭМ!$B$33:$B$776,I$147)+'СЕТ СН'!$F$12</f>
        <v>174.08615560999999</v>
      </c>
      <c r="J163" s="36">
        <f>SUMIFS(СВЦЭМ!$E$33:$E$776,СВЦЭМ!$A$33:$A$776,$A163,СВЦЭМ!$B$33:$B$776,J$147)+'СЕТ СН'!$F$12</f>
        <v>167.39499479</v>
      </c>
      <c r="K163" s="36">
        <f>SUMIFS(СВЦЭМ!$E$33:$E$776,СВЦЭМ!$A$33:$A$776,$A163,СВЦЭМ!$B$33:$B$776,K$147)+'СЕТ СН'!$F$12</f>
        <v>162.92793648</v>
      </c>
      <c r="L163" s="36">
        <f>SUMIFS(СВЦЭМ!$E$33:$E$776,СВЦЭМ!$A$33:$A$776,$A163,СВЦЭМ!$B$33:$B$776,L$147)+'СЕТ СН'!$F$12</f>
        <v>160.72585912</v>
      </c>
      <c r="M163" s="36">
        <f>SUMIFS(СВЦЭМ!$E$33:$E$776,СВЦЭМ!$A$33:$A$776,$A163,СВЦЭМ!$B$33:$B$776,M$147)+'СЕТ СН'!$F$12</f>
        <v>162.55136707</v>
      </c>
      <c r="N163" s="36">
        <f>SUMIFS(СВЦЭМ!$E$33:$E$776,СВЦЭМ!$A$33:$A$776,$A163,СВЦЭМ!$B$33:$B$776,N$147)+'СЕТ СН'!$F$12</f>
        <v>165.15564334000001</v>
      </c>
      <c r="O163" s="36">
        <f>SUMIFS(СВЦЭМ!$E$33:$E$776,СВЦЭМ!$A$33:$A$776,$A163,СВЦЭМ!$B$33:$B$776,O$147)+'СЕТ СН'!$F$12</f>
        <v>167.5527117</v>
      </c>
      <c r="P163" s="36">
        <f>SUMIFS(СВЦЭМ!$E$33:$E$776,СВЦЭМ!$A$33:$A$776,$A163,СВЦЭМ!$B$33:$B$776,P$147)+'СЕТ СН'!$F$12</f>
        <v>170.54953362000001</v>
      </c>
      <c r="Q163" s="36">
        <f>SUMIFS(СВЦЭМ!$E$33:$E$776,СВЦЭМ!$A$33:$A$776,$A163,СВЦЭМ!$B$33:$B$776,Q$147)+'СЕТ СН'!$F$12</f>
        <v>172.05848524999999</v>
      </c>
      <c r="R163" s="36">
        <f>SUMIFS(СВЦЭМ!$E$33:$E$776,СВЦЭМ!$A$33:$A$776,$A163,СВЦЭМ!$B$33:$B$776,R$147)+'СЕТ СН'!$F$12</f>
        <v>170.60645703</v>
      </c>
      <c r="S163" s="36">
        <f>SUMIFS(СВЦЭМ!$E$33:$E$776,СВЦЭМ!$A$33:$A$776,$A163,СВЦЭМ!$B$33:$B$776,S$147)+'СЕТ СН'!$F$12</f>
        <v>168.64400886000001</v>
      </c>
      <c r="T163" s="36">
        <f>SUMIFS(СВЦЭМ!$E$33:$E$776,СВЦЭМ!$A$33:$A$776,$A163,СВЦЭМ!$B$33:$B$776,T$147)+'СЕТ СН'!$F$12</f>
        <v>162.69186619999999</v>
      </c>
      <c r="U163" s="36">
        <f>SUMIFS(СВЦЭМ!$E$33:$E$776,СВЦЭМ!$A$33:$A$776,$A163,СВЦЭМ!$B$33:$B$776,U$147)+'СЕТ СН'!$F$12</f>
        <v>163.00756086999999</v>
      </c>
      <c r="V163" s="36">
        <f>SUMIFS(СВЦЭМ!$E$33:$E$776,СВЦЭМ!$A$33:$A$776,$A163,СВЦЭМ!$B$33:$B$776,V$147)+'СЕТ СН'!$F$12</f>
        <v>164.09445051</v>
      </c>
      <c r="W163" s="36">
        <f>SUMIFS(СВЦЭМ!$E$33:$E$776,СВЦЭМ!$A$33:$A$776,$A163,СВЦЭМ!$B$33:$B$776,W$147)+'СЕТ СН'!$F$12</f>
        <v>167.88466994000001</v>
      </c>
      <c r="X163" s="36">
        <f>SUMIFS(СВЦЭМ!$E$33:$E$776,СВЦЭМ!$A$33:$A$776,$A163,СВЦЭМ!$B$33:$B$776,X$147)+'СЕТ СН'!$F$12</f>
        <v>165.452144</v>
      </c>
      <c r="Y163" s="36">
        <f>SUMIFS(СВЦЭМ!$E$33:$E$776,СВЦЭМ!$A$33:$A$776,$A163,СВЦЭМ!$B$33:$B$776,Y$147)+'СЕТ СН'!$F$12</f>
        <v>170.17017247999999</v>
      </c>
    </row>
    <row r="164" spans="1:25" ht="15.75" x14ac:dyDescent="0.2">
      <c r="A164" s="35">
        <f t="shared" si="4"/>
        <v>43878</v>
      </c>
      <c r="B164" s="36">
        <f>SUMIFS(СВЦЭМ!$E$33:$E$776,СВЦЭМ!$A$33:$A$776,$A164,СВЦЭМ!$B$33:$B$776,B$147)+'СЕТ СН'!$F$12</f>
        <v>175.48433016999999</v>
      </c>
      <c r="C164" s="36">
        <f>SUMIFS(СВЦЭМ!$E$33:$E$776,СВЦЭМ!$A$33:$A$776,$A164,СВЦЭМ!$B$33:$B$776,C$147)+'СЕТ СН'!$F$12</f>
        <v>178.39786093999999</v>
      </c>
      <c r="D164" s="36">
        <f>SUMIFS(СВЦЭМ!$E$33:$E$776,СВЦЭМ!$A$33:$A$776,$A164,СВЦЭМ!$B$33:$B$776,D$147)+'СЕТ СН'!$F$12</f>
        <v>181.20992827000001</v>
      </c>
      <c r="E164" s="36">
        <f>SUMIFS(СВЦЭМ!$E$33:$E$776,СВЦЭМ!$A$33:$A$776,$A164,СВЦЭМ!$B$33:$B$776,E$147)+'СЕТ СН'!$F$12</f>
        <v>182.67746807</v>
      </c>
      <c r="F164" s="36">
        <f>SUMIFS(СВЦЭМ!$E$33:$E$776,СВЦЭМ!$A$33:$A$776,$A164,СВЦЭМ!$B$33:$B$776,F$147)+'СЕТ СН'!$F$12</f>
        <v>182.25357002999999</v>
      </c>
      <c r="G164" s="36">
        <f>SUMIFS(СВЦЭМ!$E$33:$E$776,СВЦЭМ!$A$33:$A$776,$A164,СВЦЭМ!$B$33:$B$776,G$147)+'СЕТ СН'!$F$12</f>
        <v>178.94926468</v>
      </c>
      <c r="H164" s="36">
        <f>SUMIFS(СВЦЭМ!$E$33:$E$776,СВЦЭМ!$A$33:$A$776,$A164,СВЦЭМ!$B$33:$B$776,H$147)+'СЕТ СН'!$F$12</f>
        <v>171.75227057000001</v>
      </c>
      <c r="I164" s="36">
        <f>SUMIFS(СВЦЭМ!$E$33:$E$776,СВЦЭМ!$A$33:$A$776,$A164,СВЦЭМ!$B$33:$B$776,I$147)+'СЕТ СН'!$F$12</f>
        <v>165.98253058</v>
      </c>
      <c r="J164" s="36">
        <f>SUMIFS(СВЦЭМ!$E$33:$E$776,СВЦЭМ!$A$33:$A$776,$A164,СВЦЭМ!$B$33:$B$776,J$147)+'СЕТ СН'!$F$12</f>
        <v>171.11013442000001</v>
      </c>
      <c r="K164" s="36">
        <f>SUMIFS(СВЦЭМ!$E$33:$E$776,СВЦЭМ!$A$33:$A$776,$A164,СВЦЭМ!$B$33:$B$776,K$147)+'СЕТ СН'!$F$12</f>
        <v>165.44148240999999</v>
      </c>
      <c r="L164" s="36">
        <f>SUMIFS(СВЦЭМ!$E$33:$E$776,СВЦЭМ!$A$33:$A$776,$A164,СВЦЭМ!$B$33:$B$776,L$147)+'СЕТ СН'!$F$12</f>
        <v>164.0744808</v>
      </c>
      <c r="M164" s="36">
        <f>SUMIFS(СВЦЭМ!$E$33:$E$776,СВЦЭМ!$A$33:$A$776,$A164,СВЦЭМ!$B$33:$B$776,M$147)+'СЕТ СН'!$F$12</f>
        <v>166.44678970000001</v>
      </c>
      <c r="N164" s="36">
        <f>SUMIFS(СВЦЭМ!$E$33:$E$776,СВЦЭМ!$A$33:$A$776,$A164,СВЦЭМ!$B$33:$B$776,N$147)+'СЕТ СН'!$F$12</f>
        <v>169.61150853000001</v>
      </c>
      <c r="O164" s="36">
        <f>SUMIFS(СВЦЭМ!$E$33:$E$776,СВЦЭМ!$A$33:$A$776,$A164,СВЦЭМ!$B$33:$B$776,O$147)+'СЕТ СН'!$F$12</f>
        <v>171.37389633999999</v>
      </c>
      <c r="P164" s="36">
        <f>SUMIFS(СВЦЭМ!$E$33:$E$776,СВЦЭМ!$A$33:$A$776,$A164,СВЦЭМ!$B$33:$B$776,P$147)+'СЕТ СН'!$F$12</f>
        <v>175.22551383999999</v>
      </c>
      <c r="Q164" s="36">
        <f>SUMIFS(СВЦЭМ!$E$33:$E$776,СВЦЭМ!$A$33:$A$776,$A164,СВЦЭМ!$B$33:$B$776,Q$147)+'СЕТ СН'!$F$12</f>
        <v>179.12010029000001</v>
      </c>
      <c r="R164" s="36">
        <f>SUMIFS(СВЦЭМ!$E$33:$E$776,СВЦЭМ!$A$33:$A$776,$A164,СВЦЭМ!$B$33:$B$776,R$147)+'СЕТ СН'!$F$12</f>
        <v>178.67924012</v>
      </c>
      <c r="S164" s="36">
        <f>SUMIFS(СВЦЭМ!$E$33:$E$776,СВЦЭМ!$A$33:$A$776,$A164,СВЦЭМ!$B$33:$B$776,S$147)+'СЕТ СН'!$F$12</f>
        <v>175.0085201</v>
      </c>
      <c r="T164" s="36">
        <f>SUMIFS(СВЦЭМ!$E$33:$E$776,СВЦЭМ!$A$33:$A$776,$A164,СВЦЭМ!$B$33:$B$776,T$147)+'СЕТ СН'!$F$12</f>
        <v>167.10174622</v>
      </c>
      <c r="U164" s="36">
        <f>SUMIFS(СВЦЭМ!$E$33:$E$776,СВЦЭМ!$A$33:$A$776,$A164,СВЦЭМ!$B$33:$B$776,U$147)+'СЕТ СН'!$F$12</f>
        <v>164.54028124000001</v>
      </c>
      <c r="V164" s="36">
        <f>SUMIFS(СВЦЭМ!$E$33:$E$776,СВЦЭМ!$A$33:$A$776,$A164,СВЦЭМ!$B$33:$B$776,V$147)+'СЕТ СН'!$F$12</f>
        <v>165.41294372999999</v>
      </c>
      <c r="W164" s="36">
        <f>SUMIFS(СВЦЭМ!$E$33:$E$776,СВЦЭМ!$A$33:$A$776,$A164,СВЦЭМ!$B$33:$B$776,W$147)+'СЕТ СН'!$F$12</f>
        <v>170.07876014999999</v>
      </c>
      <c r="X164" s="36">
        <f>SUMIFS(СВЦЭМ!$E$33:$E$776,СВЦЭМ!$A$33:$A$776,$A164,СВЦЭМ!$B$33:$B$776,X$147)+'СЕТ СН'!$F$12</f>
        <v>172.33344342999999</v>
      </c>
      <c r="Y164" s="36">
        <f>SUMIFS(СВЦЭМ!$E$33:$E$776,СВЦЭМ!$A$33:$A$776,$A164,СВЦЭМ!$B$33:$B$776,Y$147)+'СЕТ СН'!$F$12</f>
        <v>179.85090452</v>
      </c>
    </row>
    <row r="165" spans="1:25" ht="15.75" x14ac:dyDescent="0.2">
      <c r="A165" s="35">
        <f t="shared" si="4"/>
        <v>43879</v>
      </c>
      <c r="B165" s="36">
        <f>SUMIFS(СВЦЭМ!$E$33:$E$776,СВЦЭМ!$A$33:$A$776,$A165,СВЦЭМ!$B$33:$B$776,B$147)+'СЕТ СН'!$F$12</f>
        <v>170.81139264999999</v>
      </c>
      <c r="C165" s="36">
        <f>SUMIFS(СВЦЭМ!$E$33:$E$776,СВЦЭМ!$A$33:$A$776,$A165,СВЦЭМ!$B$33:$B$776,C$147)+'СЕТ СН'!$F$12</f>
        <v>177.38867757</v>
      </c>
      <c r="D165" s="36">
        <f>SUMIFS(СВЦЭМ!$E$33:$E$776,СВЦЭМ!$A$33:$A$776,$A165,СВЦЭМ!$B$33:$B$776,D$147)+'СЕТ СН'!$F$12</f>
        <v>179.09959714999999</v>
      </c>
      <c r="E165" s="36">
        <f>SUMIFS(СВЦЭМ!$E$33:$E$776,СВЦЭМ!$A$33:$A$776,$A165,СВЦЭМ!$B$33:$B$776,E$147)+'СЕТ СН'!$F$12</f>
        <v>180.62441564</v>
      </c>
      <c r="F165" s="36">
        <f>SUMIFS(СВЦЭМ!$E$33:$E$776,СВЦЭМ!$A$33:$A$776,$A165,СВЦЭМ!$B$33:$B$776,F$147)+'СЕТ СН'!$F$12</f>
        <v>178.90178942</v>
      </c>
      <c r="G165" s="36">
        <f>SUMIFS(СВЦЭМ!$E$33:$E$776,СВЦЭМ!$A$33:$A$776,$A165,СВЦЭМ!$B$33:$B$776,G$147)+'СЕТ СН'!$F$12</f>
        <v>176.11092728</v>
      </c>
      <c r="H165" s="36">
        <f>SUMIFS(СВЦЭМ!$E$33:$E$776,СВЦЭМ!$A$33:$A$776,$A165,СВЦЭМ!$B$33:$B$776,H$147)+'СЕТ СН'!$F$12</f>
        <v>170.06390690000001</v>
      </c>
      <c r="I165" s="36">
        <f>SUMIFS(СВЦЭМ!$E$33:$E$776,СВЦЭМ!$A$33:$A$776,$A165,СВЦЭМ!$B$33:$B$776,I$147)+'СЕТ СН'!$F$12</f>
        <v>163.95803683</v>
      </c>
      <c r="J165" s="36">
        <f>SUMIFS(СВЦЭМ!$E$33:$E$776,СВЦЭМ!$A$33:$A$776,$A165,СВЦЭМ!$B$33:$B$776,J$147)+'СЕТ СН'!$F$12</f>
        <v>162.90069856</v>
      </c>
      <c r="K165" s="36">
        <f>SUMIFS(СВЦЭМ!$E$33:$E$776,СВЦЭМ!$A$33:$A$776,$A165,СВЦЭМ!$B$33:$B$776,K$147)+'СЕТ СН'!$F$12</f>
        <v>163.08485439</v>
      </c>
      <c r="L165" s="36">
        <f>SUMIFS(СВЦЭМ!$E$33:$E$776,СВЦЭМ!$A$33:$A$776,$A165,СВЦЭМ!$B$33:$B$776,L$147)+'СЕТ СН'!$F$12</f>
        <v>163.12916421</v>
      </c>
      <c r="M165" s="36">
        <f>SUMIFS(СВЦЭМ!$E$33:$E$776,СВЦЭМ!$A$33:$A$776,$A165,СВЦЭМ!$B$33:$B$776,M$147)+'СЕТ СН'!$F$12</f>
        <v>166.4299072</v>
      </c>
      <c r="N165" s="36">
        <f>SUMIFS(СВЦЭМ!$E$33:$E$776,СВЦЭМ!$A$33:$A$776,$A165,СВЦЭМ!$B$33:$B$776,N$147)+'СЕТ СН'!$F$12</f>
        <v>173.03788051999999</v>
      </c>
      <c r="O165" s="36">
        <f>SUMIFS(СВЦЭМ!$E$33:$E$776,СВЦЭМ!$A$33:$A$776,$A165,СВЦЭМ!$B$33:$B$776,O$147)+'СЕТ СН'!$F$12</f>
        <v>181.29883383999999</v>
      </c>
      <c r="P165" s="36">
        <f>SUMIFS(СВЦЭМ!$E$33:$E$776,СВЦЭМ!$A$33:$A$776,$A165,СВЦЭМ!$B$33:$B$776,P$147)+'СЕТ СН'!$F$12</f>
        <v>184.69010041999999</v>
      </c>
      <c r="Q165" s="36">
        <f>SUMIFS(СВЦЭМ!$E$33:$E$776,СВЦЭМ!$A$33:$A$776,$A165,СВЦЭМ!$B$33:$B$776,Q$147)+'СЕТ СН'!$F$12</f>
        <v>186.60307319</v>
      </c>
      <c r="R165" s="36">
        <f>SUMIFS(СВЦЭМ!$E$33:$E$776,СВЦЭМ!$A$33:$A$776,$A165,СВЦЭМ!$B$33:$B$776,R$147)+'СЕТ СН'!$F$12</f>
        <v>185.59129000999999</v>
      </c>
      <c r="S165" s="36">
        <f>SUMIFS(СВЦЭМ!$E$33:$E$776,СВЦЭМ!$A$33:$A$776,$A165,СВЦЭМ!$B$33:$B$776,S$147)+'СЕТ СН'!$F$12</f>
        <v>182.21622958</v>
      </c>
      <c r="T165" s="36">
        <f>SUMIFS(СВЦЭМ!$E$33:$E$776,СВЦЭМ!$A$33:$A$776,$A165,СВЦЭМ!$B$33:$B$776,T$147)+'СЕТ СН'!$F$12</f>
        <v>174.76793092</v>
      </c>
      <c r="U165" s="36">
        <f>SUMIFS(СВЦЭМ!$E$33:$E$776,СВЦЭМ!$A$33:$A$776,$A165,СВЦЭМ!$B$33:$B$776,U$147)+'СЕТ СН'!$F$12</f>
        <v>172.14251736</v>
      </c>
      <c r="V165" s="36">
        <f>SUMIFS(СВЦЭМ!$E$33:$E$776,СВЦЭМ!$A$33:$A$776,$A165,СВЦЭМ!$B$33:$B$776,V$147)+'СЕТ СН'!$F$12</f>
        <v>170.23554758</v>
      </c>
      <c r="W165" s="36">
        <f>SUMIFS(СВЦЭМ!$E$33:$E$776,СВЦЭМ!$A$33:$A$776,$A165,СВЦЭМ!$B$33:$B$776,W$147)+'СЕТ СН'!$F$12</f>
        <v>172.71329571000001</v>
      </c>
      <c r="X165" s="36">
        <f>SUMIFS(СВЦЭМ!$E$33:$E$776,СВЦЭМ!$A$33:$A$776,$A165,СВЦЭМ!$B$33:$B$776,X$147)+'СЕТ СН'!$F$12</f>
        <v>172.34842691</v>
      </c>
      <c r="Y165" s="36">
        <f>SUMIFS(СВЦЭМ!$E$33:$E$776,СВЦЭМ!$A$33:$A$776,$A165,СВЦЭМ!$B$33:$B$776,Y$147)+'СЕТ СН'!$F$12</f>
        <v>177.81859781</v>
      </c>
    </row>
    <row r="166" spans="1:25" ht="15.75" x14ac:dyDescent="0.2">
      <c r="A166" s="35">
        <f t="shared" si="4"/>
        <v>43880</v>
      </c>
      <c r="B166" s="36">
        <f>SUMIFS(СВЦЭМ!$E$33:$E$776,СВЦЭМ!$A$33:$A$776,$A166,СВЦЭМ!$B$33:$B$776,B$147)+'СЕТ СН'!$F$12</f>
        <v>182.42518534999999</v>
      </c>
      <c r="C166" s="36">
        <f>SUMIFS(СВЦЭМ!$E$33:$E$776,СВЦЭМ!$A$33:$A$776,$A166,СВЦЭМ!$B$33:$B$776,C$147)+'СЕТ СН'!$F$12</f>
        <v>182.93355923999999</v>
      </c>
      <c r="D166" s="36">
        <f>SUMIFS(СВЦЭМ!$E$33:$E$776,СВЦЭМ!$A$33:$A$776,$A166,СВЦЭМ!$B$33:$B$776,D$147)+'СЕТ СН'!$F$12</f>
        <v>186.35080024000001</v>
      </c>
      <c r="E166" s="36">
        <f>SUMIFS(СВЦЭМ!$E$33:$E$776,СВЦЭМ!$A$33:$A$776,$A166,СВЦЭМ!$B$33:$B$776,E$147)+'СЕТ СН'!$F$12</f>
        <v>187.75505747</v>
      </c>
      <c r="F166" s="36">
        <f>SUMIFS(СВЦЭМ!$E$33:$E$776,СВЦЭМ!$A$33:$A$776,$A166,СВЦЭМ!$B$33:$B$776,F$147)+'СЕТ СН'!$F$12</f>
        <v>186.22213524</v>
      </c>
      <c r="G166" s="36">
        <f>SUMIFS(СВЦЭМ!$E$33:$E$776,СВЦЭМ!$A$33:$A$776,$A166,СВЦЭМ!$B$33:$B$776,G$147)+'СЕТ СН'!$F$12</f>
        <v>184.93808915</v>
      </c>
      <c r="H166" s="36">
        <f>SUMIFS(СВЦЭМ!$E$33:$E$776,СВЦЭМ!$A$33:$A$776,$A166,СВЦЭМ!$B$33:$B$776,H$147)+'СЕТ СН'!$F$12</f>
        <v>178.71405529</v>
      </c>
      <c r="I166" s="36">
        <f>SUMIFS(СВЦЭМ!$E$33:$E$776,СВЦЭМ!$A$33:$A$776,$A166,СВЦЭМ!$B$33:$B$776,I$147)+'СЕТ СН'!$F$12</f>
        <v>172.06674787</v>
      </c>
      <c r="J166" s="36">
        <f>SUMIFS(СВЦЭМ!$E$33:$E$776,СВЦЭМ!$A$33:$A$776,$A166,СВЦЭМ!$B$33:$B$776,J$147)+'СЕТ СН'!$F$12</f>
        <v>166.28704962</v>
      </c>
      <c r="K166" s="36">
        <f>SUMIFS(СВЦЭМ!$E$33:$E$776,СВЦЭМ!$A$33:$A$776,$A166,СВЦЭМ!$B$33:$B$776,K$147)+'СЕТ СН'!$F$12</f>
        <v>161.95518702000001</v>
      </c>
      <c r="L166" s="36">
        <f>SUMIFS(СВЦЭМ!$E$33:$E$776,СВЦЭМ!$A$33:$A$776,$A166,СВЦЭМ!$B$33:$B$776,L$147)+'СЕТ СН'!$F$12</f>
        <v>162.10417194999999</v>
      </c>
      <c r="M166" s="36">
        <f>SUMIFS(СВЦЭМ!$E$33:$E$776,СВЦЭМ!$A$33:$A$776,$A166,СВЦЭМ!$B$33:$B$776,M$147)+'СЕТ СН'!$F$12</f>
        <v>163.78639369000001</v>
      </c>
      <c r="N166" s="36">
        <f>SUMIFS(СВЦЭМ!$E$33:$E$776,СВЦЭМ!$A$33:$A$776,$A166,СВЦЭМ!$B$33:$B$776,N$147)+'СЕТ СН'!$F$12</f>
        <v>167.87418087</v>
      </c>
      <c r="O166" s="36">
        <f>SUMIFS(СВЦЭМ!$E$33:$E$776,СВЦЭМ!$A$33:$A$776,$A166,СВЦЭМ!$B$33:$B$776,O$147)+'СЕТ СН'!$F$12</f>
        <v>172.24338152000001</v>
      </c>
      <c r="P166" s="36">
        <f>SUMIFS(СВЦЭМ!$E$33:$E$776,СВЦЭМ!$A$33:$A$776,$A166,СВЦЭМ!$B$33:$B$776,P$147)+'СЕТ СН'!$F$12</f>
        <v>175.95638306000001</v>
      </c>
      <c r="Q166" s="36">
        <f>SUMIFS(СВЦЭМ!$E$33:$E$776,СВЦЭМ!$A$33:$A$776,$A166,СВЦЭМ!$B$33:$B$776,Q$147)+'СЕТ СН'!$F$12</f>
        <v>176.97746701</v>
      </c>
      <c r="R166" s="36">
        <f>SUMIFS(СВЦЭМ!$E$33:$E$776,СВЦЭМ!$A$33:$A$776,$A166,СВЦЭМ!$B$33:$B$776,R$147)+'СЕТ СН'!$F$12</f>
        <v>175.66864566999999</v>
      </c>
      <c r="S166" s="36">
        <f>SUMIFS(СВЦЭМ!$E$33:$E$776,СВЦЭМ!$A$33:$A$776,$A166,СВЦЭМ!$B$33:$B$776,S$147)+'СЕТ СН'!$F$12</f>
        <v>170.58562886999999</v>
      </c>
      <c r="T166" s="36">
        <f>SUMIFS(СВЦЭМ!$E$33:$E$776,СВЦЭМ!$A$33:$A$776,$A166,СВЦЭМ!$B$33:$B$776,T$147)+'СЕТ СН'!$F$12</f>
        <v>163.50136784</v>
      </c>
      <c r="U166" s="36">
        <f>SUMIFS(СВЦЭМ!$E$33:$E$776,СВЦЭМ!$A$33:$A$776,$A166,СВЦЭМ!$B$33:$B$776,U$147)+'СЕТ СН'!$F$12</f>
        <v>162.14822978999999</v>
      </c>
      <c r="V166" s="36">
        <f>SUMIFS(СВЦЭМ!$E$33:$E$776,СВЦЭМ!$A$33:$A$776,$A166,СВЦЭМ!$B$33:$B$776,V$147)+'СЕТ СН'!$F$12</f>
        <v>165.93826908</v>
      </c>
      <c r="W166" s="36">
        <f>SUMIFS(СВЦЭМ!$E$33:$E$776,СВЦЭМ!$A$33:$A$776,$A166,СВЦЭМ!$B$33:$B$776,W$147)+'СЕТ СН'!$F$12</f>
        <v>164.32905751000001</v>
      </c>
      <c r="X166" s="36">
        <f>SUMIFS(СВЦЭМ!$E$33:$E$776,СВЦЭМ!$A$33:$A$776,$A166,СВЦЭМ!$B$33:$B$776,X$147)+'СЕТ СН'!$F$12</f>
        <v>164.67185103</v>
      </c>
      <c r="Y166" s="36">
        <f>SUMIFS(СВЦЭМ!$E$33:$E$776,СВЦЭМ!$A$33:$A$776,$A166,СВЦЭМ!$B$33:$B$776,Y$147)+'СЕТ СН'!$F$12</f>
        <v>172.66123830000001</v>
      </c>
    </row>
    <row r="167" spans="1:25" ht="15.75" x14ac:dyDescent="0.2">
      <c r="A167" s="35">
        <f t="shared" si="4"/>
        <v>43881</v>
      </c>
      <c r="B167" s="36">
        <f>SUMIFS(СВЦЭМ!$E$33:$E$776,СВЦЭМ!$A$33:$A$776,$A167,СВЦЭМ!$B$33:$B$776,B$147)+'СЕТ СН'!$F$12</f>
        <v>173.32671830999999</v>
      </c>
      <c r="C167" s="36">
        <f>SUMIFS(СВЦЭМ!$E$33:$E$776,СВЦЭМ!$A$33:$A$776,$A167,СВЦЭМ!$B$33:$B$776,C$147)+'СЕТ СН'!$F$12</f>
        <v>175.03186518999999</v>
      </c>
      <c r="D167" s="36">
        <f>SUMIFS(СВЦЭМ!$E$33:$E$776,СВЦЭМ!$A$33:$A$776,$A167,СВЦЭМ!$B$33:$B$776,D$147)+'СЕТ СН'!$F$12</f>
        <v>177.68442755999999</v>
      </c>
      <c r="E167" s="36">
        <f>SUMIFS(СВЦЭМ!$E$33:$E$776,СВЦЭМ!$A$33:$A$776,$A167,СВЦЭМ!$B$33:$B$776,E$147)+'СЕТ СН'!$F$12</f>
        <v>181.18973786999999</v>
      </c>
      <c r="F167" s="36">
        <f>SUMIFS(СВЦЭМ!$E$33:$E$776,СВЦЭМ!$A$33:$A$776,$A167,СВЦЭМ!$B$33:$B$776,F$147)+'СЕТ СН'!$F$12</f>
        <v>181.87707578999999</v>
      </c>
      <c r="G167" s="36">
        <f>SUMIFS(СВЦЭМ!$E$33:$E$776,СВЦЭМ!$A$33:$A$776,$A167,СВЦЭМ!$B$33:$B$776,G$147)+'СЕТ СН'!$F$12</f>
        <v>180.07088575</v>
      </c>
      <c r="H167" s="36">
        <f>SUMIFS(СВЦЭМ!$E$33:$E$776,СВЦЭМ!$A$33:$A$776,$A167,СВЦЭМ!$B$33:$B$776,H$147)+'СЕТ СН'!$F$12</f>
        <v>174.14258405999999</v>
      </c>
      <c r="I167" s="36">
        <f>SUMIFS(СВЦЭМ!$E$33:$E$776,СВЦЭМ!$A$33:$A$776,$A167,СВЦЭМ!$B$33:$B$776,I$147)+'СЕТ СН'!$F$12</f>
        <v>167.11772295</v>
      </c>
      <c r="J167" s="36">
        <f>SUMIFS(СВЦЭМ!$E$33:$E$776,СВЦЭМ!$A$33:$A$776,$A167,СВЦЭМ!$B$33:$B$776,J$147)+'СЕТ СН'!$F$12</f>
        <v>159.75193024999999</v>
      </c>
      <c r="K167" s="36">
        <f>SUMIFS(СВЦЭМ!$E$33:$E$776,СВЦЭМ!$A$33:$A$776,$A167,СВЦЭМ!$B$33:$B$776,K$147)+'СЕТ СН'!$F$12</f>
        <v>156.55996793</v>
      </c>
      <c r="L167" s="36">
        <f>SUMIFS(СВЦЭМ!$E$33:$E$776,СВЦЭМ!$A$33:$A$776,$A167,СВЦЭМ!$B$33:$B$776,L$147)+'СЕТ СН'!$F$12</f>
        <v>156.81735327000001</v>
      </c>
      <c r="M167" s="36">
        <f>SUMIFS(СВЦЭМ!$E$33:$E$776,СВЦЭМ!$A$33:$A$776,$A167,СВЦЭМ!$B$33:$B$776,M$147)+'СЕТ СН'!$F$12</f>
        <v>158.83876273000001</v>
      </c>
      <c r="N167" s="36">
        <f>SUMIFS(СВЦЭМ!$E$33:$E$776,СВЦЭМ!$A$33:$A$776,$A167,СВЦЭМ!$B$33:$B$776,N$147)+'СЕТ СН'!$F$12</f>
        <v>164.32161293999999</v>
      </c>
      <c r="O167" s="36">
        <f>SUMIFS(СВЦЭМ!$E$33:$E$776,СВЦЭМ!$A$33:$A$776,$A167,СВЦЭМ!$B$33:$B$776,O$147)+'СЕТ СН'!$F$12</f>
        <v>168.69604942000001</v>
      </c>
      <c r="P167" s="36">
        <f>SUMIFS(СВЦЭМ!$E$33:$E$776,СВЦЭМ!$A$33:$A$776,$A167,СВЦЭМ!$B$33:$B$776,P$147)+'СЕТ СН'!$F$12</f>
        <v>171.98807747000001</v>
      </c>
      <c r="Q167" s="36">
        <f>SUMIFS(СВЦЭМ!$E$33:$E$776,СВЦЭМ!$A$33:$A$776,$A167,СВЦЭМ!$B$33:$B$776,Q$147)+'СЕТ СН'!$F$12</f>
        <v>175.24714524000001</v>
      </c>
      <c r="R167" s="36">
        <f>SUMIFS(СВЦЭМ!$E$33:$E$776,СВЦЭМ!$A$33:$A$776,$A167,СВЦЭМ!$B$33:$B$776,R$147)+'СЕТ СН'!$F$12</f>
        <v>174.13006161000001</v>
      </c>
      <c r="S167" s="36">
        <f>SUMIFS(СВЦЭМ!$E$33:$E$776,СВЦЭМ!$A$33:$A$776,$A167,СВЦЭМ!$B$33:$B$776,S$147)+'СЕТ СН'!$F$12</f>
        <v>167.38209291000001</v>
      </c>
      <c r="T167" s="36">
        <f>SUMIFS(СВЦЭМ!$E$33:$E$776,СВЦЭМ!$A$33:$A$776,$A167,СВЦЭМ!$B$33:$B$776,T$147)+'СЕТ СН'!$F$12</f>
        <v>161.42177957000001</v>
      </c>
      <c r="U167" s="36">
        <f>SUMIFS(СВЦЭМ!$E$33:$E$776,СВЦЭМ!$A$33:$A$776,$A167,СВЦЭМ!$B$33:$B$776,U$147)+'СЕТ СН'!$F$12</f>
        <v>157.41296106999999</v>
      </c>
      <c r="V167" s="36">
        <f>SUMIFS(СВЦЭМ!$E$33:$E$776,СВЦЭМ!$A$33:$A$776,$A167,СВЦЭМ!$B$33:$B$776,V$147)+'СЕТ СН'!$F$12</f>
        <v>158.15053492000001</v>
      </c>
      <c r="W167" s="36">
        <f>SUMIFS(СВЦЭМ!$E$33:$E$776,СВЦЭМ!$A$33:$A$776,$A167,СВЦЭМ!$B$33:$B$776,W$147)+'СЕТ СН'!$F$12</f>
        <v>162.26143440999999</v>
      </c>
      <c r="X167" s="36">
        <f>SUMIFS(СВЦЭМ!$E$33:$E$776,СВЦЭМ!$A$33:$A$776,$A167,СВЦЭМ!$B$33:$B$776,X$147)+'СЕТ СН'!$F$12</f>
        <v>165.99835281</v>
      </c>
      <c r="Y167" s="36">
        <f>SUMIFS(СВЦЭМ!$E$33:$E$776,СВЦЭМ!$A$33:$A$776,$A167,СВЦЭМ!$B$33:$B$776,Y$147)+'СЕТ СН'!$F$12</f>
        <v>168.44955221000001</v>
      </c>
    </row>
    <row r="168" spans="1:25" ht="15.75" x14ac:dyDescent="0.2">
      <c r="A168" s="35">
        <f t="shared" si="4"/>
        <v>43882</v>
      </c>
      <c r="B168" s="36">
        <f>SUMIFS(СВЦЭМ!$E$33:$E$776,СВЦЭМ!$A$33:$A$776,$A168,СВЦЭМ!$B$33:$B$776,B$147)+'СЕТ СН'!$F$12</f>
        <v>171.18458294000001</v>
      </c>
      <c r="C168" s="36">
        <f>SUMIFS(СВЦЭМ!$E$33:$E$776,СВЦЭМ!$A$33:$A$776,$A168,СВЦЭМ!$B$33:$B$776,C$147)+'СЕТ СН'!$F$12</f>
        <v>176.08320634</v>
      </c>
      <c r="D168" s="36">
        <f>SUMIFS(СВЦЭМ!$E$33:$E$776,СВЦЭМ!$A$33:$A$776,$A168,СВЦЭМ!$B$33:$B$776,D$147)+'СЕТ СН'!$F$12</f>
        <v>178.92062122999999</v>
      </c>
      <c r="E168" s="36">
        <f>SUMIFS(СВЦЭМ!$E$33:$E$776,СВЦЭМ!$A$33:$A$776,$A168,СВЦЭМ!$B$33:$B$776,E$147)+'СЕТ СН'!$F$12</f>
        <v>179.69286464999999</v>
      </c>
      <c r="F168" s="36">
        <f>SUMIFS(СВЦЭМ!$E$33:$E$776,СВЦЭМ!$A$33:$A$776,$A168,СВЦЭМ!$B$33:$B$776,F$147)+'СЕТ СН'!$F$12</f>
        <v>177.14213439</v>
      </c>
      <c r="G168" s="36">
        <f>SUMIFS(СВЦЭМ!$E$33:$E$776,СВЦЭМ!$A$33:$A$776,$A168,СВЦЭМ!$B$33:$B$776,G$147)+'СЕТ СН'!$F$12</f>
        <v>172.29661136999999</v>
      </c>
      <c r="H168" s="36">
        <f>SUMIFS(СВЦЭМ!$E$33:$E$776,СВЦЭМ!$A$33:$A$776,$A168,СВЦЭМ!$B$33:$B$776,H$147)+'СЕТ СН'!$F$12</f>
        <v>168.23748069000001</v>
      </c>
      <c r="I168" s="36">
        <f>SUMIFS(СВЦЭМ!$E$33:$E$776,СВЦЭМ!$A$33:$A$776,$A168,СВЦЭМ!$B$33:$B$776,I$147)+'СЕТ СН'!$F$12</f>
        <v>164.57579712</v>
      </c>
      <c r="J168" s="36">
        <f>SUMIFS(СВЦЭМ!$E$33:$E$776,СВЦЭМ!$A$33:$A$776,$A168,СВЦЭМ!$B$33:$B$776,J$147)+'СЕТ СН'!$F$12</f>
        <v>159.97542245</v>
      </c>
      <c r="K168" s="36">
        <f>SUMIFS(СВЦЭМ!$E$33:$E$776,СВЦЭМ!$A$33:$A$776,$A168,СВЦЭМ!$B$33:$B$776,K$147)+'СЕТ СН'!$F$12</f>
        <v>158.8674379</v>
      </c>
      <c r="L168" s="36">
        <f>SUMIFS(СВЦЭМ!$E$33:$E$776,СВЦЭМ!$A$33:$A$776,$A168,СВЦЭМ!$B$33:$B$776,L$147)+'СЕТ СН'!$F$12</f>
        <v>159.59415299</v>
      </c>
      <c r="M168" s="36">
        <f>SUMIFS(СВЦЭМ!$E$33:$E$776,СВЦЭМ!$A$33:$A$776,$A168,СВЦЭМ!$B$33:$B$776,M$147)+'СЕТ СН'!$F$12</f>
        <v>162.25508574</v>
      </c>
      <c r="N168" s="36">
        <f>SUMIFS(СВЦЭМ!$E$33:$E$776,СВЦЭМ!$A$33:$A$776,$A168,СВЦЭМ!$B$33:$B$776,N$147)+'СЕТ СН'!$F$12</f>
        <v>166.40910621</v>
      </c>
      <c r="O168" s="36">
        <f>SUMIFS(СВЦЭМ!$E$33:$E$776,СВЦЭМ!$A$33:$A$776,$A168,СВЦЭМ!$B$33:$B$776,O$147)+'СЕТ СН'!$F$12</f>
        <v>170.80733749000001</v>
      </c>
      <c r="P168" s="36">
        <f>SUMIFS(СВЦЭМ!$E$33:$E$776,СВЦЭМ!$A$33:$A$776,$A168,СВЦЭМ!$B$33:$B$776,P$147)+'СЕТ СН'!$F$12</f>
        <v>173.28978137999999</v>
      </c>
      <c r="Q168" s="36">
        <f>SUMIFS(СВЦЭМ!$E$33:$E$776,СВЦЭМ!$A$33:$A$776,$A168,СВЦЭМ!$B$33:$B$776,Q$147)+'СЕТ СН'!$F$12</f>
        <v>174.76227560999999</v>
      </c>
      <c r="R168" s="36">
        <f>SUMIFS(СВЦЭМ!$E$33:$E$776,СВЦЭМ!$A$33:$A$776,$A168,СВЦЭМ!$B$33:$B$776,R$147)+'СЕТ СН'!$F$12</f>
        <v>174.11160921999999</v>
      </c>
      <c r="S168" s="36">
        <f>SUMIFS(СВЦЭМ!$E$33:$E$776,СВЦЭМ!$A$33:$A$776,$A168,СВЦЭМ!$B$33:$B$776,S$147)+'СЕТ СН'!$F$12</f>
        <v>170.35267311999999</v>
      </c>
      <c r="T168" s="36">
        <f>SUMIFS(СВЦЭМ!$E$33:$E$776,СВЦЭМ!$A$33:$A$776,$A168,СВЦЭМ!$B$33:$B$776,T$147)+'СЕТ СН'!$F$12</f>
        <v>163.62997902999999</v>
      </c>
      <c r="U168" s="36">
        <f>SUMIFS(СВЦЭМ!$E$33:$E$776,СВЦЭМ!$A$33:$A$776,$A168,СВЦЭМ!$B$33:$B$776,U$147)+'СЕТ СН'!$F$12</f>
        <v>158.89076304</v>
      </c>
      <c r="V168" s="36">
        <f>SUMIFS(СВЦЭМ!$E$33:$E$776,СВЦЭМ!$A$33:$A$776,$A168,СВЦЭМ!$B$33:$B$776,V$147)+'СЕТ СН'!$F$12</f>
        <v>152.31522150000001</v>
      </c>
      <c r="W168" s="36">
        <f>SUMIFS(СВЦЭМ!$E$33:$E$776,СВЦЭМ!$A$33:$A$776,$A168,СВЦЭМ!$B$33:$B$776,W$147)+'СЕТ СН'!$F$12</f>
        <v>153.47348092999999</v>
      </c>
      <c r="X168" s="36">
        <f>SUMIFS(СВЦЭМ!$E$33:$E$776,СВЦЭМ!$A$33:$A$776,$A168,СВЦЭМ!$B$33:$B$776,X$147)+'СЕТ СН'!$F$12</f>
        <v>155.20555979</v>
      </c>
      <c r="Y168" s="36">
        <f>SUMIFS(СВЦЭМ!$E$33:$E$776,СВЦЭМ!$A$33:$A$776,$A168,СВЦЭМ!$B$33:$B$776,Y$147)+'СЕТ СН'!$F$12</f>
        <v>159.60283355000001</v>
      </c>
    </row>
    <row r="169" spans="1:25" ht="15.75" x14ac:dyDescent="0.2">
      <c r="A169" s="35">
        <f t="shared" si="4"/>
        <v>43883</v>
      </c>
      <c r="B169" s="36">
        <f>SUMIFS(СВЦЭМ!$E$33:$E$776,СВЦЭМ!$A$33:$A$776,$A169,СВЦЭМ!$B$33:$B$776,B$147)+'СЕТ СН'!$F$12</f>
        <v>165.98588193000001</v>
      </c>
      <c r="C169" s="36">
        <f>SUMIFS(СВЦЭМ!$E$33:$E$776,СВЦЭМ!$A$33:$A$776,$A169,СВЦЭМ!$B$33:$B$776,C$147)+'СЕТ СН'!$F$12</f>
        <v>169.48376261999999</v>
      </c>
      <c r="D169" s="36">
        <f>SUMIFS(СВЦЭМ!$E$33:$E$776,СВЦЭМ!$A$33:$A$776,$A169,СВЦЭМ!$B$33:$B$776,D$147)+'СЕТ СН'!$F$12</f>
        <v>170.50009041999999</v>
      </c>
      <c r="E169" s="36">
        <f>SUMIFS(СВЦЭМ!$E$33:$E$776,СВЦЭМ!$A$33:$A$776,$A169,СВЦЭМ!$B$33:$B$776,E$147)+'СЕТ СН'!$F$12</f>
        <v>170.76911695999999</v>
      </c>
      <c r="F169" s="36">
        <f>SUMIFS(СВЦЭМ!$E$33:$E$776,СВЦЭМ!$A$33:$A$776,$A169,СВЦЭМ!$B$33:$B$776,F$147)+'СЕТ СН'!$F$12</f>
        <v>170.09428935</v>
      </c>
      <c r="G169" s="36">
        <f>SUMIFS(СВЦЭМ!$E$33:$E$776,СВЦЭМ!$A$33:$A$776,$A169,СВЦЭМ!$B$33:$B$776,G$147)+'СЕТ СН'!$F$12</f>
        <v>168.43381908999999</v>
      </c>
      <c r="H169" s="36">
        <f>SUMIFS(СВЦЭМ!$E$33:$E$776,СВЦЭМ!$A$33:$A$776,$A169,СВЦЭМ!$B$33:$B$776,H$147)+'СЕТ СН'!$F$12</f>
        <v>163.98103422</v>
      </c>
      <c r="I169" s="36">
        <f>SUMIFS(СВЦЭМ!$E$33:$E$776,СВЦЭМ!$A$33:$A$776,$A169,СВЦЭМ!$B$33:$B$776,I$147)+'СЕТ СН'!$F$12</f>
        <v>157.37164253</v>
      </c>
      <c r="J169" s="36">
        <f>SUMIFS(СВЦЭМ!$E$33:$E$776,СВЦЭМ!$A$33:$A$776,$A169,СВЦЭМ!$B$33:$B$776,J$147)+'СЕТ СН'!$F$12</f>
        <v>158.34500396999999</v>
      </c>
      <c r="K169" s="36">
        <f>SUMIFS(СВЦЭМ!$E$33:$E$776,СВЦЭМ!$A$33:$A$776,$A169,СВЦЭМ!$B$33:$B$776,K$147)+'СЕТ СН'!$F$12</f>
        <v>160.28881921999999</v>
      </c>
      <c r="L169" s="36">
        <f>SUMIFS(СВЦЭМ!$E$33:$E$776,СВЦЭМ!$A$33:$A$776,$A169,СВЦЭМ!$B$33:$B$776,L$147)+'СЕТ СН'!$F$12</f>
        <v>162.41060729</v>
      </c>
      <c r="M169" s="36">
        <f>SUMIFS(СВЦЭМ!$E$33:$E$776,СВЦЭМ!$A$33:$A$776,$A169,СВЦЭМ!$B$33:$B$776,M$147)+'СЕТ СН'!$F$12</f>
        <v>164.14385684000001</v>
      </c>
      <c r="N169" s="36">
        <f>SUMIFS(СВЦЭМ!$E$33:$E$776,СВЦЭМ!$A$33:$A$776,$A169,СВЦЭМ!$B$33:$B$776,N$147)+'СЕТ СН'!$F$12</f>
        <v>164.58286631999999</v>
      </c>
      <c r="O169" s="36">
        <f>SUMIFS(СВЦЭМ!$E$33:$E$776,СВЦЭМ!$A$33:$A$776,$A169,СВЦЭМ!$B$33:$B$776,O$147)+'СЕТ СН'!$F$12</f>
        <v>164.56452526999999</v>
      </c>
      <c r="P169" s="36">
        <f>SUMIFS(СВЦЭМ!$E$33:$E$776,СВЦЭМ!$A$33:$A$776,$A169,СВЦЭМ!$B$33:$B$776,P$147)+'СЕТ СН'!$F$12</f>
        <v>163.31089295999999</v>
      </c>
      <c r="Q169" s="36">
        <f>SUMIFS(СВЦЭМ!$E$33:$E$776,СВЦЭМ!$A$33:$A$776,$A169,СВЦЭМ!$B$33:$B$776,Q$147)+'СЕТ СН'!$F$12</f>
        <v>162.45429586</v>
      </c>
      <c r="R169" s="36">
        <f>SUMIFS(СВЦЭМ!$E$33:$E$776,СВЦЭМ!$A$33:$A$776,$A169,СВЦЭМ!$B$33:$B$776,R$147)+'СЕТ СН'!$F$12</f>
        <v>161.37058583999999</v>
      </c>
      <c r="S169" s="36">
        <f>SUMIFS(СВЦЭМ!$E$33:$E$776,СВЦЭМ!$A$33:$A$776,$A169,СВЦЭМ!$B$33:$B$776,S$147)+'СЕТ СН'!$F$12</f>
        <v>161.72228446</v>
      </c>
      <c r="T169" s="36">
        <f>SUMIFS(СВЦЭМ!$E$33:$E$776,СВЦЭМ!$A$33:$A$776,$A169,СВЦЭМ!$B$33:$B$776,T$147)+'СЕТ СН'!$F$12</f>
        <v>162.38643923000001</v>
      </c>
      <c r="U169" s="36">
        <f>SUMIFS(СВЦЭМ!$E$33:$E$776,СВЦЭМ!$A$33:$A$776,$A169,СВЦЭМ!$B$33:$B$776,U$147)+'СЕТ СН'!$F$12</f>
        <v>163.20559415</v>
      </c>
      <c r="V169" s="36">
        <f>SUMIFS(СВЦЭМ!$E$33:$E$776,СВЦЭМ!$A$33:$A$776,$A169,СВЦЭМ!$B$33:$B$776,V$147)+'СЕТ СН'!$F$12</f>
        <v>164.95926295000001</v>
      </c>
      <c r="W169" s="36">
        <f>SUMIFS(СВЦЭМ!$E$33:$E$776,СВЦЭМ!$A$33:$A$776,$A169,СВЦЭМ!$B$33:$B$776,W$147)+'СЕТ СН'!$F$12</f>
        <v>164.40100842000001</v>
      </c>
      <c r="X169" s="36">
        <f>SUMIFS(СВЦЭМ!$E$33:$E$776,СВЦЭМ!$A$33:$A$776,$A169,СВЦЭМ!$B$33:$B$776,X$147)+'СЕТ СН'!$F$12</f>
        <v>162.37531872</v>
      </c>
      <c r="Y169" s="36">
        <f>SUMIFS(СВЦЭМ!$E$33:$E$776,СВЦЭМ!$A$33:$A$776,$A169,СВЦЭМ!$B$33:$B$776,Y$147)+'СЕТ СН'!$F$12</f>
        <v>160.29129094999999</v>
      </c>
    </row>
    <row r="170" spans="1:25" ht="15.75" x14ac:dyDescent="0.2">
      <c r="A170" s="35">
        <f t="shared" si="4"/>
        <v>43884</v>
      </c>
      <c r="B170" s="36">
        <f>SUMIFS(СВЦЭМ!$E$33:$E$776,СВЦЭМ!$A$33:$A$776,$A170,СВЦЭМ!$B$33:$B$776,B$147)+'СЕТ СН'!$F$12</f>
        <v>167.39630806</v>
      </c>
      <c r="C170" s="36">
        <f>SUMIFS(СВЦЭМ!$E$33:$E$776,СВЦЭМ!$A$33:$A$776,$A170,СВЦЭМ!$B$33:$B$776,C$147)+'СЕТ СН'!$F$12</f>
        <v>171.27832949</v>
      </c>
      <c r="D170" s="36">
        <f>SUMIFS(СВЦЭМ!$E$33:$E$776,СВЦЭМ!$A$33:$A$776,$A170,СВЦЭМ!$B$33:$B$776,D$147)+'СЕТ СН'!$F$12</f>
        <v>173.66664463999999</v>
      </c>
      <c r="E170" s="36">
        <f>SUMIFS(СВЦЭМ!$E$33:$E$776,СВЦЭМ!$A$33:$A$776,$A170,СВЦЭМ!$B$33:$B$776,E$147)+'СЕТ СН'!$F$12</f>
        <v>174.77419832000001</v>
      </c>
      <c r="F170" s="36">
        <f>SUMIFS(СВЦЭМ!$E$33:$E$776,СВЦЭМ!$A$33:$A$776,$A170,СВЦЭМ!$B$33:$B$776,F$147)+'СЕТ СН'!$F$12</f>
        <v>175.25925895</v>
      </c>
      <c r="G170" s="36">
        <f>SUMIFS(СВЦЭМ!$E$33:$E$776,СВЦЭМ!$A$33:$A$776,$A170,СВЦЭМ!$B$33:$B$776,G$147)+'СЕТ СН'!$F$12</f>
        <v>175.66558710000001</v>
      </c>
      <c r="H170" s="36">
        <f>SUMIFS(СВЦЭМ!$E$33:$E$776,СВЦЭМ!$A$33:$A$776,$A170,СВЦЭМ!$B$33:$B$776,H$147)+'СЕТ СН'!$F$12</f>
        <v>173.26644127</v>
      </c>
      <c r="I170" s="36">
        <f>SUMIFS(СВЦЭМ!$E$33:$E$776,СВЦЭМ!$A$33:$A$776,$A170,СВЦЭМ!$B$33:$B$776,I$147)+'СЕТ СН'!$F$12</f>
        <v>170.80410262999999</v>
      </c>
      <c r="J170" s="36">
        <f>SUMIFS(СВЦЭМ!$E$33:$E$776,СВЦЭМ!$A$33:$A$776,$A170,СВЦЭМ!$B$33:$B$776,J$147)+'СЕТ СН'!$F$12</f>
        <v>164.95647592</v>
      </c>
      <c r="K170" s="36">
        <f>SUMIFS(СВЦЭМ!$E$33:$E$776,СВЦЭМ!$A$33:$A$776,$A170,СВЦЭМ!$B$33:$B$776,K$147)+'СЕТ СН'!$F$12</f>
        <v>156.21833436</v>
      </c>
      <c r="L170" s="36">
        <f>SUMIFS(СВЦЭМ!$E$33:$E$776,СВЦЭМ!$A$33:$A$776,$A170,СВЦЭМ!$B$33:$B$776,L$147)+'СЕТ СН'!$F$12</f>
        <v>152.20662257000001</v>
      </c>
      <c r="M170" s="36">
        <f>SUMIFS(СВЦЭМ!$E$33:$E$776,СВЦЭМ!$A$33:$A$776,$A170,СВЦЭМ!$B$33:$B$776,M$147)+'СЕТ СН'!$F$12</f>
        <v>153.46460010000001</v>
      </c>
      <c r="N170" s="36">
        <f>SUMIFS(СВЦЭМ!$E$33:$E$776,СВЦЭМ!$A$33:$A$776,$A170,СВЦЭМ!$B$33:$B$776,N$147)+'СЕТ СН'!$F$12</f>
        <v>157.34125652</v>
      </c>
      <c r="O170" s="36">
        <f>SUMIFS(СВЦЭМ!$E$33:$E$776,СВЦЭМ!$A$33:$A$776,$A170,СВЦЭМ!$B$33:$B$776,O$147)+'СЕТ СН'!$F$12</f>
        <v>160.31162762</v>
      </c>
      <c r="P170" s="36">
        <f>SUMIFS(СВЦЭМ!$E$33:$E$776,СВЦЭМ!$A$33:$A$776,$A170,СВЦЭМ!$B$33:$B$776,P$147)+'СЕТ СН'!$F$12</f>
        <v>161.85101064</v>
      </c>
      <c r="Q170" s="36">
        <f>SUMIFS(СВЦЭМ!$E$33:$E$776,СВЦЭМ!$A$33:$A$776,$A170,СВЦЭМ!$B$33:$B$776,Q$147)+'СЕТ СН'!$F$12</f>
        <v>163.94535815</v>
      </c>
      <c r="R170" s="36">
        <f>SUMIFS(СВЦЭМ!$E$33:$E$776,СВЦЭМ!$A$33:$A$776,$A170,СВЦЭМ!$B$33:$B$776,R$147)+'СЕТ СН'!$F$12</f>
        <v>163.67611726999999</v>
      </c>
      <c r="S170" s="36">
        <f>SUMIFS(СВЦЭМ!$E$33:$E$776,СВЦЭМ!$A$33:$A$776,$A170,СВЦЭМ!$B$33:$B$776,S$147)+'СЕТ СН'!$F$12</f>
        <v>161.66301300999999</v>
      </c>
      <c r="T170" s="36">
        <f>SUMIFS(СВЦЭМ!$E$33:$E$776,СВЦЭМ!$A$33:$A$776,$A170,СВЦЭМ!$B$33:$B$776,T$147)+'СЕТ СН'!$F$12</f>
        <v>157.04252246999999</v>
      </c>
      <c r="U170" s="36">
        <f>SUMIFS(СВЦЭМ!$E$33:$E$776,СВЦЭМ!$A$33:$A$776,$A170,СВЦЭМ!$B$33:$B$776,U$147)+'СЕТ СН'!$F$12</f>
        <v>153.68981113000001</v>
      </c>
      <c r="V170" s="36">
        <f>SUMIFS(СВЦЭМ!$E$33:$E$776,СВЦЭМ!$A$33:$A$776,$A170,СВЦЭМ!$B$33:$B$776,V$147)+'СЕТ СН'!$F$12</f>
        <v>155.96949164</v>
      </c>
      <c r="W170" s="36">
        <f>SUMIFS(СВЦЭМ!$E$33:$E$776,СВЦЭМ!$A$33:$A$776,$A170,СВЦЭМ!$B$33:$B$776,W$147)+'СЕТ СН'!$F$12</f>
        <v>158.34247934000001</v>
      </c>
      <c r="X170" s="36">
        <f>SUMIFS(СВЦЭМ!$E$33:$E$776,СВЦЭМ!$A$33:$A$776,$A170,СВЦЭМ!$B$33:$B$776,X$147)+'СЕТ СН'!$F$12</f>
        <v>162.37382511000001</v>
      </c>
      <c r="Y170" s="36">
        <f>SUMIFS(СВЦЭМ!$E$33:$E$776,СВЦЭМ!$A$33:$A$776,$A170,СВЦЭМ!$B$33:$B$776,Y$147)+'СЕТ СН'!$F$12</f>
        <v>166.27883303999999</v>
      </c>
    </row>
    <row r="171" spans="1:25" ht="15.75" x14ac:dyDescent="0.2">
      <c r="A171" s="35">
        <f t="shared" si="4"/>
        <v>43885</v>
      </c>
      <c r="B171" s="36">
        <f>SUMIFS(СВЦЭМ!$E$33:$E$776,СВЦЭМ!$A$33:$A$776,$A171,СВЦЭМ!$B$33:$B$776,B$147)+'СЕТ СН'!$F$12</f>
        <v>166.26724428</v>
      </c>
      <c r="C171" s="36">
        <f>SUMIFS(СВЦЭМ!$E$33:$E$776,СВЦЭМ!$A$33:$A$776,$A171,СВЦЭМ!$B$33:$B$776,C$147)+'СЕТ СН'!$F$12</f>
        <v>168.7671977</v>
      </c>
      <c r="D171" s="36">
        <f>SUMIFS(СВЦЭМ!$E$33:$E$776,СВЦЭМ!$A$33:$A$776,$A171,СВЦЭМ!$B$33:$B$776,D$147)+'СЕТ СН'!$F$12</f>
        <v>172.00172135</v>
      </c>
      <c r="E171" s="36">
        <f>SUMIFS(СВЦЭМ!$E$33:$E$776,СВЦЭМ!$A$33:$A$776,$A171,СВЦЭМ!$B$33:$B$776,E$147)+'СЕТ СН'!$F$12</f>
        <v>175.55734673000001</v>
      </c>
      <c r="F171" s="36">
        <f>SUMIFS(СВЦЭМ!$E$33:$E$776,СВЦЭМ!$A$33:$A$776,$A171,СВЦЭМ!$B$33:$B$776,F$147)+'СЕТ СН'!$F$12</f>
        <v>175.9607417</v>
      </c>
      <c r="G171" s="36">
        <f>SUMIFS(СВЦЭМ!$E$33:$E$776,СВЦЭМ!$A$33:$A$776,$A171,СВЦЭМ!$B$33:$B$776,G$147)+'СЕТ СН'!$F$12</f>
        <v>175.43648615999999</v>
      </c>
      <c r="H171" s="36">
        <f>SUMIFS(СВЦЭМ!$E$33:$E$776,СВЦЭМ!$A$33:$A$776,$A171,СВЦЭМ!$B$33:$B$776,H$147)+'СЕТ СН'!$F$12</f>
        <v>173.70852721</v>
      </c>
      <c r="I171" s="36">
        <f>SUMIFS(СВЦЭМ!$E$33:$E$776,СВЦЭМ!$A$33:$A$776,$A171,СВЦЭМ!$B$33:$B$776,I$147)+'СЕТ СН'!$F$12</f>
        <v>169.81009624999999</v>
      </c>
      <c r="J171" s="36">
        <f>SUMIFS(СВЦЭМ!$E$33:$E$776,СВЦЭМ!$A$33:$A$776,$A171,СВЦЭМ!$B$33:$B$776,J$147)+'СЕТ СН'!$F$12</f>
        <v>163.20415084000001</v>
      </c>
      <c r="K171" s="36">
        <f>SUMIFS(СВЦЭМ!$E$33:$E$776,СВЦЭМ!$A$33:$A$776,$A171,СВЦЭМ!$B$33:$B$776,K$147)+'СЕТ СН'!$F$12</f>
        <v>156.77865133</v>
      </c>
      <c r="L171" s="36">
        <f>SUMIFS(СВЦЭМ!$E$33:$E$776,СВЦЭМ!$A$33:$A$776,$A171,СВЦЭМ!$B$33:$B$776,L$147)+'СЕТ СН'!$F$12</f>
        <v>155.87945572000001</v>
      </c>
      <c r="M171" s="36">
        <f>SUMIFS(СВЦЭМ!$E$33:$E$776,СВЦЭМ!$A$33:$A$776,$A171,СВЦЭМ!$B$33:$B$776,M$147)+'СЕТ СН'!$F$12</f>
        <v>156.65034120999999</v>
      </c>
      <c r="N171" s="36">
        <f>SUMIFS(СВЦЭМ!$E$33:$E$776,СВЦЭМ!$A$33:$A$776,$A171,СВЦЭМ!$B$33:$B$776,N$147)+'СЕТ СН'!$F$12</f>
        <v>158.86104345999999</v>
      </c>
      <c r="O171" s="36">
        <f>SUMIFS(СВЦЭМ!$E$33:$E$776,СВЦЭМ!$A$33:$A$776,$A171,СВЦЭМ!$B$33:$B$776,O$147)+'СЕТ СН'!$F$12</f>
        <v>162.65521211000001</v>
      </c>
      <c r="P171" s="36">
        <f>SUMIFS(СВЦЭМ!$E$33:$E$776,СВЦЭМ!$A$33:$A$776,$A171,СВЦЭМ!$B$33:$B$776,P$147)+'СЕТ СН'!$F$12</f>
        <v>164.70801198999999</v>
      </c>
      <c r="Q171" s="36">
        <f>SUMIFS(СВЦЭМ!$E$33:$E$776,СВЦЭМ!$A$33:$A$776,$A171,СВЦЭМ!$B$33:$B$776,Q$147)+'СЕТ СН'!$F$12</f>
        <v>164.60146757000001</v>
      </c>
      <c r="R171" s="36">
        <f>SUMIFS(СВЦЭМ!$E$33:$E$776,СВЦЭМ!$A$33:$A$776,$A171,СВЦЭМ!$B$33:$B$776,R$147)+'СЕТ СН'!$F$12</f>
        <v>164.21540931000001</v>
      </c>
      <c r="S171" s="36">
        <f>SUMIFS(СВЦЭМ!$E$33:$E$776,СВЦЭМ!$A$33:$A$776,$A171,СВЦЭМ!$B$33:$B$776,S$147)+'СЕТ СН'!$F$12</f>
        <v>161.58430204000001</v>
      </c>
      <c r="T171" s="36">
        <f>SUMIFS(СВЦЭМ!$E$33:$E$776,СВЦЭМ!$A$33:$A$776,$A171,СВЦЭМ!$B$33:$B$776,T$147)+'СЕТ СН'!$F$12</f>
        <v>156.09040218000001</v>
      </c>
      <c r="U171" s="36">
        <f>SUMIFS(СВЦЭМ!$E$33:$E$776,СВЦЭМ!$A$33:$A$776,$A171,СВЦЭМ!$B$33:$B$776,U$147)+'СЕТ СН'!$F$12</f>
        <v>151.30464172999999</v>
      </c>
      <c r="V171" s="36">
        <f>SUMIFS(СВЦЭМ!$E$33:$E$776,СВЦЭМ!$A$33:$A$776,$A171,СВЦЭМ!$B$33:$B$776,V$147)+'СЕТ СН'!$F$12</f>
        <v>152.94675906000001</v>
      </c>
      <c r="W171" s="36">
        <f>SUMIFS(СВЦЭМ!$E$33:$E$776,СВЦЭМ!$A$33:$A$776,$A171,СВЦЭМ!$B$33:$B$776,W$147)+'СЕТ СН'!$F$12</f>
        <v>156.19006836</v>
      </c>
      <c r="X171" s="36">
        <f>SUMIFS(СВЦЭМ!$E$33:$E$776,СВЦЭМ!$A$33:$A$776,$A171,СВЦЭМ!$B$33:$B$776,X$147)+'СЕТ СН'!$F$12</f>
        <v>158.36909935</v>
      </c>
      <c r="Y171" s="36">
        <f>SUMIFS(СВЦЭМ!$E$33:$E$776,СВЦЭМ!$A$33:$A$776,$A171,СВЦЭМ!$B$33:$B$776,Y$147)+'СЕТ СН'!$F$12</f>
        <v>163.50264670000001</v>
      </c>
    </row>
    <row r="172" spans="1:25" ht="15.75" x14ac:dyDescent="0.2">
      <c r="A172" s="35">
        <f t="shared" si="4"/>
        <v>43886</v>
      </c>
      <c r="B172" s="36">
        <f>SUMIFS(СВЦЭМ!$E$33:$E$776,СВЦЭМ!$A$33:$A$776,$A172,СВЦЭМ!$B$33:$B$776,B$147)+'СЕТ СН'!$F$12</f>
        <v>172.75530900000001</v>
      </c>
      <c r="C172" s="36">
        <f>SUMIFS(СВЦЭМ!$E$33:$E$776,СВЦЭМ!$A$33:$A$776,$A172,СВЦЭМ!$B$33:$B$776,C$147)+'СЕТ СН'!$F$12</f>
        <v>174.58980854000001</v>
      </c>
      <c r="D172" s="36">
        <f>SUMIFS(СВЦЭМ!$E$33:$E$776,СВЦЭМ!$A$33:$A$776,$A172,СВЦЭМ!$B$33:$B$776,D$147)+'СЕТ СН'!$F$12</f>
        <v>178.30685828</v>
      </c>
      <c r="E172" s="36">
        <f>SUMIFS(СВЦЭМ!$E$33:$E$776,СВЦЭМ!$A$33:$A$776,$A172,СВЦЭМ!$B$33:$B$776,E$147)+'СЕТ СН'!$F$12</f>
        <v>181.81037430000001</v>
      </c>
      <c r="F172" s="36">
        <f>SUMIFS(СВЦЭМ!$E$33:$E$776,СВЦЭМ!$A$33:$A$776,$A172,СВЦЭМ!$B$33:$B$776,F$147)+'СЕТ СН'!$F$12</f>
        <v>179.52866320999999</v>
      </c>
      <c r="G172" s="36">
        <f>SUMIFS(СВЦЭМ!$E$33:$E$776,СВЦЭМ!$A$33:$A$776,$A172,СВЦЭМ!$B$33:$B$776,G$147)+'СЕТ СН'!$F$12</f>
        <v>175.26938325</v>
      </c>
      <c r="H172" s="36">
        <f>SUMIFS(СВЦЭМ!$E$33:$E$776,СВЦЭМ!$A$33:$A$776,$A172,СВЦЭМ!$B$33:$B$776,H$147)+'СЕТ СН'!$F$12</f>
        <v>169.71503516000001</v>
      </c>
      <c r="I172" s="36">
        <f>SUMIFS(СВЦЭМ!$E$33:$E$776,СВЦЭМ!$A$33:$A$776,$A172,СВЦЭМ!$B$33:$B$776,I$147)+'СЕТ СН'!$F$12</f>
        <v>164.46036144000001</v>
      </c>
      <c r="J172" s="36">
        <f>SUMIFS(СВЦЭМ!$E$33:$E$776,СВЦЭМ!$A$33:$A$776,$A172,СВЦЭМ!$B$33:$B$776,J$147)+'СЕТ СН'!$F$12</f>
        <v>159.56006012</v>
      </c>
      <c r="K172" s="36">
        <f>SUMIFS(СВЦЭМ!$E$33:$E$776,СВЦЭМ!$A$33:$A$776,$A172,СВЦЭМ!$B$33:$B$776,K$147)+'СЕТ СН'!$F$12</f>
        <v>155.63696424</v>
      </c>
      <c r="L172" s="36">
        <f>SUMIFS(СВЦЭМ!$E$33:$E$776,СВЦЭМ!$A$33:$A$776,$A172,СВЦЭМ!$B$33:$B$776,L$147)+'СЕТ СН'!$F$12</f>
        <v>155.58935081000001</v>
      </c>
      <c r="M172" s="36">
        <f>SUMIFS(СВЦЭМ!$E$33:$E$776,СВЦЭМ!$A$33:$A$776,$A172,СВЦЭМ!$B$33:$B$776,M$147)+'СЕТ СН'!$F$12</f>
        <v>157.76526742999999</v>
      </c>
      <c r="N172" s="36">
        <f>SUMIFS(СВЦЭМ!$E$33:$E$776,СВЦЭМ!$A$33:$A$776,$A172,СВЦЭМ!$B$33:$B$776,N$147)+'СЕТ СН'!$F$12</f>
        <v>160.09162219999999</v>
      </c>
      <c r="O172" s="36">
        <f>SUMIFS(СВЦЭМ!$E$33:$E$776,СВЦЭМ!$A$33:$A$776,$A172,СВЦЭМ!$B$33:$B$776,O$147)+'СЕТ СН'!$F$12</f>
        <v>163.79561229000001</v>
      </c>
      <c r="P172" s="36">
        <f>SUMIFS(СВЦЭМ!$E$33:$E$776,СВЦЭМ!$A$33:$A$776,$A172,СВЦЭМ!$B$33:$B$776,P$147)+'СЕТ СН'!$F$12</f>
        <v>170.66343803999999</v>
      </c>
      <c r="Q172" s="36">
        <f>SUMIFS(СВЦЭМ!$E$33:$E$776,СВЦЭМ!$A$33:$A$776,$A172,СВЦЭМ!$B$33:$B$776,Q$147)+'СЕТ СН'!$F$12</f>
        <v>174.44742550000001</v>
      </c>
      <c r="R172" s="36">
        <f>SUMIFS(СВЦЭМ!$E$33:$E$776,СВЦЭМ!$A$33:$A$776,$A172,СВЦЭМ!$B$33:$B$776,R$147)+'СЕТ СН'!$F$12</f>
        <v>174.13253517999999</v>
      </c>
      <c r="S172" s="36">
        <f>SUMIFS(СВЦЭМ!$E$33:$E$776,СВЦЭМ!$A$33:$A$776,$A172,СВЦЭМ!$B$33:$B$776,S$147)+'СЕТ СН'!$F$12</f>
        <v>166.09351685999999</v>
      </c>
      <c r="T172" s="36">
        <f>SUMIFS(СВЦЭМ!$E$33:$E$776,СВЦЭМ!$A$33:$A$776,$A172,СВЦЭМ!$B$33:$B$776,T$147)+'СЕТ СН'!$F$12</f>
        <v>159.10140938000001</v>
      </c>
      <c r="U172" s="36">
        <f>SUMIFS(СВЦЭМ!$E$33:$E$776,СВЦЭМ!$A$33:$A$776,$A172,СВЦЭМ!$B$33:$B$776,U$147)+'СЕТ СН'!$F$12</f>
        <v>153.92069950999999</v>
      </c>
      <c r="V172" s="36">
        <f>SUMIFS(СВЦЭМ!$E$33:$E$776,СВЦЭМ!$A$33:$A$776,$A172,СВЦЭМ!$B$33:$B$776,V$147)+'СЕТ СН'!$F$12</f>
        <v>153.30649921</v>
      </c>
      <c r="W172" s="36">
        <f>SUMIFS(СВЦЭМ!$E$33:$E$776,СВЦЭМ!$A$33:$A$776,$A172,СВЦЭМ!$B$33:$B$776,W$147)+'СЕТ СН'!$F$12</f>
        <v>158.96169775000001</v>
      </c>
      <c r="X172" s="36">
        <f>SUMIFS(СВЦЭМ!$E$33:$E$776,СВЦЭМ!$A$33:$A$776,$A172,СВЦЭМ!$B$33:$B$776,X$147)+'СЕТ СН'!$F$12</f>
        <v>163.74744451000001</v>
      </c>
      <c r="Y172" s="36">
        <f>SUMIFS(СВЦЭМ!$E$33:$E$776,СВЦЭМ!$A$33:$A$776,$A172,СВЦЭМ!$B$33:$B$776,Y$147)+'СЕТ СН'!$F$12</f>
        <v>168.67423814</v>
      </c>
    </row>
    <row r="173" spans="1:25" ht="15.75" x14ac:dyDescent="0.2">
      <c r="A173" s="35">
        <f t="shared" si="4"/>
        <v>43887</v>
      </c>
      <c r="B173" s="36">
        <f>SUMIFS(СВЦЭМ!$E$33:$E$776,СВЦЭМ!$A$33:$A$776,$A173,СВЦЭМ!$B$33:$B$776,B$147)+'СЕТ СН'!$F$12</f>
        <v>174.03849023000001</v>
      </c>
      <c r="C173" s="36">
        <f>SUMIFS(СВЦЭМ!$E$33:$E$776,СВЦЭМ!$A$33:$A$776,$A173,СВЦЭМ!$B$33:$B$776,C$147)+'СЕТ СН'!$F$12</f>
        <v>178.77960128000001</v>
      </c>
      <c r="D173" s="36">
        <f>SUMIFS(СВЦЭМ!$E$33:$E$776,СВЦЭМ!$A$33:$A$776,$A173,СВЦЭМ!$B$33:$B$776,D$147)+'СЕТ СН'!$F$12</f>
        <v>180.62895467999999</v>
      </c>
      <c r="E173" s="36">
        <f>SUMIFS(СВЦЭМ!$E$33:$E$776,СВЦЭМ!$A$33:$A$776,$A173,СВЦЭМ!$B$33:$B$776,E$147)+'СЕТ СН'!$F$12</f>
        <v>183.44522529</v>
      </c>
      <c r="F173" s="36">
        <f>SUMIFS(СВЦЭМ!$E$33:$E$776,СВЦЭМ!$A$33:$A$776,$A173,СВЦЭМ!$B$33:$B$776,F$147)+'СЕТ СН'!$F$12</f>
        <v>181.47796177000001</v>
      </c>
      <c r="G173" s="36">
        <f>SUMIFS(СВЦЭМ!$E$33:$E$776,СВЦЭМ!$A$33:$A$776,$A173,СВЦЭМ!$B$33:$B$776,G$147)+'СЕТ СН'!$F$12</f>
        <v>176.53775204999999</v>
      </c>
      <c r="H173" s="36">
        <f>SUMIFS(СВЦЭМ!$E$33:$E$776,СВЦЭМ!$A$33:$A$776,$A173,СВЦЭМ!$B$33:$B$776,H$147)+'СЕТ СН'!$F$12</f>
        <v>169.00064183000001</v>
      </c>
      <c r="I173" s="36">
        <f>SUMIFS(СВЦЭМ!$E$33:$E$776,СВЦЭМ!$A$33:$A$776,$A173,СВЦЭМ!$B$33:$B$776,I$147)+'СЕТ СН'!$F$12</f>
        <v>163.80643105999999</v>
      </c>
      <c r="J173" s="36">
        <f>SUMIFS(СВЦЭМ!$E$33:$E$776,СВЦЭМ!$A$33:$A$776,$A173,СВЦЭМ!$B$33:$B$776,J$147)+'СЕТ СН'!$F$12</f>
        <v>157.2174407</v>
      </c>
      <c r="K173" s="36">
        <f>SUMIFS(СВЦЭМ!$E$33:$E$776,СВЦЭМ!$A$33:$A$776,$A173,СВЦЭМ!$B$33:$B$776,K$147)+'СЕТ СН'!$F$12</f>
        <v>154.09481489999999</v>
      </c>
      <c r="L173" s="36">
        <f>SUMIFS(СВЦЭМ!$E$33:$E$776,СВЦЭМ!$A$33:$A$776,$A173,СВЦЭМ!$B$33:$B$776,L$147)+'СЕТ СН'!$F$12</f>
        <v>155.63696995999999</v>
      </c>
      <c r="M173" s="36">
        <f>SUMIFS(СВЦЭМ!$E$33:$E$776,СВЦЭМ!$A$33:$A$776,$A173,СВЦЭМ!$B$33:$B$776,M$147)+'СЕТ СН'!$F$12</f>
        <v>157.21428162999999</v>
      </c>
      <c r="N173" s="36">
        <f>SUMIFS(СВЦЭМ!$E$33:$E$776,СВЦЭМ!$A$33:$A$776,$A173,СВЦЭМ!$B$33:$B$776,N$147)+'СЕТ СН'!$F$12</f>
        <v>159.51575477</v>
      </c>
      <c r="O173" s="36">
        <f>SUMIFS(СВЦЭМ!$E$33:$E$776,СВЦЭМ!$A$33:$A$776,$A173,СВЦЭМ!$B$33:$B$776,O$147)+'СЕТ СН'!$F$12</f>
        <v>162.57839059</v>
      </c>
      <c r="P173" s="36">
        <f>SUMIFS(СВЦЭМ!$E$33:$E$776,СВЦЭМ!$A$33:$A$776,$A173,СВЦЭМ!$B$33:$B$776,P$147)+'СЕТ СН'!$F$12</f>
        <v>165.12617702</v>
      </c>
      <c r="Q173" s="36">
        <f>SUMIFS(СВЦЭМ!$E$33:$E$776,СВЦЭМ!$A$33:$A$776,$A173,СВЦЭМ!$B$33:$B$776,Q$147)+'СЕТ СН'!$F$12</f>
        <v>166.45194276999999</v>
      </c>
      <c r="R173" s="36">
        <f>SUMIFS(СВЦЭМ!$E$33:$E$776,СВЦЭМ!$A$33:$A$776,$A173,СВЦЭМ!$B$33:$B$776,R$147)+'СЕТ СН'!$F$12</f>
        <v>164.75882988000001</v>
      </c>
      <c r="S173" s="36">
        <f>SUMIFS(СВЦЭМ!$E$33:$E$776,СВЦЭМ!$A$33:$A$776,$A173,СВЦЭМ!$B$33:$B$776,S$147)+'СЕТ СН'!$F$12</f>
        <v>161.34372162</v>
      </c>
      <c r="T173" s="36">
        <f>SUMIFS(СВЦЭМ!$E$33:$E$776,СВЦЭМ!$A$33:$A$776,$A173,СВЦЭМ!$B$33:$B$776,T$147)+'СЕТ СН'!$F$12</f>
        <v>156.24896086000001</v>
      </c>
      <c r="U173" s="36">
        <f>SUMIFS(СВЦЭМ!$E$33:$E$776,СВЦЭМ!$A$33:$A$776,$A173,СВЦЭМ!$B$33:$B$776,U$147)+'СЕТ СН'!$F$12</f>
        <v>154.50515604</v>
      </c>
      <c r="V173" s="36">
        <f>SUMIFS(СВЦЭМ!$E$33:$E$776,СВЦЭМ!$A$33:$A$776,$A173,СВЦЭМ!$B$33:$B$776,V$147)+'СЕТ СН'!$F$12</f>
        <v>155.33841032000001</v>
      </c>
      <c r="W173" s="36">
        <f>SUMIFS(СВЦЭМ!$E$33:$E$776,СВЦЭМ!$A$33:$A$776,$A173,СВЦЭМ!$B$33:$B$776,W$147)+'СЕТ СН'!$F$12</f>
        <v>157.45321214000001</v>
      </c>
      <c r="X173" s="36">
        <f>SUMIFS(СВЦЭМ!$E$33:$E$776,СВЦЭМ!$A$33:$A$776,$A173,СВЦЭМ!$B$33:$B$776,X$147)+'СЕТ СН'!$F$12</f>
        <v>160.95307278999999</v>
      </c>
      <c r="Y173" s="36">
        <f>SUMIFS(СВЦЭМ!$E$33:$E$776,СВЦЭМ!$A$33:$A$776,$A173,СВЦЭМ!$B$33:$B$776,Y$147)+'СЕТ СН'!$F$12</f>
        <v>165.04458833999999</v>
      </c>
    </row>
    <row r="174" spans="1:25" ht="15.75" x14ac:dyDescent="0.2">
      <c r="A174" s="35">
        <f t="shared" si="4"/>
        <v>43888</v>
      </c>
      <c r="B174" s="36">
        <f>SUMIFS(СВЦЭМ!$E$33:$E$776,СВЦЭМ!$A$33:$A$776,$A174,СВЦЭМ!$B$33:$B$776,B$147)+'СЕТ СН'!$F$12</f>
        <v>175.00784339000001</v>
      </c>
      <c r="C174" s="36">
        <f>SUMIFS(СВЦЭМ!$E$33:$E$776,СВЦЭМ!$A$33:$A$776,$A174,СВЦЭМ!$B$33:$B$776,C$147)+'СЕТ СН'!$F$12</f>
        <v>178.31519195999999</v>
      </c>
      <c r="D174" s="36">
        <f>SUMIFS(СВЦЭМ!$E$33:$E$776,СВЦЭМ!$A$33:$A$776,$A174,СВЦЭМ!$B$33:$B$776,D$147)+'СЕТ СН'!$F$12</f>
        <v>179.98793280000001</v>
      </c>
      <c r="E174" s="36">
        <f>SUMIFS(СВЦЭМ!$E$33:$E$776,СВЦЭМ!$A$33:$A$776,$A174,СВЦЭМ!$B$33:$B$776,E$147)+'СЕТ СН'!$F$12</f>
        <v>182.45130652</v>
      </c>
      <c r="F174" s="36">
        <f>SUMIFS(СВЦЭМ!$E$33:$E$776,СВЦЭМ!$A$33:$A$776,$A174,СВЦЭМ!$B$33:$B$776,F$147)+'СЕТ СН'!$F$12</f>
        <v>179.80968820999999</v>
      </c>
      <c r="G174" s="36">
        <f>SUMIFS(СВЦЭМ!$E$33:$E$776,СВЦЭМ!$A$33:$A$776,$A174,СВЦЭМ!$B$33:$B$776,G$147)+'СЕТ СН'!$F$12</f>
        <v>174.16968170999999</v>
      </c>
      <c r="H174" s="36">
        <f>SUMIFS(СВЦЭМ!$E$33:$E$776,СВЦЭМ!$A$33:$A$776,$A174,СВЦЭМ!$B$33:$B$776,H$147)+'СЕТ СН'!$F$12</f>
        <v>168.62512204000001</v>
      </c>
      <c r="I174" s="36">
        <f>SUMIFS(СВЦЭМ!$E$33:$E$776,СВЦЭМ!$A$33:$A$776,$A174,СВЦЭМ!$B$33:$B$776,I$147)+'СЕТ СН'!$F$12</f>
        <v>163.26143089000001</v>
      </c>
      <c r="J174" s="36">
        <f>SUMIFS(СВЦЭМ!$E$33:$E$776,СВЦЭМ!$A$33:$A$776,$A174,СВЦЭМ!$B$33:$B$776,J$147)+'СЕТ СН'!$F$12</f>
        <v>158.50934968000001</v>
      </c>
      <c r="K174" s="36">
        <f>SUMIFS(СВЦЭМ!$E$33:$E$776,СВЦЭМ!$A$33:$A$776,$A174,СВЦЭМ!$B$33:$B$776,K$147)+'СЕТ СН'!$F$12</f>
        <v>154.51012818000001</v>
      </c>
      <c r="L174" s="36">
        <f>SUMIFS(СВЦЭМ!$E$33:$E$776,СВЦЭМ!$A$33:$A$776,$A174,СВЦЭМ!$B$33:$B$776,L$147)+'СЕТ СН'!$F$12</f>
        <v>155.26223515000001</v>
      </c>
      <c r="M174" s="36">
        <f>SUMIFS(СВЦЭМ!$E$33:$E$776,СВЦЭМ!$A$33:$A$776,$A174,СВЦЭМ!$B$33:$B$776,M$147)+'СЕТ СН'!$F$12</f>
        <v>158.32019912999999</v>
      </c>
      <c r="N174" s="36">
        <f>SUMIFS(СВЦЭМ!$E$33:$E$776,СВЦЭМ!$A$33:$A$776,$A174,СВЦЭМ!$B$33:$B$776,N$147)+'СЕТ СН'!$F$12</f>
        <v>159.08474817999999</v>
      </c>
      <c r="O174" s="36">
        <f>SUMIFS(СВЦЭМ!$E$33:$E$776,СВЦЭМ!$A$33:$A$776,$A174,СВЦЭМ!$B$33:$B$776,O$147)+'СЕТ СН'!$F$12</f>
        <v>162.51772825</v>
      </c>
      <c r="P174" s="36">
        <f>SUMIFS(СВЦЭМ!$E$33:$E$776,СВЦЭМ!$A$33:$A$776,$A174,СВЦЭМ!$B$33:$B$776,P$147)+'СЕТ СН'!$F$12</f>
        <v>165.63945269000001</v>
      </c>
      <c r="Q174" s="36">
        <f>SUMIFS(СВЦЭМ!$E$33:$E$776,СВЦЭМ!$A$33:$A$776,$A174,СВЦЭМ!$B$33:$B$776,Q$147)+'СЕТ СН'!$F$12</f>
        <v>167.96306386000001</v>
      </c>
      <c r="R174" s="36">
        <f>SUMIFS(СВЦЭМ!$E$33:$E$776,СВЦЭМ!$A$33:$A$776,$A174,СВЦЭМ!$B$33:$B$776,R$147)+'СЕТ СН'!$F$12</f>
        <v>168.73775054000001</v>
      </c>
      <c r="S174" s="36">
        <f>SUMIFS(СВЦЭМ!$E$33:$E$776,СВЦЭМ!$A$33:$A$776,$A174,СВЦЭМ!$B$33:$B$776,S$147)+'СЕТ СН'!$F$12</f>
        <v>165.75706393999999</v>
      </c>
      <c r="T174" s="36">
        <f>SUMIFS(СВЦЭМ!$E$33:$E$776,СВЦЭМ!$A$33:$A$776,$A174,СВЦЭМ!$B$33:$B$776,T$147)+'СЕТ СН'!$F$12</f>
        <v>158.18343881999999</v>
      </c>
      <c r="U174" s="36">
        <f>SUMIFS(СВЦЭМ!$E$33:$E$776,СВЦЭМ!$A$33:$A$776,$A174,СВЦЭМ!$B$33:$B$776,U$147)+'СЕТ СН'!$F$12</f>
        <v>157.33038313</v>
      </c>
      <c r="V174" s="36">
        <f>SUMIFS(СВЦЭМ!$E$33:$E$776,СВЦЭМ!$A$33:$A$776,$A174,СВЦЭМ!$B$33:$B$776,V$147)+'СЕТ СН'!$F$12</f>
        <v>157.65790709000001</v>
      </c>
      <c r="W174" s="36">
        <f>SUMIFS(СВЦЭМ!$E$33:$E$776,СВЦЭМ!$A$33:$A$776,$A174,СВЦЭМ!$B$33:$B$776,W$147)+'СЕТ СН'!$F$12</f>
        <v>160.63707452</v>
      </c>
      <c r="X174" s="36">
        <f>SUMIFS(СВЦЭМ!$E$33:$E$776,СВЦЭМ!$A$33:$A$776,$A174,СВЦЭМ!$B$33:$B$776,X$147)+'СЕТ СН'!$F$12</f>
        <v>161.97196258</v>
      </c>
      <c r="Y174" s="36">
        <f>SUMIFS(СВЦЭМ!$E$33:$E$776,СВЦЭМ!$A$33:$A$776,$A174,СВЦЭМ!$B$33:$B$776,Y$147)+'СЕТ СН'!$F$12</f>
        <v>167.15668830999999</v>
      </c>
    </row>
    <row r="175" spans="1:25" ht="15.75" x14ac:dyDescent="0.2">
      <c r="A175" s="35">
        <f t="shared" si="4"/>
        <v>43889</v>
      </c>
      <c r="B175" s="36">
        <f>SUMIFS(СВЦЭМ!$E$33:$E$776,СВЦЭМ!$A$33:$A$776,$A175,СВЦЭМ!$B$33:$B$776,B$147)+'СЕТ СН'!$F$12</f>
        <v>170.37145000999999</v>
      </c>
      <c r="C175" s="36">
        <f>SUMIFS(СВЦЭМ!$E$33:$E$776,СВЦЭМ!$A$33:$A$776,$A175,СВЦЭМ!$B$33:$B$776,C$147)+'СЕТ СН'!$F$12</f>
        <v>176.45995109</v>
      </c>
      <c r="D175" s="36">
        <f>SUMIFS(СВЦЭМ!$E$33:$E$776,СВЦЭМ!$A$33:$A$776,$A175,СВЦЭМ!$B$33:$B$776,D$147)+'СЕТ СН'!$F$12</f>
        <v>179.49293169000001</v>
      </c>
      <c r="E175" s="36">
        <f>SUMIFS(СВЦЭМ!$E$33:$E$776,СВЦЭМ!$A$33:$A$776,$A175,СВЦЭМ!$B$33:$B$776,E$147)+'СЕТ СН'!$F$12</f>
        <v>179.94688166</v>
      </c>
      <c r="F175" s="36">
        <f>SUMIFS(СВЦЭМ!$E$33:$E$776,СВЦЭМ!$A$33:$A$776,$A175,СВЦЭМ!$B$33:$B$776,F$147)+'СЕТ СН'!$F$12</f>
        <v>177.44801869</v>
      </c>
      <c r="G175" s="36">
        <f>SUMIFS(СВЦЭМ!$E$33:$E$776,СВЦЭМ!$A$33:$A$776,$A175,СВЦЭМ!$B$33:$B$776,G$147)+'СЕТ СН'!$F$12</f>
        <v>173.67508264</v>
      </c>
      <c r="H175" s="36">
        <f>SUMIFS(СВЦЭМ!$E$33:$E$776,СВЦЭМ!$A$33:$A$776,$A175,СВЦЭМ!$B$33:$B$776,H$147)+'СЕТ СН'!$F$12</f>
        <v>163.98304393000001</v>
      </c>
      <c r="I175" s="36">
        <f>SUMIFS(СВЦЭМ!$E$33:$E$776,СВЦЭМ!$A$33:$A$776,$A175,СВЦЭМ!$B$33:$B$776,I$147)+'СЕТ СН'!$F$12</f>
        <v>159.06763194999999</v>
      </c>
      <c r="J175" s="36">
        <f>SUMIFS(СВЦЭМ!$E$33:$E$776,СВЦЭМ!$A$33:$A$776,$A175,СВЦЭМ!$B$33:$B$776,J$147)+'СЕТ СН'!$F$12</f>
        <v>158.26754869999999</v>
      </c>
      <c r="K175" s="36">
        <f>SUMIFS(СВЦЭМ!$E$33:$E$776,СВЦЭМ!$A$33:$A$776,$A175,СВЦЭМ!$B$33:$B$776,K$147)+'СЕТ СН'!$F$12</f>
        <v>156.52965298999999</v>
      </c>
      <c r="L175" s="36">
        <f>SUMIFS(СВЦЭМ!$E$33:$E$776,СВЦЭМ!$A$33:$A$776,$A175,СВЦЭМ!$B$33:$B$776,L$147)+'СЕТ СН'!$F$12</f>
        <v>157.02088817000001</v>
      </c>
      <c r="M175" s="36">
        <f>SUMIFS(СВЦЭМ!$E$33:$E$776,СВЦЭМ!$A$33:$A$776,$A175,СВЦЭМ!$B$33:$B$776,M$147)+'СЕТ СН'!$F$12</f>
        <v>158.14427925000001</v>
      </c>
      <c r="N175" s="36">
        <f>SUMIFS(СВЦЭМ!$E$33:$E$776,СВЦЭМ!$A$33:$A$776,$A175,СВЦЭМ!$B$33:$B$776,N$147)+'СЕТ СН'!$F$12</f>
        <v>157.73788052</v>
      </c>
      <c r="O175" s="36">
        <f>SUMIFS(СВЦЭМ!$E$33:$E$776,СВЦЭМ!$A$33:$A$776,$A175,СВЦЭМ!$B$33:$B$776,O$147)+'СЕТ СН'!$F$12</f>
        <v>160.70802406000001</v>
      </c>
      <c r="P175" s="36">
        <f>SUMIFS(СВЦЭМ!$E$33:$E$776,СВЦЭМ!$A$33:$A$776,$A175,СВЦЭМ!$B$33:$B$776,P$147)+'СЕТ СН'!$F$12</f>
        <v>162.93338842</v>
      </c>
      <c r="Q175" s="36">
        <f>SUMIFS(СВЦЭМ!$E$33:$E$776,СВЦЭМ!$A$33:$A$776,$A175,СВЦЭМ!$B$33:$B$776,Q$147)+'СЕТ СН'!$F$12</f>
        <v>163.33334873000001</v>
      </c>
      <c r="R175" s="36">
        <f>SUMIFS(СВЦЭМ!$E$33:$E$776,СВЦЭМ!$A$33:$A$776,$A175,СВЦЭМ!$B$33:$B$776,R$147)+'СЕТ СН'!$F$12</f>
        <v>160.91385023000001</v>
      </c>
      <c r="S175" s="36">
        <f>SUMIFS(СВЦЭМ!$E$33:$E$776,СВЦЭМ!$A$33:$A$776,$A175,СВЦЭМ!$B$33:$B$776,S$147)+'СЕТ СН'!$F$12</f>
        <v>155.64746661999999</v>
      </c>
      <c r="T175" s="36">
        <f>SUMIFS(СВЦЭМ!$E$33:$E$776,СВЦЭМ!$A$33:$A$776,$A175,СВЦЭМ!$B$33:$B$776,T$147)+'СЕТ СН'!$F$12</f>
        <v>154.80613437</v>
      </c>
      <c r="U175" s="36">
        <f>SUMIFS(СВЦЭМ!$E$33:$E$776,СВЦЭМ!$A$33:$A$776,$A175,СВЦЭМ!$B$33:$B$776,U$147)+'СЕТ СН'!$F$12</f>
        <v>155.11580569</v>
      </c>
      <c r="V175" s="36">
        <f>SUMIFS(СВЦЭМ!$E$33:$E$776,СВЦЭМ!$A$33:$A$776,$A175,СВЦЭМ!$B$33:$B$776,V$147)+'СЕТ СН'!$F$12</f>
        <v>156.56085708000001</v>
      </c>
      <c r="W175" s="36">
        <f>SUMIFS(СВЦЭМ!$E$33:$E$776,СВЦЭМ!$A$33:$A$776,$A175,СВЦЭМ!$B$33:$B$776,W$147)+'СЕТ СН'!$F$12</f>
        <v>159.63302675</v>
      </c>
      <c r="X175" s="36">
        <f>SUMIFS(СВЦЭМ!$E$33:$E$776,СВЦЭМ!$A$33:$A$776,$A175,СВЦЭМ!$B$33:$B$776,X$147)+'СЕТ СН'!$F$12</f>
        <v>159.99714743000001</v>
      </c>
      <c r="Y175" s="36">
        <f>SUMIFS(СВЦЭМ!$E$33:$E$776,СВЦЭМ!$A$33:$A$776,$A175,СВЦЭМ!$B$33:$B$776,Y$147)+'СЕТ СН'!$F$12</f>
        <v>162.98793132</v>
      </c>
    </row>
    <row r="176" spans="1:25" ht="15.75" x14ac:dyDescent="0.2">
      <c r="A176" s="35">
        <f t="shared" si="4"/>
        <v>43890</v>
      </c>
      <c r="B176" s="36">
        <f>SUMIFS(СВЦЭМ!$E$33:$E$776,СВЦЭМ!$A$33:$A$776,$A176,СВЦЭМ!$B$33:$B$776,B$147)+'СЕТ СН'!$F$12</f>
        <v>169.06742027000001</v>
      </c>
      <c r="C176" s="36">
        <f>SUMIFS(СВЦЭМ!$E$33:$E$776,СВЦЭМ!$A$33:$A$776,$A176,СВЦЭМ!$B$33:$B$776,C$147)+'СЕТ СН'!$F$12</f>
        <v>169.10643254999999</v>
      </c>
      <c r="D176" s="36">
        <f>SUMIFS(СВЦЭМ!$E$33:$E$776,СВЦЭМ!$A$33:$A$776,$A176,СВЦЭМ!$B$33:$B$776,D$147)+'СЕТ СН'!$F$12</f>
        <v>173.26545113</v>
      </c>
      <c r="E176" s="36">
        <f>SUMIFS(СВЦЭМ!$E$33:$E$776,СВЦЭМ!$A$33:$A$776,$A176,СВЦЭМ!$B$33:$B$776,E$147)+'СЕТ СН'!$F$12</f>
        <v>176.4728274</v>
      </c>
      <c r="F176" s="36">
        <f>SUMIFS(СВЦЭМ!$E$33:$E$776,СВЦЭМ!$A$33:$A$776,$A176,СВЦЭМ!$B$33:$B$776,F$147)+'СЕТ СН'!$F$12</f>
        <v>178.09585701</v>
      </c>
      <c r="G176" s="36">
        <f>SUMIFS(СВЦЭМ!$E$33:$E$776,СВЦЭМ!$A$33:$A$776,$A176,СВЦЭМ!$B$33:$B$776,G$147)+'СЕТ СН'!$F$12</f>
        <v>178.15357886999999</v>
      </c>
      <c r="H176" s="36">
        <f>SUMIFS(СВЦЭМ!$E$33:$E$776,СВЦЭМ!$A$33:$A$776,$A176,СВЦЭМ!$B$33:$B$776,H$147)+'СЕТ СН'!$F$12</f>
        <v>172.86075063999999</v>
      </c>
      <c r="I176" s="36">
        <f>SUMIFS(СВЦЭМ!$E$33:$E$776,СВЦЭМ!$A$33:$A$776,$A176,СВЦЭМ!$B$33:$B$776,I$147)+'СЕТ СН'!$F$12</f>
        <v>166.24058227</v>
      </c>
      <c r="J176" s="36">
        <f>SUMIFS(СВЦЭМ!$E$33:$E$776,СВЦЭМ!$A$33:$A$776,$A176,СВЦЭМ!$B$33:$B$776,J$147)+'СЕТ СН'!$F$12</f>
        <v>159.45319344999999</v>
      </c>
      <c r="K176" s="36">
        <f>SUMIFS(СВЦЭМ!$E$33:$E$776,СВЦЭМ!$A$33:$A$776,$A176,СВЦЭМ!$B$33:$B$776,K$147)+'СЕТ СН'!$F$12</f>
        <v>160.26792735000001</v>
      </c>
      <c r="L176" s="36">
        <f>SUMIFS(СВЦЭМ!$E$33:$E$776,СВЦЭМ!$A$33:$A$776,$A176,СВЦЭМ!$B$33:$B$776,L$147)+'СЕТ СН'!$F$12</f>
        <v>158.91865005</v>
      </c>
      <c r="M176" s="36">
        <f>SUMIFS(СВЦЭМ!$E$33:$E$776,СВЦЭМ!$A$33:$A$776,$A176,СВЦЭМ!$B$33:$B$776,M$147)+'СЕТ СН'!$F$12</f>
        <v>159.57789012000001</v>
      </c>
      <c r="N176" s="36">
        <f>SUMIFS(СВЦЭМ!$E$33:$E$776,СВЦЭМ!$A$33:$A$776,$A176,СВЦЭМ!$B$33:$B$776,N$147)+'СЕТ СН'!$F$12</f>
        <v>160.63332273</v>
      </c>
      <c r="O176" s="36">
        <f>SUMIFS(СВЦЭМ!$E$33:$E$776,СВЦЭМ!$A$33:$A$776,$A176,СВЦЭМ!$B$33:$B$776,O$147)+'СЕТ СН'!$F$12</f>
        <v>161.52544280000001</v>
      </c>
      <c r="P176" s="36">
        <f>SUMIFS(СВЦЭМ!$E$33:$E$776,СВЦЭМ!$A$33:$A$776,$A176,СВЦЭМ!$B$33:$B$776,P$147)+'СЕТ СН'!$F$12</f>
        <v>163.88968743000001</v>
      </c>
      <c r="Q176" s="36">
        <f>SUMIFS(СВЦЭМ!$E$33:$E$776,СВЦЭМ!$A$33:$A$776,$A176,СВЦЭМ!$B$33:$B$776,Q$147)+'СЕТ СН'!$F$12</f>
        <v>165.91675604</v>
      </c>
      <c r="R176" s="36">
        <f>SUMIFS(СВЦЭМ!$E$33:$E$776,СВЦЭМ!$A$33:$A$776,$A176,СВЦЭМ!$B$33:$B$776,R$147)+'СЕТ СН'!$F$12</f>
        <v>165.14137611999999</v>
      </c>
      <c r="S176" s="36">
        <f>SUMIFS(СВЦЭМ!$E$33:$E$776,СВЦЭМ!$A$33:$A$776,$A176,СВЦЭМ!$B$33:$B$776,S$147)+'СЕТ СН'!$F$12</f>
        <v>164.25292490999999</v>
      </c>
      <c r="T176" s="36">
        <f>SUMIFS(СВЦЭМ!$E$33:$E$776,СВЦЭМ!$A$33:$A$776,$A176,СВЦЭМ!$B$33:$B$776,T$147)+'СЕТ СН'!$F$12</f>
        <v>160.96062382</v>
      </c>
      <c r="U176" s="36">
        <f>SUMIFS(СВЦЭМ!$E$33:$E$776,СВЦЭМ!$A$33:$A$776,$A176,СВЦЭМ!$B$33:$B$776,U$147)+'СЕТ СН'!$F$12</f>
        <v>161.35445949999999</v>
      </c>
      <c r="V176" s="36">
        <f>SUMIFS(СВЦЭМ!$E$33:$E$776,СВЦЭМ!$A$33:$A$776,$A176,СВЦЭМ!$B$33:$B$776,V$147)+'СЕТ СН'!$F$12</f>
        <v>159.88897510000001</v>
      </c>
      <c r="W176" s="36">
        <f>SUMIFS(СВЦЭМ!$E$33:$E$776,СВЦЭМ!$A$33:$A$776,$A176,СВЦЭМ!$B$33:$B$776,W$147)+'СЕТ СН'!$F$12</f>
        <v>162.01410121000001</v>
      </c>
      <c r="X176" s="36">
        <f>SUMIFS(СВЦЭМ!$E$33:$E$776,СВЦЭМ!$A$33:$A$776,$A176,СВЦЭМ!$B$33:$B$776,X$147)+'СЕТ СН'!$F$12</f>
        <v>162.74946127000001</v>
      </c>
      <c r="Y176" s="36">
        <f>SUMIFS(СВЦЭМ!$E$33:$E$776,СВЦЭМ!$A$33:$A$776,$A176,СВЦЭМ!$B$33:$B$776,Y$147)+'СЕТ СН'!$F$12</f>
        <v>165.62404351000001</v>
      </c>
    </row>
    <row r="177" spans="1:27" ht="15.75" x14ac:dyDescent="0.2">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row>
    <row r="178" spans="1:27" ht="12.75" customHeight="1" x14ac:dyDescent="0.2">
      <c r="A178" s="130" t="s">
        <v>7</v>
      </c>
      <c r="B178" s="124" t="s">
        <v>107</v>
      </c>
      <c r="C178" s="125"/>
      <c r="D178" s="125"/>
      <c r="E178" s="125"/>
      <c r="F178" s="125"/>
      <c r="G178" s="125"/>
      <c r="H178" s="125"/>
      <c r="I178" s="125"/>
      <c r="J178" s="125"/>
      <c r="K178" s="125"/>
      <c r="L178" s="125"/>
      <c r="M178" s="125"/>
      <c r="N178" s="125"/>
      <c r="O178" s="125"/>
      <c r="P178" s="125"/>
      <c r="Q178" s="125"/>
      <c r="R178" s="125"/>
      <c r="S178" s="125"/>
      <c r="T178" s="125"/>
      <c r="U178" s="125"/>
      <c r="V178" s="125"/>
      <c r="W178" s="125"/>
      <c r="X178" s="125"/>
      <c r="Y178" s="126"/>
    </row>
    <row r="179" spans="1:27" ht="12.75" customHeight="1" x14ac:dyDescent="0.2">
      <c r="A179" s="131"/>
      <c r="B179" s="127"/>
      <c r="C179" s="128"/>
      <c r="D179" s="128"/>
      <c r="E179" s="128"/>
      <c r="F179" s="128"/>
      <c r="G179" s="128"/>
      <c r="H179" s="128"/>
      <c r="I179" s="128"/>
      <c r="J179" s="128"/>
      <c r="K179" s="128"/>
      <c r="L179" s="128"/>
      <c r="M179" s="128"/>
      <c r="N179" s="128"/>
      <c r="O179" s="128"/>
      <c r="P179" s="128"/>
      <c r="Q179" s="128"/>
      <c r="R179" s="128"/>
      <c r="S179" s="128"/>
      <c r="T179" s="128"/>
      <c r="U179" s="128"/>
      <c r="V179" s="128"/>
      <c r="W179" s="128"/>
      <c r="X179" s="128"/>
      <c r="Y179" s="129"/>
    </row>
    <row r="180" spans="1:27" s="46" customFormat="1" ht="12.75" customHeight="1" x14ac:dyDescent="0.2">
      <c r="A180" s="132"/>
      <c r="B180" s="34">
        <v>1</v>
      </c>
      <c r="C180" s="34">
        <v>2</v>
      </c>
      <c r="D180" s="34">
        <v>3</v>
      </c>
      <c r="E180" s="34">
        <v>4</v>
      </c>
      <c r="F180" s="34">
        <v>5</v>
      </c>
      <c r="G180" s="34">
        <v>6</v>
      </c>
      <c r="H180" s="34">
        <v>7</v>
      </c>
      <c r="I180" s="34">
        <v>8</v>
      </c>
      <c r="J180" s="34">
        <v>9</v>
      </c>
      <c r="K180" s="34">
        <v>10</v>
      </c>
      <c r="L180" s="34">
        <v>11</v>
      </c>
      <c r="M180" s="34">
        <v>12</v>
      </c>
      <c r="N180" s="34">
        <v>13</v>
      </c>
      <c r="O180" s="34">
        <v>14</v>
      </c>
      <c r="P180" s="34">
        <v>15</v>
      </c>
      <c r="Q180" s="34">
        <v>16</v>
      </c>
      <c r="R180" s="34">
        <v>17</v>
      </c>
      <c r="S180" s="34">
        <v>18</v>
      </c>
      <c r="T180" s="34">
        <v>19</v>
      </c>
      <c r="U180" s="34">
        <v>20</v>
      </c>
      <c r="V180" s="34">
        <v>21</v>
      </c>
      <c r="W180" s="34">
        <v>22</v>
      </c>
      <c r="X180" s="34">
        <v>23</v>
      </c>
      <c r="Y180" s="34">
        <v>24</v>
      </c>
    </row>
    <row r="181" spans="1:27" ht="15.75" customHeight="1" x14ac:dyDescent="0.2">
      <c r="A181" s="35" t="str">
        <f>A148</f>
        <v>01.02.2020</v>
      </c>
      <c r="B181" s="36">
        <f>SUMIFS(СВЦЭМ!$F$33:$F$776,СВЦЭМ!$A$33:$A$776,$A181,СВЦЭМ!$B$33:$B$776,B$180)+'СЕТ СН'!$F$12</f>
        <v>175.35003470999999</v>
      </c>
      <c r="C181" s="36">
        <f>SUMIFS(СВЦЭМ!$F$33:$F$776,СВЦЭМ!$A$33:$A$776,$A181,СВЦЭМ!$B$33:$B$776,C$180)+'СЕТ СН'!$F$12</f>
        <v>182.04217270000001</v>
      </c>
      <c r="D181" s="36">
        <f>SUMIFS(СВЦЭМ!$F$33:$F$776,СВЦЭМ!$A$33:$A$776,$A181,СВЦЭМ!$B$33:$B$776,D$180)+'СЕТ СН'!$F$12</f>
        <v>188.24058650000001</v>
      </c>
      <c r="E181" s="36">
        <f>SUMIFS(СВЦЭМ!$F$33:$F$776,СВЦЭМ!$A$33:$A$776,$A181,СВЦЭМ!$B$33:$B$776,E$180)+'СЕТ СН'!$F$12</f>
        <v>187.28268711000001</v>
      </c>
      <c r="F181" s="36">
        <f>SUMIFS(СВЦЭМ!$F$33:$F$776,СВЦЭМ!$A$33:$A$776,$A181,СВЦЭМ!$B$33:$B$776,F$180)+'СЕТ СН'!$F$12</f>
        <v>184.78556884</v>
      </c>
      <c r="G181" s="36">
        <f>SUMIFS(СВЦЭМ!$F$33:$F$776,СВЦЭМ!$A$33:$A$776,$A181,СВЦЭМ!$B$33:$B$776,G$180)+'СЕТ СН'!$F$12</f>
        <v>181.32740104999999</v>
      </c>
      <c r="H181" s="36">
        <f>SUMIFS(СВЦЭМ!$F$33:$F$776,СВЦЭМ!$A$33:$A$776,$A181,СВЦЭМ!$B$33:$B$776,H$180)+'СЕТ СН'!$F$12</f>
        <v>175.9728029</v>
      </c>
      <c r="I181" s="36">
        <f>SUMIFS(СВЦЭМ!$F$33:$F$776,СВЦЭМ!$A$33:$A$776,$A181,СВЦЭМ!$B$33:$B$776,I$180)+'СЕТ СН'!$F$12</f>
        <v>170.43755664</v>
      </c>
      <c r="J181" s="36">
        <f>SUMIFS(СВЦЭМ!$F$33:$F$776,СВЦЭМ!$A$33:$A$776,$A181,СВЦЭМ!$B$33:$B$776,J$180)+'СЕТ СН'!$F$12</f>
        <v>166.26082034000001</v>
      </c>
      <c r="K181" s="36">
        <f>SUMIFS(СВЦЭМ!$F$33:$F$776,СВЦЭМ!$A$33:$A$776,$A181,СВЦЭМ!$B$33:$B$776,K$180)+'СЕТ СН'!$F$12</f>
        <v>159.58216456</v>
      </c>
      <c r="L181" s="36">
        <f>SUMIFS(СВЦЭМ!$F$33:$F$776,СВЦЭМ!$A$33:$A$776,$A181,СВЦЭМ!$B$33:$B$776,L$180)+'СЕТ СН'!$F$12</f>
        <v>158.23156901999999</v>
      </c>
      <c r="M181" s="36">
        <f>SUMIFS(СВЦЭМ!$F$33:$F$776,СВЦЭМ!$A$33:$A$776,$A181,СВЦЭМ!$B$33:$B$776,M$180)+'СЕТ СН'!$F$12</f>
        <v>159.68228994</v>
      </c>
      <c r="N181" s="36">
        <f>SUMIFS(СВЦЭМ!$F$33:$F$776,СВЦЭМ!$A$33:$A$776,$A181,СВЦЭМ!$B$33:$B$776,N$180)+'СЕТ СН'!$F$12</f>
        <v>162.43960501000001</v>
      </c>
      <c r="O181" s="36">
        <f>SUMIFS(СВЦЭМ!$F$33:$F$776,СВЦЭМ!$A$33:$A$776,$A181,СВЦЭМ!$B$33:$B$776,O$180)+'СЕТ СН'!$F$12</f>
        <v>167.85200004999999</v>
      </c>
      <c r="P181" s="36">
        <f>SUMIFS(СВЦЭМ!$F$33:$F$776,СВЦЭМ!$A$33:$A$776,$A181,СВЦЭМ!$B$33:$B$776,P$180)+'СЕТ СН'!$F$12</f>
        <v>170.15167287</v>
      </c>
      <c r="Q181" s="36">
        <f>SUMIFS(СВЦЭМ!$F$33:$F$776,СВЦЭМ!$A$33:$A$776,$A181,СВЦЭМ!$B$33:$B$776,Q$180)+'СЕТ СН'!$F$12</f>
        <v>171.21798171</v>
      </c>
      <c r="R181" s="36">
        <f>SUMIFS(СВЦЭМ!$F$33:$F$776,СВЦЭМ!$A$33:$A$776,$A181,СВЦЭМ!$B$33:$B$776,R$180)+'СЕТ СН'!$F$12</f>
        <v>170.69767415000001</v>
      </c>
      <c r="S181" s="36">
        <f>SUMIFS(СВЦЭМ!$F$33:$F$776,СВЦЭМ!$A$33:$A$776,$A181,СВЦЭМ!$B$33:$B$776,S$180)+'СЕТ СН'!$F$12</f>
        <v>168.49424288</v>
      </c>
      <c r="T181" s="36">
        <f>SUMIFS(СВЦЭМ!$F$33:$F$776,СВЦЭМ!$A$33:$A$776,$A181,СВЦЭМ!$B$33:$B$776,T$180)+'СЕТ СН'!$F$12</f>
        <v>161.35193756999999</v>
      </c>
      <c r="U181" s="36">
        <f>SUMIFS(СВЦЭМ!$F$33:$F$776,СВЦЭМ!$A$33:$A$776,$A181,СВЦЭМ!$B$33:$B$776,U$180)+'СЕТ СН'!$F$12</f>
        <v>162.03811494000001</v>
      </c>
      <c r="V181" s="36">
        <f>SUMIFS(СВЦЭМ!$F$33:$F$776,СВЦЭМ!$A$33:$A$776,$A181,СВЦЭМ!$B$33:$B$776,V$180)+'СЕТ СН'!$F$12</f>
        <v>163.83147195999999</v>
      </c>
      <c r="W181" s="36">
        <f>SUMIFS(СВЦЭМ!$F$33:$F$776,СВЦЭМ!$A$33:$A$776,$A181,СВЦЭМ!$B$33:$B$776,W$180)+'СЕТ СН'!$F$12</f>
        <v>166.55788185</v>
      </c>
      <c r="X181" s="36">
        <f>SUMIFS(СВЦЭМ!$F$33:$F$776,СВЦЭМ!$A$33:$A$776,$A181,СВЦЭМ!$B$33:$B$776,X$180)+'СЕТ СН'!$F$12</f>
        <v>170.11507678000001</v>
      </c>
      <c r="Y181" s="36">
        <f>SUMIFS(СВЦЭМ!$F$33:$F$776,СВЦЭМ!$A$33:$A$776,$A181,СВЦЭМ!$B$33:$B$776,Y$180)+'СЕТ СН'!$F$12</f>
        <v>173.75344523000001</v>
      </c>
      <c r="AA181" s="45"/>
    </row>
    <row r="182" spans="1:27" ht="15.75" x14ac:dyDescent="0.2">
      <c r="A182" s="35">
        <f>A181+1</f>
        <v>43863</v>
      </c>
      <c r="B182" s="36">
        <f>SUMIFS(СВЦЭМ!$F$33:$F$776,СВЦЭМ!$A$33:$A$776,$A182,СВЦЭМ!$B$33:$B$776,B$180)+'СЕТ СН'!$F$12</f>
        <v>174.40404126999999</v>
      </c>
      <c r="C182" s="36">
        <f>SUMIFS(СВЦЭМ!$F$33:$F$776,СВЦЭМ!$A$33:$A$776,$A182,СВЦЭМ!$B$33:$B$776,C$180)+'СЕТ СН'!$F$12</f>
        <v>179.98192649000001</v>
      </c>
      <c r="D182" s="36">
        <f>SUMIFS(СВЦЭМ!$F$33:$F$776,СВЦЭМ!$A$33:$A$776,$A182,СВЦЭМ!$B$33:$B$776,D$180)+'СЕТ СН'!$F$12</f>
        <v>184.45425965999999</v>
      </c>
      <c r="E182" s="36">
        <f>SUMIFS(СВЦЭМ!$F$33:$F$776,СВЦЭМ!$A$33:$A$776,$A182,СВЦЭМ!$B$33:$B$776,E$180)+'СЕТ СН'!$F$12</f>
        <v>187.16930393000001</v>
      </c>
      <c r="F182" s="36">
        <f>SUMIFS(СВЦЭМ!$F$33:$F$776,СВЦЭМ!$A$33:$A$776,$A182,СВЦЭМ!$B$33:$B$776,F$180)+'СЕТ СН'!$F$12</f>
        <v>185.93764941000001</v>
      </c>
      <c r="G182" s="36">
        <f>SUMIFS(СВЦЭМ!$F$33:$F$776,СВЦЭМ!$A$33:$A$776,$A182,СВЦЭМ!$B$33:$B$776,G$180)+'СЕТ СН'!$F$12</f>
        <v>184.18986773</v>
      </c>
      <c r="H182" s="36">
        <f>SUMIFS(СВЦЭМ!$F$33:$F$776,СВЦЭМ!$A$33:$A$776,$A182,СВЦЭМ!$B$33:$B$776,H$180)+'СЕТ СН'!$F$12</f>
        <v>179.93055262999999</v>
      </c>
      <c r="I182" s="36">
        <f>SUMIFS(СВЦЭМ!$F$33:$F$776,СВЦЭМ!$A$33:$A$776,$A182,СВЦЭМ!$B$33:$B$776,I$180)+'СЕТ СН'!$F$12</f>
        <v>174.77983793000001</v>
      </c>
      <c r="J182" s="36">
        <f>SUMIFS(СВЦЭМ!$F$33:$F$776,СВЦЭМ!$A$33:$A$776,$A182,СВЦЭМ!$B$33:$B$776,J$180)+'СЕТ СН'!$F$12</f>
        <v>169.35617414000001</v>
      </c>
      <c r="K182" s="36">
        <f>SUMIFS(СВЦЭМ!$F$33:$F$776,СВЦЭМ!$A$33:$A$776,$A182,СВЦЭМ!$B$33:$B$776,K$180)+'СЕТ СН'!$F$12</f>
        <v>162.76218552</v>
      </c>
      <c r="L182" s="36">
        <f>SUMIFS(СВЦЭМ!$F$33:$F$776,СВЦЭМ!$A$33:$A$776,$A182,СВЦЭМ!$B$33:$B$776,L$180)+'СЕТ СН'!$F$12</f>
        <v>159.74684461000001</v>
      </c>
      <c r="M182" s="36">
        <f>SUMIFS(СВЦЭМ!$F$33:$F$776,СВЦЭМ!$A$33:$A$776,$A182,СВЦЭМ!$B$33:$B$776,M$180)+'СЕТ СН'!$F$12</f>
        <v>159.80645742999999</v>
      </c>
      <c r="N182" s="36">
        <f>SUMIFS(СВЦЭМ!$F$33:$F$776,СВЦЭМ!$A$33:$A$776,$A182,СВЦЭМ!$B$33:$B$776,N$180)+'СЕТ СН'!$F$12</f>
        <v>161.77488885</v>
      </c>
      <c r="O182" s="36">
        <f>SUMIFS(СВЦЭМ!$F$33:$F$776,СВЦЭМ!$A$33:$A$776,$A182,СВЦЭМ!$B$33:$B$776,O$180)+'СЕТ СН'!$F$12</f>
        <v>165.84236809000001</v>
      </c>
      <c r="P182" s="36">
        <f>SUMIFS(СВЦЭМ!$F$33:$F$776,СВЦЭМ!$A$33:$A$776,$A182,СВЦЭМ!$B$33:$B$776,P$180)+'СЕТ СН'!$F$12</f>
        <v>168.19678779</v>
      </c>
      <c r="Q182" s="36">
        <f>SUMIFS(СВЦЭМ!$F$33:$F$776,СВЦЭМ!$A$33:$A$776,$A182,СВЦЭМ!$B$33:$B$776,Q$180)+'СЕТ СН'!$F$12</f>
        <v>170.99531622000001</v>
      </c>
      <c r="R182" s="36">
        <f>SUMIFS(СВЦЭМ!$F$33:$F$776,СВЦЭМ!$A$33:$A$776,$A182,СВЦЭМ!$B$33:$B$776,R$180)+'СЕТ СН'!$F$12</f>
        <v>169.13021631999999</v>
      </c>
      <c r="S182" s="36">
        <f>SUMIFS(СВЦЭМ!$F$33:$F$776,СВЦЭМ!$A$33:$A$776,$A182,СВЦЭМ!$B$33:$B$776,S$180)+'СЕТ СН'!$F$12</f>
        <v>166.88110782000001</v>
      </c>
      <c r="T182" s="36">
        <f>SUMIFS(СВЦЭМ!$F$33:$F$776,СВЦЭМ!$A$33:$A$776,$A182,СВЦЭМ!$B$33:$B$776,T$180)+'СЕТ СН'!$F$12</f>
        <v>163.06836412999999</v>
      </c>
      <c r="U182" s="36">
        <f>SUMIFS(СВЦЭМ!$F$33:$F$776,СВЦЭМ!$A$33:$A$776,$A182,СВЦЭМ!$B$33:$B$776,U$180)+'СЕТ СН'!$F$12</f>
        <v>161.51306213000001</v>
      </c>
      <c r="V182" s="36">
        <f>SUMIFS(СВЦЭМ!$F$33:$F$776,СВЦЭМ!$A$33:$A$776,$A182,СВЦЭМ!$B$33:$B$776,V$180)+'СЕТ СН'!$F$12</f>
        <v>160.18369496</v>
      </c>
      <c r="W182" s="36">
        <f>SUMIFS(СВЦЭМ!$F$33:$F$776,СВЦЭМ!$A$33:$A$776,$A182,СВЦЭМ!$B$33:$B$776,W$180)+'СЕТ СН'!$F$12</f>
        <v>162.31734148000001</v>
      </c>
      <c r="X182" s="36">
        <f>SUMIFS(СВЦЭМ!$F$33:$F$776,СВЦЭМ!$A$33:$A$776,$A182,СВЦЭМ!$B$33:$B$776,X$180)+'СЕТ СН'!$F$12</f>
        <v>164.05701332000001</v>
      </c>
      <c r="Y182" s="36">
        <f>SUMIFS(СВЦЭМ!$F$33:$F$776,СВЦЭМ!$A$33:$A$776,$A182,СВЦЭМ!$B$33:$B$776,Y$180)+'СЕТ СН'!$F$12</f>
        <v>166.94572743000001</v>
      </c>
    </row>
    <row r="183" spans="1:27" ht="15.75" x14ac:dyDescent="0.2">
      <c r="A183" s="35">
        <f t="shared" ref="A183:A209" si="5">A182+1</f>
        <v>43864</v>
      </c>
      <c r="B183" s="36">
        <f>SUMIFS(СВЦЭМ!$F$33:$F$776,СВЦЭМ!$A$33:$A$776,$A183,СВЦЭМ!$B$33:$B$776,B$180)+'СЕТ СН'!$F$12</f>
        <v>173.57548327000001</v>
      </c>
      <c r="C183" s="36">
        <f>SUMIFS(СВЦЭМ!$F$33:$F$776,СВЦЭМ!$A$33:$A$776,$A183,СВЦЭМ!$B$33:$B$776,C$180)+'СЕТ СН'!$F$12</f>
        <v>176.19513261</v>
      </c>
      <c r="D183" s="36">
        <f>SUMIFS(СВЦЭМ!$F$33:$F$776,СВЦЭМ!$A$33:$A$776,$A183,СВЦЭМ!$B$33:$B$776,D$180)+'СЕТ СН'!$F$12</f>
        <v>177.89648467000001</v>
      </c>
      <c r="E183" s="36">
        <f>SUMIFS(СВЦЭМ!$F$33:$F$776,СВЦЭМ!$A$33:$A$776,$A183,СВЦЭМ!$B$33:$B$776,E$180)+'СЕТ СН'!$F$12</f>
        <v>178.20484042000001</v>
      </c>
      <c r="F183" s="36">
        <f>SUMIFS(СВЦЭМ!$F$33:$F$776,СВЦЭМ!$A$33:$A$776,$A183,СВЦЭМ!$B$33:$B$776,F$180)+'СЕТ СН'!$F$12</f>
        <v>177.60600980000001</v>
      </c>
      <c r="G183" s="36">
        <f>SUMIFS(СВЦЭМ!$F$33:$F$776,СВЦЭМ!$A$33:$A$776,$A183,СВЦЭМ!$B$33:$B$776,G$180)+'СЕТ СН'!$F$12</f>
        <v>177.24763168999999</v>
      </c>
      <c r="H183" s="36">
        <f>SUMIFS(СВЦЭМ!$F$33:$F$776,СВЦЭМ!$A$33:$A$776,$A183,СВЦЭМ!$B$33:$B$776,H$180)+'СЕТ СН'!$F$12</f>
        <v>169.95863629999999</v>
      </c>
      <c r="I183" s="36">
        <f>SUMIFS(СВЦЭМ!$F$33:$F$776,СВЦЭМ!$A$33:$A$776,$A183,СВЦЭМ!$B$33:$B$776,I$180)+'СЕТ СН'!$F$12</f>
        <v>166.37293151</v>
      </c>
      <c r="J183" s="36">
        <f>SUMIFS(СВЦЭМ!$F$33:$F$776,СВЦЭМ!$A$33:$A$776,$A183,СВЦЭМ!$B$33:$B$776,J$180)+'СЕТ СН'!$F$12</f>
        <v>164.09187836000001</v>
      </c>
      <c r="K183" s="36">
        <f>SUMIFS(СВЦЭМ!$F$33:$F$776,СВЦЭМ!$A$33:$A$776,$A183,СВЦЭМ!$B$33:$B$776,K$180)+'СЕТ СН'!$F$12</f>
        <v>166.16448897999999</v>
      </c>
      <c r="L183" s="36">
        <f>SUMIFS(СВЦЭМ!$F$33:$F$776,СВЦЭМ!$A$33:$A$776,$A183,СВЦЭМ!$B$33:$B$776,L$180)+'СЕТ СН'!$F$12</f>
        <v>166.18904438999999</v>
      </c>
      <c r="M183" s="36">
        <f>SUMIFS(СВЦЭМ!$F$33:$F$776,СВЦЭМ!$A$33:$A$776,$A183,СВЦЭМ!$B$33:$B$776,M$180)+'СЕТ СН'!$F$12</f>
        <v>166.23460696000001</v>
      </c>
      <c r="N183" s="36">
        <f>SUMIFS(СВЦЭМ!$F$33:$F$776,СВЦЭМ!$A$33:$A$776,$A183,СВЦЭМ!$B$33:$B$776,N$180)+'СЕТ СН'!$F$12</f>
        <v>172.39623476</v>
      </c>
      <c r="O183" s="36">
        <f>SUMIFS(СВЦЭМ!$F$33:$F$776,СВЦЭМ!$A$33:$A$776,$A183,СВЦЭМ!$B$33:$B$776,O$180)+'СЕТ СН'!$F$12</f>
        <v>176.76838638999999</v>
      </c>
      <c r="P183" s="36">
        <f>SUMIFS(СВЦЭМ!$F$33:$F$776,СВЦЭМ!$A$33:$A$776,$A183,СВЦЭМ!$B$33:$B$776,P$180)+'СЕТ СН'!$F$12</f>
        <v>177.88639511</v>
      </c>
      <c r="Q183" s="36">
        <f>SUMIFS(СВЦЭМ!$F$33:$F$776,СВЦЭМ!$A$33:$A$776,$A183,СВЦЭМ!$B$33:$B$776,Q$180)+'СЕТ СН'!$F$12</f>
        <v>179.92239276999999</v>
      </c>
      <c r="R183" s="36">
        <f>SUMIFS(СВЦЭМ!$F$33:$F$776,СВЦЭМ!$A$33:$A$776,$A183,СВЦЭМ!$B$33:$B$776,R$180)+'СЕТ СН'!$F$12</f>
        <v>179.08524657000001</v>
      </c>
      <c r="S183" s="36">
        <f>SUMIFS(СВЦЭМ!$F$33:$F$776,СВЦЭМ!$A$33:$A$776,$A183,СВЦЭМ!$B$33:$B$776,S$180)+'СЕТ СН'!$F$12</f>
        <v>176.92514093</v>
      </c>
      <c r="T183" s="36">
        <f>SUMIFS(СВЦЭМ!$F$33:$F$776,СВЦЭМ!$A$33:$A$776,$A183,СВЦЭМ!$B$33:$B$776,T$180)+'СЕТ СН'!$F$12</f>
        <v>169.86205145</v>
      </c>
      <c r="U183" s="36">
        <f>SUMIFS(СВЦЭМ!$F$33:$F$776,СВЦЭМ!$A$33:$A$776,$A183,СВЦЭМ!$B$33:$B$776,U$180)+'СЕТ СН'!$F$12</f>
        <v>167.97707360999999</v>
      </c>
      <c r="V183" s="36">
        <f>SUMIFS(СВЦЭМ!$F$33:$F$776,СВЦЭМ!$A$33:$A$776,$A183,СВЦЭМ!$B$33:$B$776,V$180)+'СЕТ СН'!$F$12</f>
        <v>169.16425996000001</v>
      </c>
      <c r="W183" s="36">
        <f>SUMIFS(СВЦЭМ!$F$33:$F$776,СВЦЭМ!$A$33:$A$776,$A183,СВЦЭМ!$B$33:$B$776,W$180)+'СЕТ СН'!$F$12</f>
        <v>166.29348333999999</v>
      </c>
      <c r="X183" s="36">
        <f>SUMIFS(СВЦЭМ!$F$33:$F$776,СВЦЭМ!$A$33:$A$776,$A183,СВЦЭМ!$B$33:$B$776,X$180)+'СЕТ СН'!$F$12</f>
        <v>167.33792930000001</v>
      </c>
      <c r="Y183" s="36">
        <f>SUMIFS(СВЦЭМ!$F$33:$F$776,СВЦЭМ!$A$33:$A$776,$A183,СВЦЭМ!$B$33:$B$776,Y$180)+'СЕТ СН'!$F$12</f>
        <v>169.73340469999999</v>
      </c>
    </row>
    <row r="184" spans="1:27" ht="15.75" x14ac:dyDescent="0.2">
      <c r="A184" s="35">
        <f t="shared" si="5"/>
        <v>43865</v>
      </c>
      <c r="B184" s="36">
        <f>SUMIFS(СВЦЭМ!$F$33:$F$776,СВЦЭМ!$A$33:$A$776,$A184,СВЦЭМ!$B$33:$B$776,B$180)+'СЕТ СН'!$F$12</f>
        <v>169.65321474000001</v>
      </c>
      <c r="C184" s="36">
        <f>SUMIFS(СВЦЭМ!$F$33:$F$776,СВЦЭМ!$A$33:$A$776,$A184,СВЦЭМ!$B$33:$B$776,C$180)+'СЕТ СН'!$F$12</f>
        <v>171.97320454000001</v>
      </c>
      <c r="D184" s="36">
        <f>SUMIFS(СВЦЭМ!$F$33:$F$776,СВЦЭМ!$A$33:$A$776,$A184,СВЦЭМ!$B$33:$B$776,D$180)+'СЕТ СН'!$F$12</f>
        <v>174.59611118000001</v>
      </c>
      <c r="E184" s="36">
        <f>SUMIFS(СВЦЭМ!$F$33:$F$776,СВЦЭМ!$A$33:$A$776,$A184,СВЦЭМ!$B$33:$B$776,E$180)+'СЕТ СН'!$F$12</f>
        <v>174.25993194</v>
      </c>
      <c r="F184" s="36">
        <f>SUMIFS(СВЦЭМ!$F$33:$F$776,СВЦЭМ!$A$33:$A$776,$A184,СВЦЭМ!$B$33:$B$776,F$180)+'СЕТ СН'!$F$12</f>
        <v>172.36756556</v>
      </c>
      <c r="G184" s="36">
        <f>SUMIFS(СВЦЭМ!$F$33:$F$776,СВЦЭМ!$A$33:$A$776,$A184,СВЦЭМ!$B$33:$B$776,G$180)+'СЕТ СН'!$F$12</f>
        <v>168.34517983000001</v>
      </c>
      <c r="H184" s="36">
        <f>SUMIFS(СВЦЭМ!$F$33:$F$776,СВЦЭМ!$A$33:$A$776,$A184,СВЦЭМ!$B$33:$B$776,H$180)+'СЕТ СН'!$F$12</f>
        <v>164.69079006000001</v>
      </c>
      <c r="I184" s="36">
        <f>SUMIFS(СВЦЭМ!$F$33:$F$776,СВЦЭМ!$A$33:$A$776,$A184,СВЦЭМ!$B$33:$B$776,I$180)+'СЕТ СН'!$F$12</f>
        <v>159.2578518</v>
      </c>
      <c r="J184" s="36">
        <f>SUMIFS(СВЦЭМ!$F$33:$F$776,СВЦЭМ!$A$33:$A$776,$A184,СВЦЭМ!$B$33:$B$776,J$180)+'СЕТ СН'!$F$12</f>
        <v>155.49947693999999</v>
      </c>
      <c r="K184" s="36">
        <f>SUMIFS(СВЦЭМ!$F$33:$F$776,СВЦЭМ!$A$33:$A$776,$A184,СВЦЭМ!$B$33:$B$776,K$180)+'СЕТ СН'!$F$12</f>
        <v>153.52242874999999</v>
      </c>
      <c r="L184" s="36">
        <f>SUMIFS(СВЦЭМ!$F$33:$F$776,СВЦЭМ!$A$33:$A$776,$A184,СВЦЭМ!$B$33:$B$776,L$180)+'СЕТ СН'!$F$12</f>
        <v>157.53407469999999</v>
      </c>
      <c r="M184" s="36">
        <f>SUMIFS(СВЦЭМ!$F$33:$F$776,СВЦЭМ!$A$33:$A$776,$A184,СВЦЭМ!$B$33:$B$776,M$180)+'СЕТ СН'!$F$12</f>
        <v>169.01979752</v>
      </c>
      <c r="N184" s="36">
        <f>SUMIFS(СВЦЭМ!$F$33:$F$776,СВЦЭМ!$A$33:$A$776,$A184,СВЦЭМ!$B$33:$B$776,N$180)+'СЕТ СН'!$F$12</f>
        <v>178.35899423999999</v>
      </c>
      <c r="O184" s="36">
        <f>SUMIFS(СВЦЭМ!$F$33:$F$776,СВЦЭМ!$A$33:$A$776,$A184,СВЦЭМ!$B$33:$B$776,O$180)+'СЕТ СН'!$F$12</f>
        <v>181.85082254</v>
      </c>
      <c r="P184" s="36">
        <f>SUMIFS(СВЦЭМ!$F$33:$F$776,СВЦЭМ!$A$33:$A$776,$A184,СВЦЭМ!$B$33:$B$776,P$180)+'СЕТ СН'!$F$12</f>
        <v>182.74413203</v>
      </c>
      <c r="Q184" s="36">
        <f>SUMIFS(СВЦЭМ!$F$33:$F$776,СВЦЭМ!$A$33:$A$776,$A184,СВЦЭМ!$B$33:$B$776,Q$180)+'СЕТ СН'!$F$12</f>
        <v>183.57812426000001</v>
      </c>
      <c r="R184" s="36">
        <f>SUMIFS(СВЦЭМ!$F$33:$F$776,СВЦЭМ!$A$33:$A$776,$A184,СВЦЭМ!$B$33:$B$776,R$180)+'СЕТ СН'!$F$12</f>
        <v>183.44145359999999</v>
      </c>
      <c r="S184" s="36">
        <f>SUMIFS(СВЦЭМ!$F$33:$F$776,СВЦЭМ!$A$33:$A$776,$A184,СВЦЭМ!$B$33:$B$776,S$180)+'СЕТ СН'!$F$12</f>
        <v>181.15279950999999</v>
      </c>
      <c r="T184" s="36">
        <f>SUMIFS(СВЦЭМ!$F$33:$F$776,СВЦЭМ!$A$33:$A$776,$A184,СВЦЭМ!$B$33:$B$776,T$180)+'СЕТ СН'!$F$12</f>
        <v>176.01677552000001</v>
      </c>
      <c r="U184" s="36">
        <f>SUMIFS(СВЦЭМ!$F$33:$F$776,СВЦЭМ!$A$33:$A$776,$A184,СВЦЭМ!$B$33:$B$776,U$180)+'СЕТ СН'!$F$12</f>
        <v>173.35824694999999</v>
      </c>
      <c r="V184" s="36">
        <f>SUMIFS(СВЦЭМ!$F$33:$F$776,СВЦЭМ!$A$33:$A$776,$A184,СВЦЭМ!$B$33:$B$776,V$180)+'СЕТ СН'!$F$12</f>
        <v>174.56411489000001</v>
      </c>
      <c r="W184" s="36">
        <f>SUMIFS(СВЦЭМ!$F$33:$F$776,СВЦЭМ!$A$33:$A$776,$A184,СВЦЭМ!$B$33:$B$776,W$180)+'СЕТ СН'!$F$12</f>
        <v>175.18872345</v>
      </c>
      <c r="X184" s="36">
        <f>SUMIFS(СВЦЭМ!$F$33:$F$776,СВЦЭМ!$A$33:$A$776,$A184,СВЦЭМ!$B$33:$B$776,X$180)+'СЕТ СН'!$F$12</f>
        <v>176.43788776</v>
      </c>
      <c r="Y184" s="36">
        <f>SUMIFS(СВЦЭМ!$F$33:$F$776,СВЦЭМ!$A$33:$A$776,$A184,СВЦЭМ!$B$33:$B$776,Y$180)+'СЕТ СН'!$F$12</f>
        <v>180.7670967</v>
      </c>
    </row>
    <row r="185" spans="1:27" ht="15.75" x14ac:dyDescent="0.2">
      <c r="A185" s="35">
        <f t="shared" si="5"/>
        <v>43866</v>
      </c>
      <c r="B185" s="36">
        <f>SUMIFS(СВЦЭМ!$F$33:$F$776,СВЦЭМ!$A$33:$A$776,$A185,СВЦЭМ!$B$33:$B$776,B$180)+'СЕТ СН'!$F$12</f>
        <v>180.39287992999999</v>
      </c>
      <c r="C185" s="36">
        <f>SUMIFS(СВЦЭМ!$F$33:$F$776,СВЦЭМ!$A$33:$A$776,$A185,СВЦЭМ!$B$33:$B$776,C$180)+'СЕТ СН'!$F$12</f>
        <v>185.78487029999999</v>
      </c>
      <c r="D185" s="36">
        <f>SUMIFS(СВЦЭМ!$F$33:$F$776,СВЦЭМ!$A$33:$A$776,$A185,СВЦЭМ!$B$33:$B$776,D$180)+'СЕТ СН'!$F$12</f>
        <v>188.66738565</v>
      </c>
      <c r="E185" s="36">
        <f>SUMIFS(СВЦЭМ!$F$33:$F$776,СВЦЭМ!$A$33:$A$776,$A185,СВЦЭМ!$B$33:$B$776,E$180)+'СЕТ СН'!$F$12</f>
        <v>188.34124743000001</v>
      </c>
      <c r="F185" s="36">
        <f>SUMIFS(СВЦЭМ!$F$33:$F$776,СВЦЭМ!$A$33:$A$776,$A185,СВЦЭМ!$B$33:$B$776,F$180)+'СЕТ СН'!$F$12</f>
        <v>186.38087474</v>
      </c>
      <c r="G185" s="36">
        <f>SUMIFS(СВЦЭМ!$F$33:$F$776,СВЦЭМ!$A$33:$A$776,$A185,СВЦЭМ!$B$33:$B$776,G$180)+'СЕТ СН'!$F$12</f>
        <v>182.59533114000001</v>
      </c>
      <c r="H185" s="36">
        <f>SUMIFS(СВЦЭМ!$F$33:$F$776,СВЦЭМ!$A$33:$A$776,$A185,СВЦЭМ!$B$33:$B$776,H$180)+'СЕТ СН'!$F$12</f>
        <v>175.71275632999999</v>
      </c>
      <c r="I185" s="36">
        <f>SUMIFS(СВЦЭМ!$F$33:$F$776,СВЦЭМ!$A$33:$A$776,$A185,СВЦЭМ!$B$33:$B$776,I$180)+'СЕТ СН'!$F$12</f>
        <v>168.56097778</v>
      </c>
      <c r="J185" s="36">
        <f>SUMIFS(СВЦЭМ!$F$33:$F$776,СВЦЭМ!$A$33:$A$776,$A185,СВЦЭМ!$B$33:$B$776,J$180)+'СЕТ СН'!$F$12</f>
        <v>161.57418551000001</v>
      </c>
      <c r="K185" s="36">
        <f>SUMIFS(СВЦЭМ!$F$33:$F$776,СВЦЭМ!$A$33:$A$776,$A185,СВЦЭМ!$B$33:$B$776,K$180)+'СЕТ СН'!$F$12</f>
        <v>160.12806964999999</v>
      </c>
      <c r="L185" s="36">
        <f>SUMIFS(СВЦЭМ!$F$33:$F$776,СВЦЭМ!$A$33:$A$776,$A185,СВЦЭМ!$B$33:$B$776,L$180)+'СЕТ СН'!$F$12</f>
        <v>159.01384618</v>
      </c>
      <c r="M185" s="36">
        <f>SUMIFS(СВЦЭМ!$F$33:$F$776,СВЦЭМ!$A$33:$A$776,$A185,СВЦЭМ!$B$33:$B$776,M$180)+'СЕТ СН'!$F$12</f>
        <v>160.90328396000001</v>
      </c>
      <c r="N185" s="36">
        <f>SUMIFS(СВЦЭМ!$F$33:$F$776,СВЦЭМ!$A$33:$A$776,$A185,СВЦЭМ!$B$33:$B$776,N$180)+'СЕТ СН'!$F$12</f>
        <v>165.16499393000001</v>
      </c>
      <c r="O185" s="36">
        <f>SUMIFS(СВЦЭМ!$F$33:$F$776,СВЦЭМ!$A$33:$A$776,$A185,СВЦЭМ!$B$33:$B$776,O$180)+'СЕТ СН'!$F$12</f>
        <v>172.05300825</v>
      </c>
      <c r="P185" s="36">
        <f>SUMIFS(СВЦЭМ!$F$33:$F$776,СВЦЭМ!$A$33:$A$776,$A185,СВЦЭМ!$B$33:$B$776,P$180)+'СЕТ СН'!$F$12</f>
        <v>175.55158621000001</v>
      </c>
      <c r="Q185" s="36">
        <f>SUMIFS(СВЦЭМ!$F$33:$F$776,СВЦЭМ!$A$33:$A$776,$A185,СВЦЭМ!$B$33:$B$776,Q$180)+'СЕТ СН'!$F$12</f>
        <v>176.82395391</v>
      </c>
      <c r="R185" s="36">
        <f>SUMIFS(СВЦЭМ!$F$33:$F$776,СВЦЭМ!$A$33:$A$776,$A185,СВЦЭМ!$B$33:$B$776,R$180)+'СЕТ СН'!$F$12</f>
        <v>175.66253651</v>
      </c>
      <c r="S185" s="36">
        <f>SUMIFS(СВЦЭМ!$F$33:$F$776,СВЦЭМ!$A$33:$A$776,$A185,СВЦЭМ!$B$33:$B$776,S$180)+'СЕТ СН'!$F$12</f>
        <v>170.74230151</v>
      </c>
      <c r="T185" s="36">
        <f>SUMIFS(СВЦЭМ!$F$33:$F$776,СВЦЭМ!$A$33:$A$776,$A185,СВЦЭМ!$B$33:$B$776,T$180)+'СЕТ СН'!$F$12</f>
        <v>165.04661077</v>
      </c>
      <c r="U185" s="36">
        <f>SUMIFS(СВЦЭМ!$F$33:$F$776,СВЦЭМ!$A$33:$A$776,$A185,СВЦЭМ!$B$33:$B$776,U$180)+'СЕТ СН'!$F$12</f>
        <v>164.47835115000001</v>
      </c>
      <c r="V185" s="36">
        <f>SUMIFS(СВЦЭМ!$F$33:$F$776,СВЦЭМ!$A$33:$A$776,$A185,СВЦЭМ!$B$33:$B$776,V$180)+'СЕТ СН'!$F$12</f>
        <v>165.77936835</v>
      </c>
      <c r="W185" s="36">
        <f>SUMIFS(СВЦЭМ!$F$33:$F$776,СВЦЭМ!$A$33:$A$776,$A185,СВЦЭМ!$B$33:$B$776,W$180)+'СЕТ СН'!$F$12</f>
        <v>168.32935366000001</v>
      </c>
      <c r="X185" s="36">
        <f>SUMIFS(СВЦЭМ!$F$33:$F$776,СВЦЭМ!$A$33:$A$776,$A185,СВЦЭМ!$B$33:$B$776,X$180)+'СЕТ СН'!$F$12</f>
        <v>171.53803625</v>
      </c>
      <c r="Y185" s="36">
        <f>SUMIFS(СВЦЭМ!$F$33:$F$776,СВЦЭМ!$A$33:$A$776,$A185,СВЦЭМ!$B$33:$B$776,Y$180)+'СЕТ СН'!$F$12</f>
        <v>177.45978104</v>
      </c>
    </row>
    <row r="186" spans="1:27" ht="15.75" x14ac:dyDescent="0.2">
      <c r="A186" s="35">
        <f t="shared" si="5"/>
        <v>43867</v>
      </c>
      <c r="B186" s="36">
        <f>SUMIFS(СВЦЭМ!$F$33:$F$776,СВЦЭМ!$A$33:$A$776,$A186,СВЦЭМ!$B$33:$B$776,B$180)+'СЕТ СН'!$F$12</f>
        <v>177.34534446000001</v>
      </c>
      <c r="C186" s="36">
        <f>SUMIFS(СВЦЭМ!$F$33:$F$776,СВЦЭМ!$A$33:$A$776,$A186,СВЦЭМ!$B$33:$B$776,C$180)+'СЕТ СН'!$F$12</f>
        <v>183.69386514999999</v>
      </c>
      <c r="D186" s="36">
        <f>SUMIFS(СВЦЭМ!$F$33:$F$776,СВЦЭМ!$A$33:$A$776,$A186,СВЦЭМ!$B$33:$B$776,D$180)+'СЕТ СН'!$F$12</f>
        <v>185.40245909000001</v>
      </c>
      <c r="E186" s="36">
        <f>SUMIFS(СВЦЭМ!$F$33:$F$776,СВЦЭМ!$A$33:$A$776,$A186,СВЦЭМ!$B$33:$B$776,E$180)+'СЕТ СН'!$F$12</f>
        <v>186.37235520999999</v>
      </c>
      <c r="F186" s="36">
        <f>SUMIFS(СВЦЭМ!$F$33:$F$776,СВЦЭМ!$A$33:$A$776,$A186,СВЦЭМ!$B$33:$B$776,F$180)+'СЕТ СН'!$F$12</f>
        <v>185.79371879000001</v>
      </c>
      <c r="G186" s="36">
        <f>SUMIFS(СВЦЭМ!$F$33:$F$776,СВЦЭМ!$A$33:$A$776,$A186,СВЦЭМ!$B$33:$B$776,G$180)+'СЕТ СН'!$F$12</f>
        <v>184.33587452</v>
      </c>
      <c r="H186" s="36">
        <f>SUMIFS(СВЦЭМ!$F$33:$F$776,СВЦЭМ!$A$33:$A$776,$A186,СВЦЭМ!$B$33:$B$776,H$180)+'СЕТ СН'!$F$12</f>
        <v>177.47770428000001</v>
      </c>
      <c r="I186" s="36">
        <f>SUMIFS(СВЦЭМ!$F$33:$F$776,СВЦЭМ!$A$33:$A$776,$A186,СВЦЭМ!$B$33:$B$776,I$180)+'СЕТ СН'!$F$12</f>
        <v>168.78527335999999</v>
      </c>
      <c r="J186" s="36">
        <f>SUMIFS(СВЦЭМ!$F$33:$F$776,СВЦЭМ!$A$33:$A$776,$A186,СВЦЭМ!$B$33:$B$776,J$180)+'СЕТ СН'!$F$12</f>
        <v>163.77559405</v>
      </c>
      <c r="K186" s="36">
        <f>SUMIFS(СВЦЭМ!$F$33:$F$776,СВЦЭМ!$A$33:$A$776,$A186,СВЦЭМ!$B$33:$B$776,K$180)+'СЕТ СН'!$F$12</f>
        <v>157.64676403999999</v>
      </c>
      <c r="L186" s="36">
        <f>SUMIFS(СВЦЭМ!$F$33:$F$776,СВЦЭМ!$A$33:$A$776,$A186,СВЦЭМ!$B$33:$B$776,L$180)+'СЕТ СН'!$F$12</f>
        <v>160.41592025</v>
      </c>
      <c r="M186" s="36">
        <f>SUMIFS(СВЦЭМ!$F$33:$F$776,СВЦЭМ!$A$33:$A$776,$A186,СВЦЭМ!$B$33:$B$776,M$180)+'СЕТ СН'!$F$12</f>
        <v>164.64677545000001</v>
      </c>
      <c r="N186" s="36">
        <f>SUMIFS(СВЦЭМ!$F$33:$F$776,СВЦЭМ!$A$33:$A$776,$A186,СВЦЭМ!$B$33:$B$776,N$180)+'СЕТ СН'!$F$12</f>
        <v>168.12078061</v>
      </c>
      <c r="O186" s="36">
        <f>SUMIFS(СВЦЭМ!$F$33:$F$776,СВЦЭМ!$A$33:$A$776,$A186,СВЦЭМ!$B$33:$B$776,O$180)+'СЕТ СН'!$F$12</f>
        <v>172.0349525</v>
      </c>
      <c r="P186" s="36">
        <f>SUMIFS(СВЦЭМ!$F$33:$F$776,СВЦЭМ!$A$33:$A$776,$A186,СВЦЭМ!$B$33:$B$776,P$180)+'СЕТ СН'!$F$12</f>
        <v>175.05994346</v>
      </c>
      <c r="Q186" s="36">
        <f>SUMIFS(СВЦЭМ!$F$33:$F$776,СВЦЭМ!$A$33:$A$776,$A186,СВЦЭМ!$B$33:$B$776,Q$180)+'СЕТ СН'!$F$12</f>
        <v>177.02275922000001</v>
      </c>
      <c r="R186" s="36">
        <f>SUMIFS(СВЦЭМ!$F$33:$F$776,СВЦЭМ!$A$33:$A$776,$A186,СВЦЭМ!$B$33:$B$776,R$180)+'СЕТ СН'!$F$12</f>
        <v>175.44174468</v>
      </c>
      <c r="S186" s="36">
        <f>SUMIFS(СВЦЭМ!$F$33:$F$776,СВЦЭМ!$A$33:$A$776,$A186,СВЦЭМ!$B$33:$B$776,S$180)+'СЕТ СН'!$F$12</f>
        <v>170.77527047000001</v>
      </c>
      <c r="T186" s="36">
        <f>SUMIFS(СВЦЭМ!$F$33:$F$776,СВЦЭМ!$A$33:$A$776,$A186,СВЦЭМ!$B$33:$B$776,T$180)+'СЕТ СН'!$F$12</f>
        <v>164.56288719</v>
      </c>
      <c r="U186" s="36">
        <f>SUMIFS(СВЦЭМ!$F$33:$F$776,СВЦЭМ!$A$33:$A$776,$A186,СВЦЭМ!$B$33:$B$776,U$180)+'СЕТ СН'!$F$12</f>
        <v>163.1742295</v>
      </c>
      <c r="V186" s="36">
        <f>SUMIFS(СВЦЭМ!$F$33:$F$776,СВЦЭМ!$A$33:$A$776,$A186,СВЦЭМ!$B$33:$B$776,V$180)+'СЕТ СН'!$F$12</f>
        <v>161.48175151999999</v>
      </c>
      <c r="W186" s="36">
        <f>SUMIFS(СВЦЭМ!$F$33:$F$776,СВЦЭМ!$A$33:$A$776,$A186,СВЦЭМ!$B$33:$B$776,W$180)+'СЕТ СН'!$F$12</f>
        <v>165.16118858999999</v>
      </c>
      <c r="X186" s="36">
        <f>SUMIFS(СВЦЭМ!$F$33:$F$776,СВЦЭМ!$A$33:$A$776,$A186,СВЦЭМ!$B$33:$B$776,X$180)+'СЕТ СН'!$F$12</f>
        <v>168.95182534</v>
      </c>
      <c r="Y186" s="36">
        <f>SUMIFS(СВЦЭМ!$F$33:$F$776,СВЦЭМ!$A$33:$A$776,$A186,СВЦЭМ!$B$33:$B$776,Y$180)+'СЕТ СН'!$F$12</f>
        <v>175.19293579000001</v>
      </c>
    </row>
    <row r="187" spans="1:27" ht="15.75" x14ac:dyDescent="0.2">
      <c r="A187" s="35">
        <f t="shared" si="5"/>
        <v>43868</v>
      </c>
      <c r="B187" s="36">
        <f>SUMIFS(СВЦЭМ!$F$33:$F$776,СВЦЭМ!$A$33:$A$776,$A187,СВЦЭМ!$B$33:$B$776,B$180)+'СЕТ СН'!$F$12</f>
        <v>192.2229102</v>
      </c>
      <c r="C187" s="36">
        <f>SUMIFS(СВЦЭМ!$F$33:$F$776,СВЦЭМ!$A$33:$A$776,$A187,СВЦЭМ!$B$33:$B$776,C$180)+'СЕТ СН'!$F$12</f>
        <v>194.49408202999999</v>
      </c>
      <c r="D187" s="36">
        <f>SUMIFS(СВЦЭМ!$F$33:$F$776,СВЦЭМ!$A$33:$A$776,$A187,СВЦЭМ!$B$33:$B$776,D$180)+'СЕТ СН'!$F$12</f>
        <v>196.35037661000001</v>
      </c>
      <c r="E187" s="36">
        <f>SUMIFS(СВЦЭМ!$F$33:$F$776,СВЦЭМ!$A$33:$A$776,$A187,СВЦЭМ!$B$33:$B$776,E$180)+'СЕТ СН'!$F$12</f>
        <v>195.52470933000001</v>
      </c>
      <c r="F187" s="36">
        <f>SUMIFS(СВЦЭМ!$F$33:$F$776,СВЦЭМ!$A$33:$A$776,$A187,СВЦЭМ!$B$33:$B$776,F$180)+'СЕТ СН'!$F$12</f>
        <v>193.10945982999999</v>
      </c>
      <c r="G187" s="36">
        <f>SUMIFS(СВЦЭМ!$F$33:$F$776,СВЦЭМ!$A$33:$A$776,$A187,СВЦЭМ!$B$33:$B$776,G$180)+'СЕТ СН'!$F$12</f>
        <v>190.61643758</v>
      </c>
      <c r="H187" s="36">
        <f>SUMIFS(СВЦЭМ!$F$33:$F$776,СВЦЭМ!$A$33:$A$776,$A187,СВЦЭМ!$B$33:$B$776,H$180)+'СЕТ СН'!$F$12</f>
        <v>183.45181858000001</v>
      </c>
      <c r="I187" s="36">
        <f>SUMIFS(СВЦЭМ!$F$33:$F$776,СВЦЭМ!$A$33:$A$776,$A187,СВЦЭМ!$B$33:$B$776,I$180)+'СЕТ СН'!$F$12</f>
        <v>175.74598362</v>
      </c>
      <c r="J187" s="36">
        <f>SUMIFS(СВЦЭМ!$F$33:$F$776,СВЦЭМ!$A$33:$A$776,$A187,СВЦЭМ!$B$33:$B$776,J$180)+'СЕТ СН'!$F$12</f>
        <v>168.79489024</v>
      </c>
      <c r="K187" s="36">
        <f>SUMIFS(СВЦЭМ!$F$33:$F$776,СВЦЭМ!$A$33:$A$776,$A187,СВЦЭМ!$B$33:$B$776,K$180)+'СЕТ СН'!$F$12</f>
        <v>169.35387134999999</v>
      </c>
      <c r="L187" s="36">
        <f>SUMIFS(СВЦЭМ!$F$33:$F$776,СВЦЭМ!$A$33:$A$776,$A187,СВЦЭМ!$B$33:$B$776,L$180)+'СЕТ СН'!$F$12</f>
        <v>170.38418870999999</v>
      </c>
      <c r="M187" s="36">
        <f>SUMIFS(СВЦЭМ!$F$33:$F$776,СВЦЭМ!$A$33:$A$776,$A187,СВЦЭМ!$B$33:$B$776,M$180)+'СЕТ СН'!$F$12</f>
        <v>168.77520293000001</v>
      </c>
      <c r="N187" s="36">
        <f>SUMIFS(СВЦЭМ!$F$33:$F$776,СВЦЭМ!$A$33:$A$776,$A187,СВЦЭМ!$B$33:$B$776,N$180)+'СЕТ СН'!$F$12</f>
        <v>171.18480355</v>
      </c>
      <c r="O187" s="36">
        <f>SUMIFS(СВЦЭМ!$F$33:$F$776,СВЦЭМ!$A$33:$A$776,$A187,СВЦЭМ!$B$33:$B$776,O$180)+'СЕТ СН'!$F$12</f>
        <v>173.93374835</v>
      </c>
      <c r="P187" s="36">
        <f>SUMIFS(СВЦЭМ!$F$33:$F$776,СВЦЭМ!$A$33:$A$776,$A187,СВЦЭМ!$B$33:$B$776,P$180)+'СЕТ СН'!$F$12</f>
        <v>176.86917438</v>
      </c>
      <c r="Q187" s="36">
        <f>SUMIFS(СВЦЭМ!$F$33:$F$776,СВЦЭМ!$A$33:$A$776,$A187,СВЦЭМ!$B$33:$B$776,Q$180)+'СЕТ СН'!$F$12</f>
        <v>178.23519001</v>
      </c>
      <c r="R187" s="36">
        <f>SUMIFS(СВЦЭМ!$F$33:$F$776,СВЦЭМ!$A$33:$A$776,$A187,СВЦЭМ!$B$33:$B$776,R$180)+'СЕТ СН'!$F$12</f>
        <v>176.33423937000001</v>
      </c>
      <c r="S187" s="36">
        <f>SUMIFS(СВЦЭМ!$F$33:$F$776,СВЦЭМ!$A$33:$A$776,$A187,СВЦЭМ!$B$33:$B$776,S$180)+'СЕТ СН'!$F$12</f>
        <v>169.06266640999999</v>
      </c>
      <c r="T187" s="36">
        <f>SUMIFS(СВЦЭМ!$F$33:$F$776,СВЦЭМ!$A$33:$A$776,$A187,СВЦЭМ!$B$33:$B$776,T$180)+'СЕТ СН'!$F$12</f>
        <v>160.20318827</v>
      </c>
      <c r="U187" s="36">
        <f>SUMIFS(СВЦЭМ!$F$33:$F$776,СВЦЭМ!$A$33:$A$776,$A187,СВЦЭМ!$B$33:$B$776,U$180)+'СЕТ СН'!$F$12</f>
        <v>160.77869598000001</v>
      </c>
      <c r="V187" s="36">
        <f>SUMIFS(СВЦЭМ!$F$33:$F$776,СВЦЭМ!$A$33:$A$776,$A187,СВЦЭМ!$B$33:$B$776,V$180)+'СЕТ СН'!$F$12</f>
        <v>164.87208883</v>
      </c>
      <c r="W187" s="36">
        <f>SUMIFS(СВЦЭМ!$F$33:$F$776,СВЦЭМ!$A$33:$A$776,$A187,СВЦЭМ!$B$33:$B$776,W$180)+'СЕТ СН'!$F$12</f>
        <v>168.99166761999999</v>
      </c>
      <c r="X187" s="36">
        <f>SUMIFS(СВЦЭМ!$F$33:$F$776,СВЦЭМ!$A$33:$A$776,$A187,СВЦЭМ!$B$33:$B$776,X$180)+'СЕТ СН'!$F$12</f>
        <v>170.73379513</v>
      </c>
      <c r="Y187" s="36">
        <f>SUMIFS(СВЦЭМ!$F$33:$F$776,СВЦЭМ!$A$33:$A$776,$A187,СВЦЭМ!$B$33:$B$776,Y$180)+'СЕТ СН'!$F$12</f>
        <v>174.20800806</v>
      </c>
    </row>
    <row r="188" spans="1:27" ht="15.75" x14ac:dyDescent="0.2">
      <c r="A188" s="35">
        <f t="shared" si="5"/>
        <v>43869</v>
      </c>
      <c r="B188" s="36">
        <f>SUMIFS(СВЦЭМ!$F$33:$F$776,СВЦЭМ!$A$33:$A$776,$A188,СВЦЭМ!$B$33:$B$776,B$180)+'СЕТ СН'!$F$12</f>
        <v>182.21226744000001</v>
      </c>
      <c r="C188" s="36">
        <f>SUMIFS(СВЦЭМ!$F$33:$F$776,СВЦЭМ!$A$33:$A$776,$A188,СВЦЭМ!$B$33:$B$776,C$180)+'СЕТ СН'!$F$12</f>
        <v>189.02351327</v>
      </c>
      <c r="D188" s="36">
        <f>SUMIFS(СВЦЭМ!$F$33:$F$776,СВЦЭМ!$A$33:$A$776,$A188,СВЦЭМ!$B$33:$B$776,D$180)+'СЕТ СН'!$F$12</f>
        <v>192.62086452</v>
      </c>
      <c r="E188" s="36">
        <f>SUMIFS(СВЦЭМ!$F$33:$F$776,СВЦЭМ!$A$33:$A$776,$A188,СВЦЭМ!$B$33:$B$776,E$180)+'СЕТ СН'!$F$12</f>
        <v>192.84876084999999</v>
      </c>
      <c r="F188" s="36">
        <f>SUMIFS(СВЦЭМ!$F$33:$F$776,СВЦЭМ!$A$33:$A$776,$A188,СВЦЭМ!$B$33:$B$776,F$180)+'СЕТ СН'!$F$12</f>
        <v>191.70287576000001</v>
      </c>
      <c r="G188" s="36">
        <f>SUMIFS(СВЦЭМ!$F$33:$F$776,СВЦЭМ!$A$33:$A$776,$A188,СВЦЭМ!$B$33:$B$776,G$180)+'СЕТ СН'!$F$12</f>
        <v>190.43381737000001</v>
      </c>
      <c r="H188" s="36">
        <f>SUMIFS(СВЦЭМ!$F$33:$F$776,СВЦЭМ!$A$33:$A$776,$A188,СВЦЭМ!$B$33:$B$776,H$180)+'СЕТ СН'!$F$12</f>
        <v>187.39944120999999</v>
      </c>
      <c r="I188" s="36">
        <f>SUMIFS(СВЦЭМ!$F$33:$F$776,СВЦЭМ!$A$33:$A$776,$A188,СВЦЭМ!$B$33:$B$776,I$180)+'СЕТ СН'!$F$12</f>
        <v>183.01059738000001</v>
      </c>
      <c r="J188" s="36">
        <f>SUMIFS(СВЦЭМ!$F$33:$F$776,СВЦЭМ!$A$33:$A$776,$A188,СВЦЭМ!$B$33:$B$776,J$180)+'СЕТ СН'!$F$12</f>
        <v>178.11804352999999</v>
      </c>
      <c r="K188" s="36">
        <f>SUMIFS(СВЦЭМ!$F$33:$F$776,СВЦЭМ!$A$33:$A$776,$A188,СВЦЭМ!$B$33:$B$776,K$180)+'СЕТ СН'!$F$12</f>
        <v>174.41892854</v>
      </c>
      <c r="L188" s="36">
        <f>SUMIFS(СВЦЭМ!$F$33:$F$776,СВЦЭМ!$A$33:$A$776,$A188,СВЦЭМ!$B$33:$B$776,L$180)+'СЕТ СН'!$F$12</f>
        <v>167.16389229999999</v>
      </c>
      <c r="M188" s="36">
        <f>SUMIFS(СВЦЭМ!$F$33:$F$776,СВЦЭМ!$A$33:$A$776,$A188,СВЦЭМ!$B$33:$B$776,M$180)+'СЕТ СН'!$F$12</f>
        <v>164.44160797000001</v>
      </c>
      <c r="N188" s="36">
        <f>SUMIFS(СВЦЭМ!$F$33:$F$776,СВЦЭМ!$A$33:$A$776,$A188,СВЦЭМ!$B$33:$B$776,N$180)+'СЕТ СН'!$F$12</f>
        <v>166.85686039000001</v>
      </c>
      <c r="O188" s="36">
        <f>SUMIFS(СВЦЭМ!$F$33:$F$776,СВЦЭМ!$A$33:$A$776,$A188,СВЦЭМ!$B$33:$B$776,O$180)+'СЕТ СН'!$F$12</f>
        <v>169.69190395000001</v>
      </c>
      <c r="P188" s="36">
        <f>SUMIFS(СВЦЭМ!$F$33:$F$776,СВЦЭМ!$A$33:$A$776,$A188,СВЦЭМ!$B$33:$B$776,P$180)+'СЕТ СН'!$F$12</f>
        <v>170.32284835999999</v>
      </c>
      <c r="Q188" s="36">
        <f>SUMIFS(СВЦЭМ!$F$33:$F$776,СВЦЭМ!$A$33:$A$776,$A188,СВЦЭМ!$B$33:$B$776,Q$180)+'СЕТ СН'!$F$12</f>
        <v>170.95670774999999</v>
      </c>
      <c r="R188" s="36">
        <f>SUMIFS(СВЦЭМ!$F$33:$F$776,СВЦЭМ!$A$33:$A$776,$A188,СВЦЭМ!$B$33:$B$776,R$180)+'СЕТ СН'!$F$12</f>
        <v>171.89388262</v>
      </c>
      <c r="S188" s="36">
        <f>SUMIFS(СВЦЭМ!$F$33:$F$776,СВЦЭМ!$A$33:$A$776,$A188,СВЦЭМ!$B$33:$B$776,S$180)+'СЕТ СН'!$F$12</f>
        <v>171.23728179</v>
      </c>
      <c r="T188" s="36">
        <f>SUMIFS(СВЦЭМ!$F$33:$F$776,СВЦЭМ!$A$33:$A$776,$A188,СВЦЭМ!$B$33:$B$776,T$180)+'СЕТ СН'!$F$12</f>
        <v>173.96593787</v>
      </c>
      <c r="U188" s="36">
        <f>SUMIFS(СВЦЭМ!$F$33:$F$776,СВЦЭМ!$A$33:$A$776,$A188,СВЦЭМ!$B$33:$B$776,U$180)+'СЕТ СН'!$F$12</f>
        <v>174.75326720999999</v>
      </c>
      <c r="V188" s="36">
        <f>SUMIFS(СВЦЭМ!$F$33:$F$776,СВЦЭМ!$A$33:$A$776,$A188,СВЦЭМ!$B$33:$B$776,V$180)+'СЕТ СН'!$F$12</f>
        <v>170.92888697000001</v>
      </c>
      <c r="W188" s="36">
        <f>SUMIFS(СВЦЭМ!$F$33:$F$776,СВЦЭМ!$A$33:$A$776,$A188,СВЦЭМ!$B$33:$B$776,W$180)+'СЕТ СН'!$F$12</f>
        <v>169.85770041000001</v>
      </c>
      <c r="X188" s="36">
        <f>SUMIFS(СВЦЭМ!$F$33:$F$776,СВЦЭМ!$A$33:$A$776,$A188,СВЦЭМ!$B$33:$B$776,X$180)+'СЕТ СН'!$F$12</f>
        <v>169.31462571</v>
      </c>
      <c r="Y188" s="36">
        <f>SUMIFS(СВЦЭМ!$F$33:$F$776,СВЦЭМ!$A$33:$A$776,$A188,СВЦЭМ!$B$33:$B$776,Y$180)+'СЕТ СН'!$F$12</f>
        <v>174.25968096</v>
      </c>
    </row>
    <row r="189" spans="1:27" ht="15.75" x14ac:dyDescent="0.2">
      <c r="A189" s="35">
        <f t="shared" si="5"/>
        <v>43870</v>
      </c>
      <c r="B189" s="36">
        <f>SUMIFS(СВЦЭМ!$F$33:$F$776,СВЦЭМ!$A$33:$A$776,$A189,СВЦЭМ!$B$33:$B$776,B$180)+'СЕТ СН'!$F$12</f>
        <v>182.92952514999999</v>
      </c>
      <c r="C189" s="36">
        <f>SUMIFS(СВЦЭМ!$F$33:$F$776,СВЦЭМ!$A$33:$A$776,$A189,СВЦЭМ!$B$33:$B$776,C$180)+'СЕТ СН'!$F$12</f>
        <v>186.95214897</v>
      </c>
      <c r="D189" s="36">
        <f>SUMIFS(СВЦЭМ!$F$33:$F$776,СВЦЭМ!$A$33:$A$776,$A189,СВЦЭМ!$B$33:$B$776,D$180)+'СЕТ СН'!$F$12</f>
        <v>189.98140086999999</v>
      </c>
      <c r="E189" s="36">
        <f>SUMIFS(СВЦЭМ!$F$33:$F$776,СВЦЭМ!$A$33:$A$776,$A189,СВЦЭМ!$B$33:$B$776,E$180)+'СЕТ СН'!$F$12</f>
        <v>191.25031319000001</v>
      </c>
      <c r="F189" s="36">
        <f>SUMIFS(СВЦЭМ!$F$33:$F$776,СВЦЭМ!$A$33:$A$776,$A189,СВЦЭМ!$B$33:$B$776,F$180)+'СЕТ СН'!$F$12</f>
        <v>189.70544459000001</v>
      </c>
      <c r="G189" s="36">
        <f>SUMIFS(СВЦЭМ!$F$33:$F$776,СВЦЭМ!$A$33:$A$776,$A189,СВЦЭМ!$B$33:$B$776,G$180)+'СЕТ СН'!$F$12</f>
        <v>187.30575517</v>
      </c>
      <c r="H189" s="36">
        <f>SUMIFS(СВЦЭМ!$F$33:$F$776,СВЦЭМ!$A$33:$A$776,$A189,СВЦЭМ!$B$33:$B$776,H$180)+'СЕТ СН'!$F$12</f>
        <v>182.55410083000001</v>
      </c>
      <c r="I189" s="36">
        <f>SUMIFS(СВЦЭМ!$F$33:$F$776,СВЦЭМ!$A$33:$A$776,$A189,СВЦЭМ!$B$33:$B$776,I$180)+'СЕТ СН'!$F$12</f>
        <v>177.65458588000001</v>
      </c>
      <c r="J189" s="36">
        <f>SUMIFS(СВЦЭМ!$F$33:$F$776,СВЦЭМ!$A$33:$A$776,$A189,СВЦЭМ!$B$33:$B$776,J$180)+'СЕТ СН'!$F$12</f>
        <v>171.41463193999999</v>
      </c>
      <c r="K189" s="36">
        <f>SUMIFS(СВЦЭМ!$F$33:$F$776,СВЦЭМ!$A$33:$A$776,$A189,СВЦЭМ!$B$33:$B$776,K$180)+'СЕТ СН'!$F$12</f>
        <v>167.02459711</v>
      </c>
      <c r="L189" s="36">
        <f>SUMIFS(СВЦЭМ!$F$33:$F$776,СВЦЭМ!$A$33:$A$776,$A189,СВЦЭМ!$B$33:$B$776,L$180)+'СЕТ СН'!$F$12</f>
        <v>166.56534066</v>
      </c>
      <c r="M189" s="36">
        <f>SUMIFS(СВЦЭМ!$F$33:$F$776,СВЦЭМ!$A$33:$A$776,$A189,СВЦЭМ!$B$33:$B$776,M$180)+'СЕТ СН'!$F$12</f>
        <v>169.86196871000001</v>
      </c>
      <c r="N189" s="36">
        <f>SUMIFS(СВЦЭМ!$F$33:$F$776,СВЦЭМ!$A$33:$A$776,$A189,СВЦЭМ!$B$33:$B$776,N$180)+'СЕТ СН'!$F$12</f>
        <v>172.44267969000001</v>
      </c>
      <c r="O189" s="36">
        <f>SUMIFS(СВЦЭМ!$F$33:$F$776,СВЦЭМ!$A$33:$A$776,$A189,СВЦЭМ!$B$33:$B$776,O$180)+'СЕТ СН'!$F$12</f>
        <v>174.92640614000001</v>
      </c>
      <c r="P189" s="36">
        <f>SUMIFS(СВЦЭМ!$F$33:$F$776,СВЦЭМ!$A$33:$A$776,$A189,СВЦЭМ!$B$33:$B$776,P$180)+'СЕТ СН'!$F$12</f>
        <v>176.47687397000001</v>
      </c>
      <c r="Q189" s="36">
        <f>SUMIFS(СВЦЭМ!$F$33:$F$776,СВЦЭМ!$A$33:$A$776,$A189,СВЦЭМ!$B$33:$B$776,Q$180)+'СЕТ СН'!$F$12</f>
        <v>177.99203494</v>
      </c>
      <c r="R189" s="36">
        <f>SUMIFS(СВЦЭМ!$F$33:$F$776,СВЦЭМ!$A$33:$A$776,$A189,СВЦЭМ!$B$33:$B$776,R$180)+'СЕТ СН'!$F$12</f>
        <v>177.10348999999999</v>
      </c>
      <c r="S189" s="36">
        <f>SUMIFS(СВЦЭМ!$F$33:$F$776,СВЦЭМ!$A$33:$A$776,$A189,СВЦЭМ!$B$33:$B$776,S$180)+'СЕТ СН'!$F$12</f>
        <v>175.73467475999999</v>
      </c>
      <c r="T189" s="36">
        <f>SUMIFS(СВЦЭМ!$F$33:$F$776,СВЦЭМ!$A$33:$A$776,$A189,СВЦЭМ!$B$33:$B$776,T$180)+'СЕТ СН'!$F$12</f>
        <v>174.31014092000001</v>
      </c>
      <c r="U189" s="36">
        <f>SUMIFS(СВЦЭМ!$F$33:$F$776,СВЦЭМ!$A$33:$A$776,$A189,СВЦЭМ!$B$33:$B$776,U$180)+'СЕТ СН'!$F$12</f>
        <v>173.65462005000001</v>
      </c>
      <c r="V189" s="36">
        <f>SUMIFS(СВЦЭМ!$F$33:$F$776,СВЦЭМ!$A$33:$A$776,$A189,СВЦЭМ!$B$33:$B$776,V$180)+'СЕТ СН'!$F$12</f>
        <v>174.31239776999999</v>
      </c>
      <c r="W189" s="36">
        <f>SUMIFS(СВЦЭМ!$F$33:$F$776,СВЦЭМ!$A$33:$A$776,$A189,СВЦЭМ!$B$33:$B$776,W$180)+'СЕТ СН'!$F$12</f>
        <v>175.46593035999999</v>
      </c>
      <c r="X189" s="36">
        <f>SUMIFS(СВЦЭМ!$F$33:$F$776,СВЦЭМ!$A$33:$A$776,$A189,СВЦЭМ!$B$33:$B$776,X$180)+'СЕТ СН'!$F$12</f>
        <v>175.14524319</v>
      </c>
      <c r="Y189" s="36">
        <f>SUMIFS(СВЦЭМ!$F$33:$F$776,СВЦЭМ!$A$33:$A$776,$A189,СВЦЭМ!$B$33:$B$776,Y$180)+'СЕТ СН'!$F$12</f>
        <v>177.82035413</v>
      </c>
    </row>
    <row r="190" spans="1:27" ht="15.75" x14ac:dyDescent="0.2">
      <c r="A190" s="35">
        <f t="shared" si="5"/>
        <v>43871</v>
      </c>
      <c r="B190" s="36">
        <f>SUMIFS(СВЦЭМ!$F$33:$F$776,СВЦЭМ!$A$33:$A$776,$A190,СВЦЭМ!$B$33:$B$776,B$180)+'СЕТ СН'!$F$12</f>
        <v>190.70403134</v>
      </c>
      <c r="C190" s="36">
        <f>SUMIFS(СВЦЭМ!$F$33:$F$776,СВЦЭМ!$A$33:$A$776,$A190,СВЦЭМ!$B$33:$B$776,C$180)+'СЕТ СН'!$F$12</f>
        <v>195.54821557</v>
      </c>
      <c r="D190" s="36">
        <f>SUMIFS(СВЦЭМ!$F$33:$F$776,СВЦЭМ!$A$33:$A$776,$A190,СВЦЭМ!$B$33:$B$776,D$180)+'СЕТ СН'!$F$12</f>
        <v>197.84154957999999</v>
      </c>
      <c r="E190" s="36">
        <f>SUMIFS(СВЦЭМ!$F$33:$F$776,СВЦЭМ!$A$33:$A$776,$A190,СВЦЭМ!$B$33:$B$776,E$180)+'СЕТ СН'!$F$12</f>
        <v>198.78525930999999</v>
      </c>
      <c r="F190" s="36">
        <f>SUMIFS(СВЦЭМ!$F$33:$F$776,СВЦЭМ!$A$33:$A$776,$A190,СВЦЭМ!$B$33:$B$776,F$180)+'СЕТ СН'!$F$12</f>
        <v>197.14056972</v>
      </c>
      <c r="G190" s="36">
        <f>SUMIFS(СВЦЭМ!$F$33:$F$776,СВЦЭМ!$A$33:$A$776,$A190,СВЦЭМ!$B$33:$B$776,G$180)+'СЕТ СН'!$F$12</f>
        <v>193.06763137999999</v>
      </c>
      <c r="H190" s="36">
        <f>SUMIFS(СВЦЭМ!$F$33:$F$776,СВЦЭМ!$A$33:$A$776,$A190,СВЦЭМ!$B$33:$B$776,H$180)+'СЕТ СН'!$F$12</f>
        <v>185.78321051</v>
      </c>
      <c r="I190" s="36">
        <f>SUMIFS(СВЦЭМ!$F$33:$F$776,СВЦЭМ!$A$33:$A$776,$A190,СВЦЭМ!$B$33:$B$776,I$180)+'СЕТ СН'!$F$12</f>
        <v>179.38223214999999</v>
      </c>
      <c r="J190" s="36">
        <f>SUMIFS(СВЦЭМ!$F$33:$F$776,СВЦЭМ!$A$33:$A$776,$A190,СВЦЭМ!$B$33:$B$776,J$180)+'СЕТ СН'!$F$12</f>
        <v>173.27955685000001</v>
      </c>
      <c r="K190" s="36">
        <f>SUMIFS(СВЦЭМ!$F$33:$F$776,СВЦЭМ!$A$33:$A$776,$A190,СВЦЭМ!$B$33:$B$776,K$180)+'СЕТ СН'!$F$12</f>
        <v>168.34607559</v>
      </c>
      <c r="L190" s="36">
        <f>SUMIFS(СВЦЭМ!$F$33:$F$776,СВЦЭМ!$A$33:$A$776,$A190,СВЦЭМ!$B$33:$B$776,L$180)+'СЕТ СН'!$F$12</f>
        <v>170.40569031999999</v>
      </c>
      <c r="M190" s="36">
        <f>SUMIFS(СВЦЭМ!$F$33:$F$776,СВЦЭМ!$A$33:$A$776,$A190,СВЦЭМ!$B$33:$B$776,M$180)+'СЕТ СН'!$F$12</f>
        <v>172.7012632</v>
      </c>
      <c r="N190" s="36">
        <f>SUMIFS(СВЦЭМ!$F$33:$F$776,СВЦЭМ!$A$33:$A$776,$A190,СВЦЭМ!$B$33:$B$776,N$180)+'СЕТ СН'!$F$12</f>
        <v>176.27597696999999</v>
      </c>
      <c r="O190" s="36">
        <f>SUMIFS(СВЦЭМ!$F$33:$F$776,СВЦЭМ!$A$33:$A$776,$A190,СВЦЭМ!$B$33:$B$776,O$180)+'СЕТ СН'!$F$12</f>
        <v>179.91388155000001</v>
      </c>
      <c r="P190" s="36">
        <f>SUMIFS(СВЦЭМ!$F$33:$F$776,СВЦЭМ!$A$33:$A$776,$A190,СВЦЭМ!$B$33:$B$776,P$180)+'СЕТ СН'!$F$12</f>
        <v>181.86332862</v>
      </c>
      <c r="Q190" s="36">
        <f>SUMIFS(СВЦЭМ!$F$33:$F$776,СВЦЭМ!$A$33:$A$776,$A190,СВЦЭМ!$B$33:$B$776,Q$180)+'СЕТ СН'!$F$12</f>
        <v>183.18992638</v>
      </c>
      <c r="R190" s="36">
        <f>SUMIFS(СВЦЭМ!$F$33:$F$776,СВЦЭМ!$A$33:$A$776,$A190,СВЦЭМ!$B$33:$B$776,R$180)+'СЕТ СН'!$F$12</f>
        <v>183.58567504999999</v>
      </c>
      <c r="S190" s="36">
        <f>SUMIFS(СВЦЭМ!$F$33:$F$776,СВЦЭМ!$A$33:$A$776,$A190,СВЦЭМ!$B$33:$B$776,S$180)+'СЕТ СН'!$F$12</f>
        <v>181.22262756999999</v>
      </c>
      <c r="T190" s="36">
        <f>SUMIFS(СВЦЭМ!$F$33:$F$776,СВЦЭМ!$A$33:$A$776,$A190,СВЦЭМ!$B$33:$B$776,T$180)+'СЕТ СН'!$F$12</f>
        <v>175.02675836</v>
      </c>
      <c r="U190" s="36">
        <f>SUMIFS(СВЦЭМ!$F$33:$F$776,СВЦЭМ!$A$33:$A$776,$A190,СВЦЭМ!$B$33:$B$776,U$180)+'СЕТ СН'!$F$12</f>
        <v>174.56070500999999</v>
      </c>
      <c r="V190" s="36">
        <f>SUMIFS(СВЦЭМ!$F$33:$F$776,СВЦЭМ!$A$33:$A$776,$A190,СВЦЭМ!$B$33:$B$776,V$180)+'СЕТ СН'!$F$12</f>
        <v>176.16692620000001</v>
      </c>
      <c r="W190" s="36">
        <f>SUMIFS(СВЦЭМ!$F$33:$F$776,СВЦЭМ!$A$33:$A$776,$A190,СВЦЭМ!$B$33:$B$776,W$180)+'СЕТ СН'!$F$12</f>
        <v>178.72316781000001</v>
      </c>
      <c r="X190" s="36">
        <f>SUMIFS(СВЦЭМ!$F$33:$F$776,СВЦЭМ!$A$33:$A$776,$A190,СВЦЭМ!$B$33:$B$776,X$180)+'СЕТ СН'!$F$12</f>
        <v>182.18186134999999</v>
      </c>
      <c r="Y190" s="36">
        <f>SUMIFS(СВЦЭМ!$F$33:$F$776,СВЦЭМ!$A$33:$A$776,$A190,СВЦЭМ!$B$33:$B$776,Y$180)+'СЕТ СН'!$F$12</f>
        <v>184.59750292999999</v>
      </c>
    </row>
    <row r="191" spans="1:27" ht="15.75" x14ac:dyDescent="0.2">
      <c r="A191" s="35">
        <f t="shared" si="5"/>
        <v>43872</v>
      </c>
      <c r="B191" s="36">
        <f>SUMIFS(СВЦЭМ!$F$33:$F$776,СВЦЭМ!$A$33:$A$776,$A191,СВЦЭМ!$B$33:$B$776,B$180)+'СЕТ СН'!$F$12</f>
        <v>183.11635544000001</v>
      </c>
      <c r="C191" s="36">
        <f>SUMIFS(СВЦЭМ!$F$33:$F$776,СВЦЭМ!$A$33:$A$776,$A191,СВЦЭМ!$B$33:$B$776,C$180)+'СЕТ СН'!$F$12</f>
        <v>187.51726694000001</v>
      </c>
      <c r="D191" s="36">
        <f>SUMIFS(СВЦЭМ!$F$33:$F$776,СВЦЭМ!$A$33:$A$776,$A191,СВЦЭМ!$B$33:$B$776,D$180)+'СЕТ СН'!$F$12</f>
        <v>189.57327376999999</v>
      </c>
      <c r="E191" s="36">
        <f>SUMIFS(СВЦЭМ!$F$33:$F$776,СВЦЭМ!$A$33:$A$776,$A191,СВЦЭМ!$B$33:$B$776,E$180)+'СЕТ СН'!$F$12</f>
        <v>190.06967254</v>
      </c>
      <c r="F191" s="36">
        <f>SUMIFS(СВЦЭМ!$F$33:$F$776,СВЦЭМ!$A$33:$A$776,$A191,СВЦЭМ!$B$33:$B$776,F$180)+'СЕТ СН'!$F$12</f>
        <v>188.32948617</v>
      </c>
      <c r="G191" s="36">
        <f>SUMIFS(СВЦЭМ!$F$33:$F$776,СВЦЭМ!$A$33:$A$776,$A191,СВЦЭМ!$B$33:$B$776,G$180)+'СЕТ СН'!$F$12</f>
        <v>184.88090439999999</v>
      </c>
      <c r="H191" s="36">
        <f>SUMIFS(СВЦЭМ!$F$33:$F$776,СВЦЭМ!$A$33:$A$776,$A191,СВЦЭМ!$B$33:$B$776,H$180)+'СЕТ СН'!$F$12</f>
        <v>179.23549455</v>
      </c>
      <c r="I191" s="36">
        <f>SUMIFS(СВЦЭМ!$F$33:$F$776,СВЦЭМ!$A$33:$A$776,$A191,СВЦЭМ!$B$33:$B$776,I$180)+'СЕТ СН'!$F$12</f>
        <v>173.12233309000001</v>
      </c>
      <c r="J191" s="36">
        <f>SUMIFS(СВЦЭМ!$F$33:$F$776,СВЦЭМ!$A$33:$A$776,$A191,СВЦЭМ!$B$33:$B$776,J$180)+'СЕТ СН'!$F$12</f>
        <v>169.25765483999999</v>
      </c>
      <c r="K191" s="36">
        <f>SUMIFS(СВЦЭМ!$F$33:$F$776,СВЦЭМ!$A$33:$A$776,$A191,СВЦЭМ!$B$33:$B$776,K$180)+'СЕТ СН'!$F$12</f>
        <v>165.77551922000001</v>
      </c>
      <c r="L191" s="36">
        <f>SUMIFS(СВЦЭМ!$F$33:$F$776,СВЦЭМ!$A$33:$A$776,$A191,СВЦЭМ!$B$33:$B$776,L$180)+'СЕТ СН'!$F$12</f>
        <v>167.83675932</v>
      </c>
      <c r="M191" s="36">
        <f>SUMIFS(СВЦЭМ!$F$33:$F$776,СВЦЭМ!$A$33:$A$776,$A191,СВЦЭМ!$B$33:$B$776,M$180)+'СЕТ СН'!$F$12</f>
        <v>171.42812667999999</v>
      </c>
      <c r="N191" s="36">
        <f>SUMIFS(СВЦЭМ!$F$33:$F$776,СВЦЭМ!$A$33:$A$776,$A191,СВЦЭМ!$B$33:$B$776,N$180)+'СЕТ СН'!$F$12</f>
        <v>175.58558540000001</v>
      </c>
      <c r="O191" s="36">
        <f>SUMIFS(СВЦЭМ!$F$33:$F$776,СВЦЭМ!$A$33:$A$776,$A191,СВЦЭМ!$B$33:$B$776,O$180)+'СЕТ СН'!$F$12</f>
        <v>181.82187834999999</v>
      </c>
      <c r="P191" s="36">
        <f>SUMIFS(СВЦЭМ!$F$33:$F$776,СВЦЭМ!$A$33:$A$776,$A191,СВЦЭМ!$B$33:$B$776,P$180)+'СЕТ СН'!$F$12</f>
        <v>186.08157125</v>
      </c>
      <c r="Q191" s="36">
        <f>SUMIFS(СВЦЭМ!$F$33:$F$776,СВЦЭМ!$A$33:$A$776,$A191,СВЦЭМ!$B$33:$B$776,Q$180)+'СЕТ СН'!$F$12</f>
        <v>188.01285838000001</v>
      </c>
      <c r="R191" s="36">
        <f>SUMIFS(СВЦЭМ!$F$33:$F$776,СВЦЭМ!$A$33:$A$776,$A191,СВЦЭМ!$B$33:$B$776,R$180)+'СЕТ СН'!$F$12</f>
        <v>183.73750257</v>
      </c>
      <c r="S191" s="36">
        <f>SUMIFS(СВЦЭМ!$F$33:$F$776,СВЦЭМ!$A$33:$A$776,$A191,СВЦЭМ!$B$33:$B$776,S$180)+'СЕТ СН'!$F$12</f>
        <v>178.30866089</v>
      </c>
      <c r="T191" s="36">
        <f>SUMIFS(СВЦЭМ!$F$33:$F$776,СВЦЭМ!$A$33:$A$776,$A191,СВЦЭМ!$B$33:$B$776,T$180)+'СЕТ СН'!$F$12</f>
        <v>173.21691895000001</v>
      </c>
      <c r="U191" s="36">
        <f>SUMIFS(СВЦЭМ!$F$33:$F$776,СВЦЭМ!$A$33:$A$776,$A191,СВЦЭМ!$B$33:$B$776,U$180)+'СЕТ СН'!$F$12</f>
        <v>172.35815423</v>
      </c>
      <c r="V191" s="36">
        <f>SUMIFS(СВЦЭМ!$F$33:$F$776,СВЦЭМ!$A$33:$A$776,$A191,СВЦЭМ!$B$33:$B$776,V$180)+'СЕТ СН'!$F$12</f>
        <v>173.07472627000001</v>
      </c>
      <c r="W191" s="36">
        <f>SUMIFS(СВЦЭМ!$F$33:$F$776,СВЦЭМ!$A$33:$A$776,$A191,СВЦЭМ!$B$33:$B$776,W$180)+'СЕТ СН'!$F$12</f>
        <v>176.32008875</v>
      </c>
      <c r="X191" s="36">
        <f>SUMIFS(СВЦЭМ!$F$33:$F$776,СВЦЭМ!$A$33:$A$776,$A191,СВЦЭМ!$B$33:$B$776,X$180)+'СЕТ СН'!$F$12</f>
        <v>178.81820909000001</v>
      </c>
      <c r="Y191" s="36">
        <f>SUMIFS(СВЦЭМ!$F$33:$F$776,СВЦЭМ!$A$33:$A$776,$A191,СВЦЭМ!$B$33:$B$776,Y$180)+'СЕТ СН'!$F$12</f>
        <v>179.18482082</v>
      </c>
    </row>
    <row r="192" spans="1:27" ht="15.75" x14ac:dyDescent="0.2">
      <c r="A192" s="35">
        <f t="shared" si="5"/>
        <v>43873</v>
      </c>
      <c r="B192" s="36">
        <f>SUMIFS(СВЦЭМ!$F$33:$F$776,СВЦЭМ!$A$33:$A$776,$A192,СВЦЭМ!$B$33:$B$776,B$180)+'СЕТ СН'!$F$12</f>
        <v>180.49302485000001</v>
      </c>
      <c r="C192" s="36">
        <f>SUMIFS(СВЦЭМ!$F$33:$F$776,СВЦЭМ!$A$33:$A$776,$A192,СВЦЭМ!$B$33:$B$776,C$180)+'СЕТ СН'!$F$12</f>
        <v>178.48278454999999</v>
      </c>
      <c r="D192" s="36">
        <f>SUMIFS(СВЦЭМ!$F$33:$F$776,СВЦЭМ!$A$33:$A$776,$A192,СВЦЭМ!$B$33:$B$776,D$180)+'СЕТ СН'!$F$12</f>
        <v>181.73855262000001</v>
      </c>
      <c r="E192" s="36">
        <f>SUMIFS(СВЦЭМ!$F$33:$F$776,СВЦЭМ!$A$33:$A$776,$A192,СВЦЭМ!$B$33:$B$776,E$180)+'СЕТ СН'!$F$12</f>
        <v>182.47695225999999</v>
      </c>
      <c r="F192" s="36">
        <f>SUMIFS(СВЦЭМ!$F$33:$F$776,СВЦЭМ!$A$33:$A$776,$A192,СВЦЭМ!$B$33:$B$776,F$180)+'СЕТ СН'!$F$12</f>
        <v>181.56158493999999</v>
      </c>
      <c r="G192" s="36">
        <f>SUMIFS(СВЦЭМ!$F$33:$F$776,СВЦЭМ!$A$33:$A$776,$A192,СВЦЭМ!$B$33:$B$776,G$180)+'СЕТ СН'!$F$12</f>
        <v>179.15114320999999</v>
      </c>
      <c r="H192" s="36">
        <f>SUMIFS(СВЦЭМ!$F$33:$F$776,СВЦЭМ!$A$33:$A$776,$A192,СВЦЭМ!$B$33:$B$776,H$180)+'СЕТ СН'!$F$12</f>
        <v>173.57961032</v>
      </c>
      <c r="I192" s="36">
        <f>SUMIFS(СВЦЭМ!$F$33:$F$776,СВЦЭМ!$A$33:$A$776,$A192,СВЦЭМ!$B$33:$B$776,I$180)+'СЕТ СН'!$F$12</f>
        <v>171.21737300999999</v>
      </c>
      <c r="J192" s="36">
        <f>SUMIFS(СВЦЭМ!$F$33:$F$776,СВЦЭМ!$A$33:$A$776,$A192,СВЦЭМ!$B$33:$B$776,J$180)+'СЕТ СН'!$F$12</f>
        <v>173.98991878000001</v>
      </c>
      <c r="K192" s="36">
        <f>SUMIFS(СВЦЭМ!$F$33:$F$776,СВЦЭМ!$A$33:$A$776,$A192,СВЦЭМ!$B$33:$B$776,K$180)+'СЕТ СН'!$F$12</f>
        <v>175.47498336000001</v>
      </c>
      <c r="L192" s="36">
        <f>SUMIFS(СВЦЭМ!$F$33:$F$776,СВЦЭМ!$A$33:$A$776,$A192,СВЦЭМ!$B$33:$B$776,L$180)+'СЕТ СН'!$F$12</f>
        <v>174.70135371000001</v>
      </c>
      <c r="M192" s="36">
        <f>SUMIFS(СВЦЭМ!$F$33:$F$776,СВЦЭМ!$A$33:$A$776,$A192,СВЦЭМ!$B$33:$B$776,M$180)+'СЕТ СН'!$F$12</f>
        <v>171.41605437000001</v>
      </c>
      <c r="N192" s="36">
        <f>SUMIFS(СВЦЭМ!$F$33:$F$776,СВЦЭМ!$A$33:$A$776,$A192,СВЦЭМ!$B$33:$B$776,N$180)+'СЕТ СН'!$F$12</f>
        <v>170.78414007000001</v>
      </c>
      <c r="O192" s="36">
        <f>SUMIFS(СВЦЭМ!$F$33:$F$776,СВЦЭМ!$A$33:$A$776,$A192,СВЦЭМ!$B$33:$B$776,O$180)+'СЕТ СН'!$F$12</f>
        <v>170.91403101</v>
      </c>
      <c r="P192" s="36">
        <f>SUMIFS(СВЦЭМ!$F$33:$F$776,СВЦЭМ!$A$33:$A$776,$A192,СВЦЭМ!$B$33:$B$776,P$180)+'СЕТ СН'!$F$12</f>
        <v>170.60246051999999</v>
      </c>
      <c r="Q192" s="36">
        <f>SUMIFS(СВЦЭМ!$F$33:$F$776,СВЦЭМ!$A$33:$A$776,$A192,СВЦЭМ!$B$33:$B$776,Q$180)+'СЕТ СН'!$F$12</f>
        <v>170.09995226999999</v>
      </c>
      <c r="R192" s="36">
        <f>SUMIFS(СВЦЭМ!$F$33:$F$776,СВЦЭМ!$A$33:$A$776,$A192,СВЦЭМ!$B$33:$B$776,R$180)+'СЕТ СН'!$F$12</f>
        <v>169.71514001</v>
      </c>
      <c r="S192" s="36">
        <f>SUMIFS(СВЦЭМ!$F$33:$F$776,СВЦЭМ!$A$33:$A$776,$A192,СВЦЭМ!$B$33:$B$776,S$180)+'СЕТ СН'!$F$12</f>
        <v>170.40182619000001</v>
      </c>
      <c r="T192" s="36">
        <f>SUMIFS(СВЦЭМ!$F$33:$F$776,СВЦЭМ!$A$33:$A$776,$A192,СВЦЭМ!$B$33:$B$776,T$180)+'СЕТ СН'!$F$12</f>
        <v>171.26850114999999</v>
      </c>
      <c r="U192" s="36">
        <f>SUMIFS(СВЦЭМ!$F$33:$F$776,СВЦЭМ!$A$33:$A$776,$A192,СВЦЭМ!$B$33:$B$776,U$180)+'СЕТ СН'!$F$12</f>
        <v>172.75752324999999</v>
      </c>
      <c r="V192" s="36">
        <f>SUMIFS(СВЦЭМ!$F$33:$F$776,СВЦЭМ!$A$33:$A$776,$A192,СВЦЭМ!$B$33:$B$776,V$180)+'СЕТ СН'!$F$12</f>
        <v>169.23488877</v>
      </c>
      <c r="W192" s="36">
        <f>SUMIFS(СВЦЭМ!$F$33:$F$776,СВЦЭМ!$A$33:$A$776,$A192,СВЦЭМ!$B$33:$B$776,W$180)+'СЕТ СН'!$F$12</f>
        <v>169.76388624000001</v>
      </c>
      <c r="X192" s="36">
        <f>SUMIFS(СВЦЭМ!$F$33:$F$776,СВЦЭМ!$A$33:$A$776,$A192,СВЦЭМ!$B$33:$B$776,X$180)+'СЕТ СН'!$F$12</f>
        <v>167.50712720999999</v>
      </c>
      <c r="Y192" s="36">
        <f>SUMIFS(СВЦЭМ!$F$33:$F$776,СВЦЭМ!$A$33:$A$776,$A192,СВЦЭМ!$B$33:$B$776,Y$180)+'СЕТ СН'!$F$12</f>
        <v>166.51449077000001</v>
      </c>
    </row>
    <row r="193" spans="1:25" ht="15.75" x14ac:dyDescent="0.2">
      <c r="A193" s="35">
        <f t="shared" si="5"/>
        <v>43874</v>
      </c>
      <c r="B193" s="36">
        <f>SUMIFS(СВЦЭМ!$F$33:$F$776,СВЦЭМ!$A$33:$A$776,$A193,СВЦЭМ!$B$33:$B$776,B$180)+'СЕТ СН'!$F$12</f>
        <v>175.17110607000001</v>
      </c>
      <c r="C193" s="36">
        <f>SUMIFS(СВЦЭМ!$F$33:$F$776,СВЦЭМ!$A$33:$A$776,$A193,СВЦЭМ!$B$33:$B$776,C$180)+'СЕТ СН'!$F$12</f>
        <v>178.80001055</v>
      </c>
      <c r="D193" s="36">
        <f>SUMIFS(СВЦЭМ!$F$33:$F$776,СВЦЭМ!$A$33:$A$776,$A193,СВЦЭМ!$B$33:$B$776,D$180)+'СЕТ СН'!$F$12</f>
        <v>181.41547469</v>
      </c>
      <c r="E193" s="36">
        <f>SUMIFS(СВЦЭМ!$F$33:$F$776,СВЦЭМ!$A$33:$A$776,$A193,СВЦЭМ!$B$33:$B$776,E$180)+'СЕТ СН'!$F$12</f>
        <v>183.61277792000001</v>
      </c>
      <c r="F193" s="36">
        <f>SUMIFS(СВЦЭМ!$F$33:$F$776,СВЦЭМ!$A$33:$A$776,$A193,СВЦЭМ!$B$33:$B$776,F$180)+'СЕТ СН'!$F$12</f>
        <v>182.60406871000001</v>
      </c>
      <c r="G193" s="36">
        <f>SUMIFS(СВЦЭМ!$F$33:$F$776,СВЦЭМ!$A$33:$A$776,$A193,СВЦЭМ!$B$33:$B$776,G$180)+'СЕТ СН'!$F$12</f>
        <v>180.26668101000001</v>
      </c>
      <c r="H193" s="36">
        <f>SUMIFS(СВЦЭМ!$F$33:$F$776,СВЦЭМ!$A$33:$A$776,$A193,СВЦЭМ!$B$33:$B$776,H$180)+'СЕТ СН'!$F$12</f>
        <v>175.31449309000001</v>
      </c>
      <c r="I193" s="36">
        <f>SUMIFS(СВЦЭМ!$F$33:$F$776,СВЦЭМ!$A$33:$A$776,$A193,СВЦЭМ!$B$33:$B$776,I$180)+'СЕТ СН'!$F$12</f>
        <v>170.63409738999999</v>
      </c>
      <c r="J193" s="36">
        <f>SUMIFS(СВЦЭМ!$F$33:$F$776,СВЦЭМ!$A$33:$A$776,$A193,СВЦЭМ!$B$33:$B$776,J$180)+'СЕТ СН'!$F$12</f>
        <v>169.78313062000001</v>
      </c>
      <c r="K193" s="36">
        <f>SUMIFS(СВЦЭМ!$F$33:$F$776,СВЦЭМ!$A$33:$A$776,$A193,СВЦЭМ!$B$33:$B$776,K$180)+'СЕТ СН'!$F$12</f>
        <v>166.56779567999999</v>
      </c>
      <c r="L193" s="36">
        <f>SUMIFS(СВЦЭМ!$F$33:$F$776,СВЦЭМ!$A$33:$A$776,$A193,СВЦЭМ!$B$33:$B$776,L$180)+'СЕТ СН'!$F$12</f>
        <v>165.90827060999999</v>
      </c>
      <c r="M193" s="36">
        <f>SUMIFS(СВЦЭМ!$F$33:$F$776,СВЦЭМ!$A$33:$A$776,$A193,СВЦЭМ!$B$33:$B$776,M$180)+'СЕТ СН'!$F$12</f>
        <v>168.07693001999999</v>
      </c>
      <c r="N193" s="36">
        <f>SUMIFS(СВЦЭМ!$F$33:$F$776,СВЦЭМ!$A$33:$A$776,$A193,СВЦЭМ!$B$33:$B$776,N$180)+'СЕТ СН'!$F$12</f>
        <v>172.29329404999999</v>
      </c>
      <c r="O193" s="36">
        <f>SUMIFS(СВЦЭМ!$F$33:$F$776,СВЦЭМ!$A$33:$A$776,$A193,СВЦЭМ!$B$33:$B$776,O$180)+'СЕТ СН'!$F$12</f>
        <v>173.78336325999999</v>
      </c>
      <c r="P193" s="36">
        <f>SUMIFS(СВЦЭМ!$F$33:$F$776,СВЦЭМ!$A$33:$A$776,$A193,СВЦЭМ!$B$33:$B$776,P$180)+'СЕТ СН'!$F$12</f>
        <v>174.89862399</v>
      </c>
      <c r="Q193" s="36">
        <f>SUMIFS(СВЦЭМ!$F$33:$F$776,СВЦЭМ!$A$33:$A$776,$A193,СВЦЭМ!$B$33:$B$776,Q$180)+'СЕТ СН'!$F$12</f>
        <v>175.38110065000001</v>
      </c>
      <c r="R193" s="36">
        <f>SUMIFS(СВЦЭМ!$F$33:$F$776,СВЦЭМ!$A$33:$A$776,$A193,СВЦЭМ!$B$33:$B$776,R$180)+'СЕТ СН'!$F$12</f>
        <v>175.35568893000001</v>
      </c>
      <c r="S193" s="36">
        <f>SUMIFS(СВЦЭМ!$F$33:$F$776,СВЦЭМ!$A$33:$A$776,$A193,СВЦЭМ!$B$33:$B$776,S$180)+'СЕТ СН'!$F$12</f>
        <v>172.28506390999999</v>
      </c>
      <c r="T193" s="36">
        <f>SUMIFS(СВЦЭМ!$F$33:$F$776,СВЦЭМ!$A$33:$A$776,$A193,СВЦЭМ!$B$33:$B$776,T$180)+'СЕТ СН'!$F$12</f>
        <v>164.89598629</v>
      </c>
      <c r="U193" s="36">
        <f>SUMIFS(СВЦЭМ!$F$33:$F$776,СВЦЭМ!$A$33:$A$776,$A193,СВЦЭМ!$B$33:$B$776,U$180)+'СЕТ СН'!$F$12</f>
        <v>163.00051101</v>
      </c>
      <c r="V193" s="36">
        <f>SUMIFS(СВЦЭМ!$F$33:$F$776,СВЦЭМ!$A$33:$A$776,$A193,СВЦЭМ!$B$33:$B$776,V$180)+'СЕТ СН'!$F$12</f>
        <v>161.90976506999999</v>
      </c>
      <c r="W193" s="36">
        <f>SUMIFS(СВЦЭМ!$F$33:$F$776,СВЦЭМ!$A$33:$A$776,$A193,СВЦЭМ!$B$33:$B$776,W$180)+'СЕТ СН'!$F$12</f>
        <v>165.58517544</v>
      </c>
      <c r="X193" s="36">
        <f>SUMIFS(СВЦЭМ!$F$33:$F$776,СВЦЭМ!$A$33:$A$776,$A193,СВЦЭМ!$B$33:$B$776,X$180)+'СЕТ СН'!$F$12</f>
        <v>168.15920595</v>
      </c>
      <c r="Y193" s="36">
        <f>SUMIFS(СВЦЭМ!$F$33:$F$776,СВЦЭМ!$A$33:$A$776,$A193,СВЦЭМ!$B$33:$B$776,Y$180)+'СЕТ СН'!$F$12</f>
        <v>172.66980741</v>
      </c>
    </row>
    <row r="194" spans="1:25" ht="15.75" x14ac:dyDescent="0.2">
      <c r="A194" s="35">
        <f t="shared" si="5"/>
        <v>43875</v>
      </c>
      <c r="B194" s="36">
        <f>SUMIFS(СВЦЭМ!$F$33:$F$776,СВЦЭМ!$A$33:$A$776,$A194,СВЦЭМ!$B$33:$B$776,B$180)+'СЕТ СН'!$F$12</f>
        <v>178.06445228000001</v>
      </c>
      <c r="C194" s="36">
        <f>SUMIFS(СВЦЭМ!$F$33:$F$776,СВЦЭМ!$A$33:$A$776,$A194,СВЦЭМ!$B$33:$B$776,C$180)+'СЕТ СН'!$F$12</f>
        <v>181.80899045000001</v>
      </c>
      <c r="D194" s="36">
        <f>SUMIFS(СВЦЭМ!$F$33:$F$776,СВЦЭМ!$A$33:$A$776,$A194,СВЦЭМ!$B$33:$B$776,D$180)+'СЕТ СН'!$F$12</f>
        <v>185.20328996999999</v>
      </c>
      <c r="E194" s="36">
        <f>SUMIFS(СВЦЭМ!$F$33:$F$776,СВЦЭМ!$A$33:$A$776,$A194,СВЦЭМ!$B$33:$B$776,E$180)+'СЕТ СН'!$F$12</f>
        <v>184.88632942000001</v>
      </c>
      <c r="F194" s="36">
        <f>SUMIFS(СВЦЭМ!$F$33:$F$776,СВЦЭМ!$A$33:$A$776,$A194,СВЦЭМ!$B$33:$B$776,F$180)+'СЕТ СН'!$F$12</f>
        <v>183.90243545000001</v>
      </c>
      <c r="G194" s="36">
        <f>SUMIFS(СВЦЭМ!$F$33:$F$776,СВЦЭМ!$A$33:$A$776,$A194,СВЦЭМ!$B$33:$B$776,G$180)+'СЕТ СН'!$F$12</f>
        <v>181.80123419</v>
      </c>
      <c r="H194" s="36">
        <f>SUMIFS(СВЦЭМ!$F$33:$F$776,СВЦЭМ!$A$33:$A$776,$A194,СВЦЭМ!$B$33:$B$776,H$180)+'СЕТ СН'!$F$12</f>
        <v>175.5917996</v>
      </c>
      <c r="I194" s="36">
        <f>SUMIFS(СВЦЭМ!$F$33:$F$776,СВЦЭМ!$A$33:$A$776,$A194,СВЦЭМ!$B$33:$B$776,I$180)+'СЕТ СН'!$F$12</f>
        <v>171.10211595000001</v>
      </c>
      <c r="J194" s="36">
        <f>SUMIFS(СВЦЭМ!$F$33:$F$776,СВЦЭМ!$A$33:$A$776,$A194,СВЦЭМ!$B$33:$B$776,J$180)+'СЕТ СН'!$F$12</f>
        <v>168.08844642</v>
      </c>
      <c r="K194" s="36">
        <f>SUMIFS(СВЦЭМ!$F$33:$F$776,СВЦЭМ!$A$33:$A$776,$A194,СВЦЭМ!$B$33:$B$776,K$180)+'СЕТ СН'!$F$12</f>
        <v>164.38264765</v>
      </c>
      <c r="L194" s="36">
        <f>SUMIFS(СВЦЭМ!$F$33:$F$776,СВЦЭМ!$A$33:$A$776,$A194,СВЦЭМ!$B$33:$B$776,L$180)+'СЕТ СН'!$F$12</f>
        <v>163.98453028</v>
      </c>
      <c r="M194" s="36">
        <f>SUMIFS(СВЦЭМ!$F$33:$F$776,СВЦЭМ!$A$33:$A$776,$A194,СВЦЭМ!$B$33:$B$776,M$180)+'СЕТ СН'!$F$12</f>
        <v>163.98112209999999</v>
      </c>
      <c r="N194" s="36">
        <f>SUMIFS(СВЦЭМ!$F$33:$F$776,СВЦЭМ!$A$33:$A$776,$A194,СВЦЭМ!$B$33:$B$776,N$180)+'СЕТ СН'!$F$12</f>
        <v>168.43000022000001</v>
      </c>
      <c r="O194" s="36">
        <f>SUMIFS(СВЦЭМ!$F$33:$F$776,СВЦЭМ!$A$33:$A$776,$A194,СВЦЭМ!$B$33:$B$776,O$180)+'СЕТ СН'!$F$12</f>
        <v>170.47905374999999</v>
      </c>
      <c r="P194" s="36">
        <f>SUMIFS(СВЦЭМ!$F$33:$F$776,СВЦЭМ!$A$33:$A$776,$A194,СВЦЭМ!$B$33:$B$776,P$180)+'СЕТ СН'!$F$12</f>
        <v>172.38206123000001</v>
      </c>
      <c r="Q194" s="36">
        <f>SUMIFS(СВЦЭМ!$F$33:$F$776,СВЦЭМ!$A$33:$A$776,$A194,СВЦЭМ!$B$33:$B$776,Q$180)+'СЕТ СН'!$F$12</f>
        <v>173.36211119999999</v>
      </c>
      <c r="R194" s="36">
        <f>SUMIFS(СВЦЭМ!$F$33:$F$776,СВЦЭМ!$A$33:$A$776,$A194,СВЦЭМ!$B$33:$B$776,R$180)+'СЕТ СН'!$F$12</f>
        <v>172.09014151</v>
      </c>
      <c r="S194" s="36">
        <f>SUMIFS(СВЦЭМ!$F$33:$F$776,СВЦЭМ!$A$33:$A$776,$A194,СВЦЭМ!$B$33:$B$776,S$180)+'СЕТ СН'!$F$12</f>
        <v>168.44455726999999</v>
      </c>
      <c r="T194" s="36">
        <f>SUMIFS(СВЦЭМ!$F$33:$F$776,СВЦЭМ!$A$33:$A$776,$A194,СВЦЭМ!$B$33:$B$776,T$180)+'СЕТ СН'!$F$12</f>
        <v>164.88197216</v>
      </c>
      <c r="U194" s="36">
        <f>SUMIFS(СВЦЭМ!$F$33:$F$776,СВЦЭМ!$A$33:$A$776,$A194,СВЦЭМ!$B$33:$B$776,U$180)+'СЕТ СН'!$F$12</f>
        <v>163.98872972999999</v>
      </c>
      <c r="V194" s="36">
        <f>SUMIFS(СВЦЭМ!$F$33:$F$776,СВЦЭМ!$A$33:$A$776,$A194,СВЦЭМ!$B$33:$B$776,V$180)+'СЕТ СН'!$F$12</f>
        <v>164.63469386</v>
      </c>
      <c r="W194" s="36">
        <f>SUMIFS(СВЦЭМ!$F$33:$F$776,СВЦЭМ!$A$33:$A$776,$A194,СВЦЭМ!$B$33:$B$776,W$180)+'СЕТ СН'!$F$12</f>
        <v>168.38691878</v>
      </c>
      <c r="X194" s="36">
        <f>SUMIFS(СВЦЭМ!$F$33:$F$776,СВЦЭМ!$A$33:$A$776,$A194,СВЦЭМ!$B$33:$B$776,X$180)+'СЕТ СН'!$F$12</f>
        <v>171.83674715000001</v>
      </c>
      <c r="Y194" s="36">
        <f>SUMIFS(СВЦЭМ!$F$33:$F$776,СВЦЭМ!$A$33:$A$776,$A194,СВЦЭМ!$B$33:$B$776,Y$180)+'СЕТ СН'!$F$12</f>
        <v>172.71584960000001</v>
      </c>
    </row>
    <row r="195" spans="1:25" ht="15.75" x14ac:dyDescent="0.2">
      <c r="A195" s="35">
        <f t="shared" si="5"/>
        <v>43876</v>
      </c>
      <c r="B195" s="36">
        <f>SUMIFS(СВЦЭМ!$F$33:$F$776,СВЦЭМ!$A$33:$A$776,$A195,СВЦЭМ!$B$33:$B$776,B$180)+'СЕТ СН'!$F$12</f>
        <v>154.10087365000001</v>
      </c>
      <c r="C195" s="36">
        <f>SUMIFS(СВЦЭМ!$F$33:$F$776,СВЦЭМ!$A$33:$A$776,$A195,СВЦЭМ!$B$33:$B$776,C$180)+'СЕТ СН'!$F$12</f>
        <v>157.49910700999999</v>
      </c>
      <c r="D195" s="36">
        <f>SUMIFS(СВЦЭМ!$F$33:$F$776,СВЦЭМ!$A$33:$A$776,$A195,СВЦЭМ!$B$33:$B$776,D$180)+'СЕТ СН'!$F$12</f>
        <v>162.52482501</v>
      </c>
      <c r="E195" s="36">
        <f>SUMIFS(СВЦЭМ!$F$33:$F$776,СВЦЭМ!$A$33:$A$776,$A195,СВЦЭМ!$B$33:$B$776,E$180)+'СЕТ СН'!$F$12</f>
        <v>165.56039587000001</v>
      </c>
      <c r="F195" s="36">
        <f>SUMIFS(СВЦЭМ!$F$33:$F$776,СВЦЭМ!$A$33:$A$776,$A195,СВЦЭМ!$B$33:$B$776,F$180)+'СЕТ СН'!$F$12</f>
        <v>165.45118328999999</v>
      </c>
      <c r="G195" s="36">
        <f>SUMIFS(СВЦЭМ!$F$33:$F$776,СВЦЭМ!$A$33:$A$776,$A195,СВЦЭМ!$B$33:$B$776,G$180)+'СЕТ СН'!$F$12</f>
        <v>162.76759749000001</v>
      </c>
      <c r="H195" s="36">
        <f>SUMIFS(СВЦЭМ!$F$33:$F$776,СВЦЭМ!$A$33:$A$776,$A195,СВЦЭМ!$B$33:$B$776,H$180)+'СЕТ СН'!$F$12</f>
        <v>161.54719772999999</v>
      </c>
      <c r="I195" s="36">
        <f>SUMIFS(СВЦЭМ!$F$33:$F$776,СВЦЭМ!$A$33:$A$776,$A195,СВЦЭМ!$B$33:$B$776,I$180)+'СЕТ СН'!$F$12</f>
        <v>161.88162224000001</v>
      </c>
      <c r="J195" s="36">
        <f>SUMIFS(СВЦЭМ!$F$33:$F$776,СВЦЭМ!$A$33:$A$776,$A195,СВЦЭМ!$B$33:$B$776,J$180)+'СЕТ СН'!$F$12</f>
        <v>165.88981154000001</v>
      </c>
      <c r="K195" s="36">
        <f>SUMIFS(СВЦЭМ!$F$33:$F$776,СВЦЭМ!$A$33:$A$776,$A195,СВЦЭМ!$B$33:$B$776,K$180)+'СЕТ СН'!$F$12</f>
        <v>167.95832351000001</v>
      </c>
      <c r="L195" s="36">
        <f>SUMIFS(СВЦЭМ!$F$33:$F$776,СВЦЭМ!$A$33:$A$776,$A195,СВЦЭМ!$B$33:$B$776,L$180)+'СЕТ СН'!$F$12</f>
        <v>169.28134610999999</v>
      </c>
      <c r="M195" s="36">
        <f>SUMIFS(СВЦЭМ!$F$33:$F$776,СВЦЭМ!$A$33:$A$776,$A195,СВЦЭМ!$B$33:$B$776,M$180)+'СЕТ СН'!$F$12</f>
        <v>166.62561407999999</v>
      </c>
      <c r="N195" s="36">
        <f>SUMIFS(СВЦЭМ!$F$33:$F$776,СВЦЭМ!$A$33:$A$776,$A195,СВЦЭМ!$B$33:$B$776,N$180)+'СЕТ СН'!$F$12</f>
        <v>165.85455608999999</v>
      </c>
      <c r="O195" s="36">
        <f>SUMIFS(СВЦЭМ!$F$33:$F$776,СВЦЭМ!$A$33:$A$776,$A195,СВЦЭМ!$B$33:$B$776,O$180)+'СЕТ СН'!$F$12</f>
        <v>165.81773353</v>
      </c>
      <c r="P195" s="36">
        <f>SUMIFS(СВЦЭМ!$F$33:$F$776,СВЦЭМ!$A$33:$A$776,$A195,СВЦЭМ!$B$33:$B$776,P$180)+'СЕТ СН'!$F$12</f>
        <v>163.42325344</v>
      </c>
      <c r="Q195" s="36">
        <f>SUMIFS(СВЦЭМ!$F$33:$F$776,СВЦЭМ!$A$33:$A$776,$A195,СВЦЭМ!$B$33:$B$776,Q$180)+'СЕТ СН'!$F$12</f>
        <v>160.786587</v>
      </c>
      <c r="R195" s="36">
        <f>SUMIFS(СВЦЭМ!$F$33:$F$776,СВЦЭМ!$A$33:$A$776,$A195,СВЦЭМ!$B$33:$B$776,R$180)+'СЕТ СН'!$F$12</f>
        <v>162.11412558999999</v>
      </c>
      <c r="S195" s="36">
        <f>SUMIFS(СВЦЭМ!$F$33:$F$776,СВЦЭМ!$A$33:$A$776,$A195,СВЦЭМ!$B$33:$B$776,S$180)+'СЕТ СН'!$F$12</f>
        <v>163.33078610000001</v>
      </c>
      <c r="T195" s="36">
        <f>SUMIFS(СВЦЭМ!$F$33:$F$776,СВЦЭМ!$A$33:$A$776,$A195,СВЦЭМ!$B$33:$B$776,T$180)+'СЕТ СН'!$F$12</f>
        <v>166.44026805999999</v>
      </c>
      <c r="U195" s="36">
        <f>SUMIFS(СВЦЭМ!$F$33:$F$776,СВЦЭМ!$A$33:$A$776,$A195,СВЦЭМ!$B$33:$B$776,U$180)+'СЕТ СН'!$F$12</f>
        <v>167.28244570000001</v>
      </c>
      <c r="V195" s="36">
        <f>SUMIFS(СВЦЭМ!$F$33:$F$776,СВЦЭМ!$A$33:$A$776,$A195,СВЦЭМ!$B$33:$B$776,V$180)+'СЕТ СН'!$F$12</f>
        <v>163.99098404</v>
      </c>
      <c r="W195" s="36">
        <f>SUMIFS(СВЦЭМ!$F$33:$F$776,СВЦЭМ!$A$33:$A$776,$A195,СВЦЭМ!$B$33:$B$776,W$180)+'СЕТ СН'!$F$12</f>
        <v>163.58477031000001</v>
      </c>
      <c r="X195" s="36">
        <f>SUMIFS(СВЦЭМ!$F$33:$F$776,СВЦЭМ!$A$33:$A$776,$A195,СВЦЭМ!$B$33:$B$776,X$180)+'СЕТ СН'!$F$12</f>
        <v>162.31256779</v>
      </c>
      <c r="Y195" s="36">
        <f>SUMIFS(СВЦЭМ!$F$33:$F$776,СВЦЭМ!$A$33:$A$776,$A195,СВЦЭМ!$B$33:$B$776,Y$180)+'СЕТ СН'!$F$12</f>
        <v>156.55242677000001</v>
      </c>
    </row>
    <row r="196" spans="1:25" ht="15.75" x14ac:dyDescent="0.2">
      <c r="A196" s="35">
        <f t="shared" si="5"/>
        <v>43877</v>
      </c>
      <c r="B196" s="36">
        <f>SUMIFS(СВЦЭМ!$F$33:$F$776,СВЦЭМ!$A$33:$A$776,$A196,СВЦЭМ!$B$33:$B$776,B$180)+'СЕТ СН'!$F$12</f>
        <v>176.72479999000001</v>
      </c>
      <c r="C196" s="36">
        <f>SUMIFS(СВЦЭМ!$F$33:$F$776,СВЦЭМ!$A$33:$A$776,$A196,СВЦЭМ!$B$33:$B$776,C$180)+'СЕТ СН'!$F$12</f>
        <v>183.05913903000001</v>
      </c>
      <c r="D196" s="36">
        <f>SUMIFS(СВЦЭМ!$F$33:$F$776,СВЦЭМ!$A$33:$A$776,$A196,СВЦЭМ!$B$33:$B$776,D$180)+'СЕТ СН'!$F$12</f>
        <v>185.35436619000001</v>
      </c>
      <c r="E196" s="36">
        <f>SUMIFS(СВЦЭМ!$F$33:$F$776,СВЦЭМ!$A$33:$A$776,$A196,СВЦЭМ!$B$33:$B$776,E$180)+'СЕТ СН'!$F$12</f>
        <v>187.17363437</v>
      </c>
      <c r="F196" s="36">
        <f>SUMIFS(СВЦЭМ!$F$33:$F$776,СВЦЭМ!$A$33:$A$776,$A196,СВЦЭМ!$B$33:$B$776,F$180)+'СЕТ СН'!$F$12</f>
        <v>187.35274401999999</v>
      </c>
      <c r="G196" s="36">
        <f>SUMIFS(СВЦЭМ!$F$33:$F$776,СВЦЭМ!$A$33:$A$776,$A196,СВЦЭМ!$B$33:$B$776,G$180)+'СЕТ СН'!$F$12</f>
        <v>185.18586149999999</v>
      </c>
      <c r="H196" s="36">
        <f>SUMIFS(СВЦЭМ!$F$33:$F$776,СВЦЭМ!$A$33:$A$776,$A196,СВЦЭМ!$B$33:$B$776,H$180)+'СЕТ СН'!$F$12</f>
        <v>179.81351508</v>
      </c>
      <c r="I196" s="36">
        <f>SUMIFS(СВЦЭМ!$F$33:$F$776,СВЦЭМ!$A$33:$A$776,$A196,СВЦЭМ!$B$33:$B$776,I$180)+'СЕТ СН'!$F$12</f>
        <v>174.08615560999999</v>
      </c>
      <c r="J196" s="36">
        <f>SUMIFS(СВЦЭМ!$F$33:$F$776,СВЦЭМ!$A$33:$A$776,$A196,СВЦЭМ!$B$33:$B$776,J$180)+'СЕТ СН'!$F$12</f>
        <v>167.39499479</v>
      </c>
      <c r="K196" s="36">
        <f>SUMIFS(СВЦЭМ!$F$33:$F$776,СВЦЭМ!$A$33:$A$776,$A196,СВЦЭМ!$B$33:$B$776,K$180)+'СЕТ СН'!$F$12</f>
        <v>162.92793648</v>
      </c>
      <c r="L196" s="36">
        <f>SUMIFS(СВЦЭМ!$F$33:$F$776,СВЦЭМ!$A$33:$A$776,$A196,СВЦЭМ!$B$33:$B$776,L$180)+'СЕТ СН'!$F$12</f>
        <v>160.72585912</v>
      </c>
      <c r="M196" s="36">
        <f>SUMIFS(СВЦЭМ!$F$33:$F$776,СВЦЭМ!$A$33:$A$776,$A196,СВЦЭМ!$B$33:$B$776,M$180)+'СЕТ СН'!$F$12</f>
        <v>162.55136707</v>
      </c>
      <c r="N196" s="36">
        <f>SUMIFS(СВЦЭМ!$F$33:$F$776,СВЦЭМ!$A$33:$A$776,$A196,СВЦЭМ!$B$33:$B$776,N$180)+'СЕТ СН'!$F$12</f>
        <v>165.15564334000001</v>
      </c>
      <c r="O196" s="36">
        <f>SUMIFS(СВЦЭМ!$F$33:$F$776,СВЦЭМ!$A$33:$A$776,$A196,СВЦЭМ!$B$33:$B$776,O$180)+'СЕТ СН'!$F$12</f>
        <v>167.5527117</v>
      </c>
      <c r="P196" s="36">
        <f>SUMIFS(СВЦЭМ!$F$33:$F$776,СВЦЭМ!$A$33:$A$776,$A196,СВЦЭМ!$B$33:$B$776,P$180)+'СЕТ СН'!$F$12</f>
        <v>170.54953362000001</v>
      </c>
      <c r="Q196" s="36">
        <f>SUMIFS(СВЦЭМ!$F$33:$F$776,СВЦЭМ!$A$33:$A$776,$A196,СВЦЭМ!$B$33:$B$776,Q$180)+'СЕТ СН'!$F$12</f>
        <v>172.05848524999999</v>
      </c>
      <c r="R196" s="36">
        <f>SUMIFS(СВЦЭМ!$F$33:$F$776,СВЦЭМ!$A$33:$A$776,$A196,СВЦЭМ!$B$33:$B$776,R$180)+'СЕТ СН'!$F$12</f>
        <v>170.60645703</v>
      </c>
      <c r="S196" s="36">
        <f>SUMIFS(СВЦЭМ!$F$33:$F$776,СВЦЭМ!$A$33:$A$776,$A196,СВЦЭМ!$B$33:$B$776,S$180)+'СЕТ СН'!$F$12</f>
        <v>168.64400886000001</v>
      </c>
      <c r="T196" s="36">
        <f>SUMIFS(СВЦЭМ!$F$33:$F$776,СВЦЭМ!$A$33:$A$776,$A196,СВЦЭМ!$B$33:$B$776,T$180)+'СЕТ СН'!$F$12</f>
        <v>162.69186619999999</v>
      </c>
      <c r="U196" s="36">
        <f>SUMIFS(СВЦЭМ!$F$33:$F$776,СВЦЭМ!$A$33:$A$776,$A196,СВЦЭМ!$B$33:$B$776,U$180)+'СЕТ СН'!$F$12</f>
        <v>163.00756086999999</v>
      </c>
      <c r="V196" s="36">
        <f>SUMIFS(СВЦЭМ!$F$33:$F$776,СВЦЭМ!$A$33:$A$776,$A196,СВЦЭМ!$B$33:$B$776,V$180)+'СЕТ СН'!$F$12</f>
        <v>164.09445051</v>
      </c>
      <c r="W196" s="36">
        <f>SUMIFS(СВЦЭМ!$F$33:$F$776,СВЦЭМ!$A$33:$A$776,$A196,СВЦЭМ!$B$33:$B$776,W$180)+'СЕТ СН'!$F$12</f>
        <v>167.88466994000001</v>
      </c>
      <c r="X196" s="36">
        <f>SUMIFS(СВЦЭМ!$F$33:$F$776,СВЦЭМ!$A$33:$A$776,$A196,СВЦЭМ!$B$33:$B$776,X$180)+'СЕТ СН'!$F$12</f>
        <v>165.452144</v>
      </c>
      <c r="Y196" s="36">
        <f>SUMIFS(СВЦЭМ!$F$33:$F$776,СВЦЭМ!$A$33:$A$776,$A196,СВЦЭМ!$B$33:$B$776,Y$180)+'СЕТ СН'!$F$12</f>
        <v>170.17017247999999</v>
      </c>
    </row>
    <row r="197" spans="1:25" ht="15.75" x14ac:dyDescent="0.2">
      <c r="A197" s="35">
        <f t="shared" si="5"/>
        <v>43878</v>
      </c>
      <c r="B197" s="36">
        <f>SUMIFS(СВЦЭМ!$F$33:$F$776,СВЦЭМ!$A$33:$A$776,$A197,СВЦЭМ!$B$33:$B$776,B$180)+'СЕТ СН'!$F$12</f>
        <v>175.48433016999999</v>
      </c>
      <c r="C197" s="36">
        <f>SUMIFS(СВЦЭМ!$F$33:$F$776,СВЦЭМ!$A$33:$A$776,$A197,СВЦЭМ!$B$33:$B$776,C$180)+'СЕТ СН'!$F$12</f>
        <v>178.39786093999999</v>
      </c>
      <c r="D197" s="36">
        <f>SUMIFS(СВЦЭМ!$F$33:$F$776,СВЦЭМ!$A$33:$A$776,$A197,СВЦЭМ!$B$33:$B$776,D$180)+'СЕТ СН'!$F$12</f>
        <v>181.20992827000001</v>
      </c>
      <c r="E197" s="36">
        <f>SUMIFS(СВЦЭМ!$F$33:$F$776,СВЦЭМ!$A$33:$A$776,$A197,СВЦЭМ!$B$33:$B$776,E$180)+'СЕТ СН'!$F$12</f>
        <v>182.67746807</v>
      </c>
      <c r="F197" s="36">
        <f>SUMIFS(СВЦЭМ!$F$33:$F$776,СВЦЭМ!$A$33:$A$776,$A197,СВЦЭМ!$B$33:$B$776,F$180)+'СЕТ СН'!$F$12</f>
        <v>182.25357002999999</v>
      </c>
      <c r="G197" s="36">
        <f>SUMIFS(СВЦЭМ!$F$33:$F$776,СВЦЭМ!$A$33:$A$776,$A197,СВЦЭМ!$B$33:$B$776,G$180)+'СЕТ СН'!$F$12</f>
        <v>178.94926468</v>
      </c>
      <c r="H197" s="36">
        <f>SUMIFS(СВЦЭМ!$F$33:$F$776,СВЦЭМ!$A$33:$A$776,$A197,СВЦЭМ!$B$33:$B$776,H$180)+'СЕТ СН'!$F$12</f>
        <v>171.75227057000001</v>
      </c>
      <c r="I197" s="36">
        <f>SUMIFS(СВЦЭМ!$F$33:$F$776,СВЦЭМ!$A$33:$A$776,$A197,СВЦЭМ!$B$33:$B$776,I$180)+'СЕТ СН'!$F$12</f>
        <v>165.98253058</v>
      </c>
      <c r="J197" s="36">
        <f>SUMIFS(СВЦЭМ!$F$33:$F$776,СВЦЭМ!$A$33:$A$776,$A197,СВЦЭМ!$B$33:$B$776,J$180)+'СЕТ СН'!$F$12</f>
        <v>171.11013442000001</v>
      </c>
      <c r="K197" s="36">
        <f>SUMIFS(СВЦЭМ!$F$33:$F$776,СВЦЭМ!$A$33:$A$776,$A197,СВЦЭМ!$B$33:$B$776,K$180)+'СЕТ СН'!$F$12</f>
        <v>165.44148240999999</v>
      </c>
      <c r="L197" s="36">
        <f>SUMIFS(СВЦЭМ!$F$33:$F$776,СВЦЭМ!$A$33:$A$776,$A197,СВЦЭМ!$B$33:$B$776,L$180)+'СЕТ СН'!$F$12</f>
        <v>164.0744808</v>
      </c>
      <c r="M197" s="36">
        <f>SUMIFS(СВЦЭМ!$F$33:$F$776,СВЦЭМ!$A$33:$A$776,$A197,СВЦЭМ!$B$33:$B$776,M$180)+'СЕТ СН'!$F$12</f>
        <v>166.44678970000001</v>
      </c>
      <c r="N197" s="36">
        <f>SUMIFS(СВЦЭМ!$F$33:$F$776,СВЦЭМ!$A$33:$A$776,$A197,СВЦЭМ!$B$33:$B$776,N$180)+'СЕТ СН'!$F$12</f>
        <v>169.61150853000001</v>
      </c>
      <c r="O197" s="36">
        <f>SUMIFS(СВЦЭМ!$F$33:$F$776,СВЦЭМ!$A$33:$A$776,$A197,СВЦЭМ!$B$33:$B$776,O$180)+'СЕТ СН'!$F$12</f>
        <v>171.37389633999999</v>
      </c>
      <c r="P197" s="36">
        <f>SUMIFS(СВЦЭМ!$F$33:$F$776,СВЦЭМ!$A$33:$A$776,$A197,СВЦЭМ!$B$33:$B$776,P$180)+'СЕТ СН'!$F$12</f>
        <v>175.22551383999999</v>
      </c>
      <c r="Q197" s="36">
        <f>SUMIFS(СВЦЭМ!$F$33:$F$776,СВЦЭМ!$A$33:$A$776,$A197,СВЦЭМ!$B$33:$B$776,Q$180)+'СЕТ СН'!$F$12</f>
        <v>179.12010029000001</v>
      </c>
      <c r="R197" s="36">
        <f>SUMIFS(СВЦЭМ!$F$33:$F$776,СВЦЭМ!$A$33:$A$776,$A197,СВЦЭМ!$B$33:$B$776,R$180)+'СЕТ СН'!$F$12</f>
        <v>178.67924012</v>
      </c>
      <c r="S197" s="36">
        <f>SUMIFS(СВЦЭМ!$F$33:$F$776,СВЦЭМ!$A$33:$A$776,$A197,СВЦЭМ!$B$33:$B$776,S$180)+'СЕТ СН'!$F$12</f>
        <v>175.0085201</v>
      </c>
      <c r="T197" s="36">
        <f>SUMIFS(СВЦЭМ!$F$33:$F$776,СВЦЭМ!$A$33:$A$776,$A197,СВЦЭМ!$B$33:$B$776,T$180)+'СЕТ СН'!$F$12</f>
        <v>167.10174622</v>
      </c>
      <c r="U197" s="36">
        <f>SUMIFS(СВЦЭМ!$F$33:$F$776,СВЦЭМ!$A$33:$A$776,$A197,СВЦЭМ!$B$33:$B$776,U$180)+'СЕТ СН'!$F$12</f>
        <v>164.54028124000001</v>
      </c>
      <c r="V197" s="36">
        <f>SUMIFS(СВЦЭМ!$F$33:$F$776,СВЦЭМ!$A$33:$A$776,$A197,СВЦЭМ!$B$33:$B$776,V$180)+'СЕТ СН'!$F$12</f>
        <v>165.41294372999999</v>
      </c>
      <c r="W197" s="36">
        <f>SUMIFS(СВЦЭМ!$F$33:$F$776,СВЦЭМ!$A$33:$A$776,$A197,СВЦЭМ!$B$33:$B$776,W$180)+'СЕТ СН'!$F$12</f>
        <v>170.07876014999999</v>
      </c>
      <c r="X197" s="36">
        <f>SUMIFS(СВЦЭМ!$F$33:$F$776,СВЦЭМ!$A$33:$A$776,$A197,СВЦЭМ!$B$33:$B$776,X$180)+'СЕТ СН'!$F$12</f>
        <v>172.33344342999999</v>
      </c>
      <c r="Y197" s="36">
        <f>SUMIFS(СВЦЭМ!$F$33:$F$776,СВЦЭМ!$A$33:$A$776,$A197,СВЦЭМ!$B$33:$B$776,Y$180)+'СЕТ СН'!$F$12</f>
        <v>179.85090452</v>
      </c>
    </row>
    <row r="198" spans="1:25" ht="15.75" x14ac:dyDescent="0.2">
      <c r="A198" s="35">
        <f t="shared" si="5"/>
        <v>43879</v>
      </c>
      <c r="B198" s="36">
        <f>SUMIFS(СВЦЭМ!$F$33:$F$776,СВЦЭМ!$A$33:$A$776,$A198,СВЦЭМ!$B$33:$B$776,B$180)+'СЕТ СН'!$F$12</f>
        <v>170.81139264999999</v>
      </c>
      <c r="C198" s="36">
        <f>SUMIFS(СВЦЭМ!$F$33:$F$776,СВЦЭМ!$A$33:$A$776,$A198,СВЦЭМ!$B$33:$B$776,C$180)+'СЕТ СН'!$F$12</f>
        <v>177.38867757</v>
      </c>
      <c r="D198" s="36">
        <f>SUMIFS(СВЦЭМ!$F$33:$F$776,СВЦЭМ!$A$33:$A$776,$A198,СВЦЭМ!$B$33:$B$776,D$180)+'СЕТ СН'!$F$12</f>
        <v>179.09959714999999</v>
      </c>
      <c r="E198" s="36">
        <f>SUMIFS(СВЦЭМ!$F$33:$F$776,СВЦЭМ!$A$33:$A$776,$A198,СВЦЭМ!$B$33:$B$776,E$180)+'СЕТ СН'!$F$12</f>
        <v>180.62441564</v>
      </c>
      <c r="F198" s="36">
        <f>SUMIFS(СВЦЭМ!$F$33:$F$776,СВЦЭМ!$A$33:$A$776,$A198,СВЦЭМ!$B$33:$B$776,F$180)+'СЕТ СН'!$F$12</f>
        <v>178.90178942</v>
      </c>
      <c r="G198" s="36">
        <f>SUMIFS(СВЦЭМ!$F$33:$F$776,СВЦЭМ!$A$33:$A$776,$A198,СВЦЭМ!$B$33:$B$776,G$180)+'СЕТ СН'!$F$12</f>
        <v>176.11092728</v>
      </c>
      <c r="H198" s="36">
        <f>SUMIFS(СВЦЭМ!$F$33:$F$776,СВЦЭМ!$A$33:$A$776,$A198,СВЦЭМ!$B$33:$B$776,H$180)+'СЕТ СН'!$F$12</f>
        <v>170.06390690000001</v>
      </c>
      <c r="I198" s="36">
        <f>SUMIFS(СВЦЭМ!$F$33:$F$776,СВЦЭМ!$A$33:$A$776,$A198,СВЦЭМ!$B$33:$B$776,I$180)+'СЕТ СН'!$F$12</f>
        <v>163.95803683</v>
      </c>
      <c r="J198" s="36">
        <f>SUMIFS(СВЦЭМ!$F$33:$F$776,СВЦЭМ!$A$33:$A$776,$A198,СВЦЭМ!$B$33:$B$776,J$180)+'СЕТ СН'!$F$12</f>
        <v>162.90069856</v>
      </c>
      <c r="K198" s="36">
        <f>SUMIFS(СВЦЭМ!$F$33:$F$776,СВЦЭМ!$A$33:$A$776,$A198,СВЦЭМ!$B$33:$B$776,K$180)+'СЕТ СН'!$F$12</f>
        <v>163.08485439</v>
      </c>
      <c r="L198" s="36">
        <f>SUMIFS(СВЦЭМ!$F$33:$F$776,СВЦЭМ!$A$33:$A$776,$A198,СВЦЭМ!$B$33:$B$776,L$180)+'СЕТ СН'!$F$12</f>
        <v>163.12916421</v>
      </c>
      <c r="M198" s="36">
        <f>SUMIFS(СВЦЭМ!$F$33:$F$776,СВЦЭМ!$A$33:$A$776,$A198,СВЦЭМ!$B$33:$B$776,M$180)+'СЕТ СН'!$F$12</f>
        <v>166.4299072</v>
      </c>
      <c r="N198" s="36">
        <f>SUMIFS(СВЦЭМ!$F$33:$F$776,СВЦЭМ!$A$33:$A$776,$A198,СВЦЭМ!$B$33:$B$776,N$180)+'СЕТ СН'!$F$12</f>
        <v>173.03788051999999</v>
      </c>
      <c r="O198" s="36">
        <f>SUMIFS(СВЦЭМ!$F$33:$F$776,СВЦЭМ!$A$33:$A$776,$A198,СВЦЭМ!$B$33:$B$776,O$180)+'СЕТ СН'!$F$12</f>
        <v>181.29883383999999</v>
      </c>
      <c r="P198" s="36">
        <f>SUMIFS(СВЦЭМ!$F$33:$F$776,СВЦЭМ!$A$33:$A$776,$A198,СВЦЭМ!$B$33:$B$776,P$180)+'СЕТ СН'!$F$12</f>
        <v>184.69010041999999</v>
      </c>
      <c r="Q198" s="36">
        <f>SUMIFS(СВЦЭМ!$F$33:$F$776,СВЦЭМ!$A$33:$A$776,$A198,СВЦЭМ!$B$33:$B$776,Q$180)+'СЕТ СН'!$F$12</f>
        <v>186.60307319</v>
      </c>
      <c r="R198" s="36">
        <f>SUMIFS(СВЦЭМ!$F$33:$F$776,СВЦЭМ!$A$33:$A$776,$A198,СВЦЭМ!$B$33:$B$776,R$180)+'СЕТ СН'!$F$12</f>
        <v>185.59129000999999</v>
      </c>
      <c r="S198" s="36">
        <f>SUMIFS(СВЦЭМ!$F$33:$F$776,СВЦЭМ!$A$33:$A$776,$A198,СВЦЭМ!$B$33:$B$776,S$180)+'СЕТ СН'!$F$12</f>
        <v>182.21622958</v>
      </c>
      <c r="T198" s="36">
        <f>SUMIFS(СВЦЭМ!$F$33:$F$776,СВЦЭМ!$A$33:$A$776,$A198,СВЦЭМ!$B$33:$B$776,T$180)+'СЕТ СН'!$F$12</f>
        <v>174.76793092</v>
      </c>
      <c r="U198" s="36">
        <f>SUMIFS(СВЦЭМ!$F$33:$F$776,СВЦЭМ!$A$33:$A$776,$A198,СВЦЭМ!$B$33:$B$776,U$180)+'СЕТ СН'!$F$12</f>
        <v>172.14251736</v>
      </c>
      <c r="V198" s="36">
        <f>SUMIFS(СВЦЭМ!$F$33:$F$776,СВЦЭМ!$A$33:$A$776,$A198,СВЦЭМ!$B$33:$B$776,V$180)+'СЕТ СН'!$F$12</f>
        <v>170.23554758</v>
      </c>
      <c r="W198" s="36">
        <f>SUMIFS(СВЦЭМ!$F$33:$F$776,СВЦЭМ!$A$33:$A$776,$A198,СВЦЭМ!$B$33:$B$776,W$180)+'СЕТ СН'!$F$12</f>
        <v>172.71329571000001</v>
      </c>
      <c r="X198" s="36">
        <f>SUMIFS(СВЦЭМ!$F$33:$F$776,СВЦЭМ!$A$33:$A$776,$A198,СВЦЭМ!$B$33:$B$776,X$180)+'СЕТ СН'!$F$12</f>
        <v>172.34842691</v>
      </c>
      <c r="Y198" s="36">
        <f>SUMIFS(СВЦЭМ!$F$33:$F$776,СВЦЭМ!$A$33:$A$776,$A198,СВЦЭМ!$B$33:$B$776,Y$180)+'СЕТ СН'!$F$12</f>
        <v>177.81859781</v>
      </c>
    </row>
    <row r="199" spans="1:25" ht="15.75" x14ac:dyDescent="0.2">
      <c r="A199" s="35">
        <f t="shared" si="5"/>
        <v>43880</v>
      </c>
      <c r="B199" s="36">
        <f>SUMIFS(СВЦЭМ!$F$33:$F$776,СВЦЭМ!$A$33:$A$776,$A199,СВЦЭМ!$B$33:$B$776,B$180)+'СЕТ СН'!$F$12</f>
        <v>182.42518534999999</v>
      </c>
      <c r="C199" s="36">
        <f>SUMIFS(СВЦЭМ!$F$33:$F$776,СВЦЭМ!$A$33:$A$776,$A199,СВЦЭМ!$B$33:$B$776,C$180)+'СЕТ СН'!$F$12</f>
        <v>182.93355923999999</v>
      </c>
      <c r="D199" s="36">
        <f>SUMIFS(СВЦЭМ!$F$33:$F$776,СВЦЭМ!$A$33:$A$776,$A199,СВЦЭМ!$B$33:$B$776,D$180)+'СЕТ СН'!$F$12</f>
        <v>186.35080024000001</v>
      </c>
      <c r="E199" s="36">
        <f>SUMIFS(СВЦЭМ!$F$33:$F$776,СВЦЭМ!$A$33:$A$776,$A199,СВЦЭМ!$B$33:$B$776,E$180)+'СЕТ СН'!$F$12</f>
        <v>187.75505747</v>
      </c>
      <c r="F199" s="36">
        <f>SUMIFS(СВЦЭМ!$F$33:$F$776,СВЦЭМ!$A$33:$A$776,$A199,СВЦЭМ!$B$33:$B$776,F$180)+'СЕТ СН'!$F$12</f>
        <v>186.22213524</v>
      </c>
      <c r="G199" s="36">
        <f>SUMIFS(СВЦЭМ!$F$33:$F$776,СВЦЭМ!$A$33:$A$776,$A199,СВЦЭМ!$B$33:$B$776,G$180)+'СЕТ СН'!$F$12</f>
        <v>184.93808915</v>
      </c>
      <c r="H199" s="36">
        <f>SUMIFS(СВЦЭМ!$F$33:$F$776,СВЦЭМ!$A$33:$A$776,$A199,СВЦЭМ!$B$33:$B$776,H$180)+'СЕТ СН'!$F$12</f>
        <v>178.71405529</v>
      </c>
      <c r="I199" s="36">
        <f>SUMIFS(СВЦЭМ!$F$33:$F$776,СВЦЭМ!$A$33:$A$776,$A199,СВЦЭМ!$B$33:$B$776,I$180)+'СЕТ СН'!$F$12</f>
        <v>172.06674787</v>
      </c>
      <c r="J199" s="36">
        <f>SUMIFS(СВЦЭМ!$F$33:$F$776,СВЦЭМ!$A$33:$A$776,$A199,СВЦЭМ!$B$33:$B$776,J$180)+'СЕТ СН'!$F$12</f>
        <v>166.28704962</v>
      </c>
      <c r="K199" s="36">
        <f>SUMIFS(СВЦЭМ!$F$33:$F$776,СВЦЭМ!$A$33:$A$776,$A199,СВЦЭМ!$B$33:$B$776,K$180)+'СЕТ СН'!$F$12</f>
        <v>161.95518702000001</v>
      </c>
      <c r="L199" s="36">
        <f>SUMIFS(СВЦЭМ!$F$33:$F$776,СВЦЭМ!$A$33:$A$776,$A199,СВЦЭМ!$B$33:$B$776,L$180)+'СЕТ СН'!$F$12</f>
        <v>162.10417194999999</v>
      </c>
      <c r="M199" s="36">
        <f>SUMIFS(СВЦЭМ!$F$33:$F$776,СВЦЭМ!$A$33:$A$776,$A199,СВЦЭМ!$B$33:$B$776,M$180)+'СЕТ СН'!$F$12</f>
        <v>163.78639369000001</v>
      </c>
      <c r="N199" s="36">
        <f>SUMIFS(СВЦЭМ!$F$33:$F$776,СВЦЭМ!$A$33:$A$776,$A199,СВЦЭМ!$B$33:$B$776,N$180)+'СЕТ СН'!$F$12</f>
        <v>167.87418087</v>
      </c>
      <c r="O199" s="36">
        <f>SUMIFS(СВЦЭМ!$F$33:$F$776,СВЦЭМ!$A$33:$A$776,$A199,СВЦЭМ!$B$33:$B$776,O$180)+'СЕТ СН'!$F$12</f>
        <v>172.24338152000001</v>
      </c>
      <c r="P199" s="36">
        <f>SUMIFS(СВЦЭМ!$F$33:$F$776,СВЦЭМ!$A$33:$A$776,$A199,СВЦЭМ!$B$33:$B$776,P$180)+'СЕТ СН'!$F$12</f>
        <v>175.95638306000001</v>
      </c>
      <c r="Q199" s="36">
        <f>SUMIFS(СВЦЭМ!$F$33:$F$776,СВЦЭМ!$A$33:$A$776,$A199,СВЦЭМ!$B$33:$B$776,Q$180)+'СЕТ СН'!$F$12</f>
        <v>176.97746701</v>
      </c>
      <c r="R199" s="36">
        <f>SUMIFS(СВЦЭМ!$F$33:$F$776,СВЦЭМ!$A$33:$A$776,$A199,СВЦЭМ!$B$33:$B$776,R$180)+'СЕТ СН'!$F$12</f>
        <v>175.66864566999999</v>
      </c>
      <c r="S199" s="36">
        <f>SUMIFS(СВЦЭМ!$F$33:$F$776,СВЦЭМ!$A$33:$A$776,$A199,СВЦЭМ!$B$33:$B$776,S$180)+'СЕТ СН'!$F$12</f>
        <v>170.58562886999999</v>
      </c>
      <c r="T199" s="36">
        <f>SUMIFS(СВЦЭМ!$F$33:$F$776,СВЦЭМ!$A$33:$A$776,$A199,СВЦЭМ!$B$33:$B$776,T$180)+'СЕТ СН'!$F$12</f>
        <v>163.50136784</v>
      </c>
      <c r="U199" s="36">
        <f>SUMIFS(СВЦЭМ!$F$33:$F$776,СВЦЭМ!$A$33:$A$776,$A199,СВЦЭМ!$B$33:$B$776,U$180)+'СЕТ СН'!$F$12</f>
        <v>162.14822978999999</v>
      </c>
      <c r="V199" s="36">
        <f>SUMIFS(СВЦЭМ!$F$33:$F$776,СВЦЭМ!$A$33:$A$776,$A199,СВЦЭМ!$B$33:$B$776,V$180)+'СЕТ СН'!$F$12</f>
        <v>165.93826908</v>
      </c>
      <c r="W199" s="36">
        <f>SUMIFS(СВЦЭМ!$F$33:$F$776,СВЦЭМ!$A$33:$A$776,$A199,СВЦЭМ!$B$33:$B$776,W$180)+'СЕТ СН'!$F$12</f>
        <v>164.32905751000001</v>
      </c>
      <c r="X199" s="36">
        <f>SUMIFS(СВЦЭМ!$F$33:$F$776,СВЦЭМ!$A$33:$A$776,$A199,СВЦЭМ!$B$33:$B$776,X$180)+'СЕТ СН'!$F$12</f>
        <v>164.67185103</v>
      </c>
      <c r="Y199" s="36">
        <f>SUMIFS(СВЦЭМ!$F$33:$F$776,СВЦЭМ!$A$33:$A$776,$A199,СВЦЭМ!$B$33:$B$776,Y$180)+'СЕТ СН'!$F$12</f>
        <v>172.66123830000001</v>
      </c>
    </row>
    <row r="200" spans="1:25" ht="15.75" x14ac:dyDescent="0.2">
      <c r="A200" s="35">
        <f t="shared" si="5"/>
        <v>43881</v>
      </c>
      <c r="B200" s="36">
        <f>SUMIFS(СВЦЭМ!$F$33:$F$776,СВЦЭМ!$A$33:$A$776,$A200,СВЦЭМ!$B$33:$B$776,B$180)+'СЕТ СН'!$F$12</f>
        <v>173.32671830999999</v>
      </c>
      <c r="C200" s="36">
        <f>SUMIFS(СВЦЭМ!$F$33:$F$776,СВЦЭМ!$A$33:$A$776,$A200,СВЦЭМ!$B$33:$B$776,C$180)+'СЕТ СН'!$F$12</f>
        <v>175.03186518999999</v>
      </c>
      <c r="D200" s="36">
        <f>SUMIFS(СВЦЭМ!$F$33:$F$776,СВЦЭМ!$A$33:$A$776,$A200,СВЦЭМ!$B$33:$B$776,D$180)+'СЕТ СН'!$F$12</f>
        <v>177.68442755999999</v>
      </c>
      <c r="E200" s="36">
        <f>SUMIFS(СВЦЭМ!$F$33:$F$776,СВЦЭМ!$A$33:$A$776,$A200,СВЦЭМ!$B$33:$B$776,E$180)+'СЕТ СН'!$F$12</f>
        <v>181.18973786999999</v>
      </c>
      <c r="F200" s="36">
        <f>SUMIFS(СВЦЭМ!$F$33:$F$776,СВЦЭМ!$A$33:$A$776,$A200,СВЦЭМ!$B$33:$B$776,F$180)+'СЕТ СН'!$F$12</f>
        <v>181.87707578999999</v>
      </c>
      <c r="G200" s="36">
        <f>SUMIFS(СВЦЭМ!$F$33:$F$776,СВЦЭМ!$A$33:$A$776,$A200,СВЦЭМ!$B$33:$B$776,G$180)+'СЕТ СН'!$F$12</f>
        <v>180.07088575</v>
      </c>
      <c r="H200" s="36">
        <f>SUMIFS(СВЦЭМ!$F$33:$F$776,СВЦЭМ!$A$33:$A$776,$A200,СВЦЭМ!$B$33:$B$776,H$180)+'СЕТ СН'!$F$12</f>
        <v>174.14258405999999</v>
      </c>
      <c r="I200" s="36">
        <f>SUMIFS(СВЦЭМ!$F$33:$F$776,СВЦЭМ!$A$33:$A$776,$A200,СВЦЭМ!$B$33:$B$776,I$180)+'СЕТ СН'!$F$12</f>
        <v>167.11772295</v>
      </c>
      <c r="J200" s="36">
        <f>SUMIFS(СВЦЭМ!$F$33:$F$776,СВЦЭМ!$A$33:$A$776,$A200,СВЦЭМ!$B$33:$B$776,J$180)+'СЕТ СН'!$F$12</f>
        <v>159.75193024999999</v>
      </c>
      <c r="K200" s="36">
        <f>SUMIFS(СВЦЭМ!$F$33:$F$776,СВЦЭМ!$A$33:$A$776,$A200,СВЦЭМ!$B$33:$B$776,K$180)+'СЕТ СН'!$F$12</f>
        <v>156.55996793</v>
      </c>
      <c r="L200" s="36">
        <f>SUMIFS(СВЦЭМ!$F$33:$F$776,СВЦЭМ!$A$33:$A$776,$A200,СВЦЭМ!$B$33:$B$776,L$180)+'СЕТ СН'!$F$12</f>
        <v>156.81735327000001</v>
      </c>
      <c r="M200" s="36">
        <f>SUMIFS(СВЦЭМ!$F$33:$F$776,СВЦЭМ!$A$33:$A$776,$A200,СВЦЭМ!$B$33:$B$776,M$180)+'СЕТ СН'!$F$12</f>
        <v>158.83876273000001</v>
      </c>
      <c r="N200" s="36">
        <f>SUMIFS(СВЦЭМ!$F$33:$F$776,СВЦЭМ!$A$33:$A$776,$A200,СВЦЭМ!$B$33:$B$776,N$180)+'СЕТ СН'!$F$12</f>
        <v>164.32161293999999</v>
      </c>
      <c r="O200" s="36">
        <f>SUMIFS(СВЦЭМ!$F$33:$F$776,СВЦЭМ!$A$33:$A$776,$A200,СВЦЭМ!$B$33:$B$776,O$180)+'СЕТ СН'!$F$12</f>
        <v>168.69604942000001</v>
      </c>
      <c r="P200" s="36">
        <f>SUMIFS(СВЦЭМ!$F$33:$F$776,СВЦЭМ!$A$33:$A$776,$A200,СВЦЭМ!$B$33:$B$776,P$180)+'СЕТ СН'!$F$12</f>
        <v>171.98807747000001</v>
      </c>
      <c r="Q200" s="36">
        <f>SUMIFS(СВЦЭМ!$F$33:$F$776,СВЦЭМ!$A$33:$A$776,$A200,СВЦЭМ!$B$33:$B$776,Q$180)+'СЕТ СН'!$F$12</f>
        <v>175.24714524000001</v>
      </c>
      <c r="R200" s="36">
        <f>SUMIFS(СВЦЭМ!$F$33:$F$776,СВЦЭМ!$A$33:$A$776,$A200,СВЦЭМ!$B$33:$B$776,R$180)+'СЕТ СН'!$F$12</f>
        <v>174.13006161000001</v>
      </c>
      <c r="S200" s="36">
        <f>SUMIFS(СВЦЭМ!$F$33:$F$776,СВЦЭМ!$A$33:$A$776,$A200,СВЦЭМ!$B$33:$B$776,S$180)+'СЕТ СН'!$F$12</f>
        <v>167.38209291000001</v>
      </c>
      <c r="T200" s="36">
        <f>SUMIFS(СВЦЭМ!$F$33:$F$776,СВЦЭМ!$A$33:$A$776,$A200,СВЦЭМ!$B$33:$B$776,T$180)+'СЕТ СН'!$F$12</f>
        <v>161.42177957000001</v>
      </c>
      <c r="U200" s="36">
        <f>SUMIFS(СВЦЭМ!$F$33:$F$776,СВЦЭМ!$A$33:$A$776,$A200,СВЦЭМ!$B$33:$B$776,U$180)+'СЕТ СН'!$F$12</f>
        <v>157.41296106999999</v>
      </c>
      <c r="V200" s="36">
        <f>SUMIFS(СВЦЭМ!$F$33:$F$776,СВЦЭМ!$A$33:$A$776,$A200,СВЦЭМ!$B$33:$B$776,V$180)+'СЕТ СН'!$F$12</f>
        <v>158.15053492000001</v>
      </c>
      <c r="W200" s="36">
        <f>SUMIFS(СВЦЭМ!$F$33:$F$776,СВЦЭМ!$A$33:$A$776,$A200,СВЦЭМ!$B$33:$B$776,W$180)+'СЕТ СН'!$F$12</f>
        <v>162.26143440999999</v>
      </c>
      <c r="X200" s="36">
        <f>SUMIFS(СВЦЭМ!$F$33:$F$776,СВЦЭМ!$A$33:$A$776,$A200,СВЦЭМ!$B$33:$B$776,X$180)+'СЕТ СН'!$F$12</f>
        <v>165.99835281</v>
      </c>
      <c r="Y200" s="36">
        <f>SUMIFS(СВЦЭМ!$F$33:$F$776,СВЦЭМ!$A$33:$A$776,$A200,СВЦЭМ!$B$33:$B$776,Y$180)+'СЕТ СН'!$F$12</f>
        <v>168.44955221000001</v>
      </c>
    </row>
    <row r="201" spans="1:25" ht="15.75" x14ac:dyDescent="0.2">
      <c r="A201" s="35">
        <f t="shared" si="5"/>
        <v>43882</v>
      </c>
      <c r="B201" s="36">
        <f>SUMIFS(СВЦЭМ!$F$33:$F$776,СВЦЭМ!$A$33:$A$776,$A201,СВЦЭМ!$B$33:$B$776,B$180)+'СЕТ СН'!$F$12</f>
        <v>171.18458294000001</v>
      </c>
      <c r="C201" s="36">
        <f>SUMIFS(СВЦЭМ!$F$33:$F$776,СВЦЭМ!$A$33:$A$776,$A201,СВЦЭМ!$B$33:$B$776,C$180)+'СЕТ СН'!$F$12</f>
        <v>176.08320634</v>
      </c>
      <c r="D201" s="36">
        <f>SUMIFS(СВЦЭМ!$F$33:$F$776,СВЦЭМ!$A$33:$A$776,$A201,СВЦЭМ!$B$33:$B$776,D$180)+'СЕТ СН'!$F$12</f>
        <v>178.92062122999999</v>
      </c>
      <c r="E201" s="36">
        <f>SUMIFS(СВЦЭМ!$F$33:$F$776,СВЦЭМ!$A$33:$A$776,$A201,СВЦЭМ!$B$33:$B$776,E$180)+'СЕТ СН'!$F$12</f>
        <v>179.69286464999999</v>
      </c>
      <c r="F201" s="36">
        <f>SUMIFS(СВЦЭМ!$F$33:$F$776,СВЦЭМ!$A$33:$A$776,$A201,СВЦЭМ!$B$33:$B$776,F$180)+'СЕТ СН'!$F$12</f>
        <v>177.14213439</v>
      </c>
      <c r="G201" s="36">
        <f>SUMIFS(СВЦЭМ!$F$33:$F$776,СВЦЭМ!$A$33:$A$776,$A201,СВЦЭМ!$B$33:$B$776,G$180)+'СЕТ СН'!$F$12</f>
        <v>172.29661136999999</v>
      </c>
      <c r="H201" s="36">
        <f>SUMIFS(СВЦЭМ!$F$33:$F$776,СВЦЭМ!$A$33:$A$776,$A201,СВЦЭМ!$B$33:$B$776,H$180)+'СЕТ СН'!$F$12</f>
        <v>168.23748069000001</v>
      </c>
      <c r="I201" s="36">
        <f>SUMIFS(СВЦЭМ!$F$33:$F$776,СВЦЭМ!$A$33:$A$776,$A201,СВЦЭМ!$B$33:$B$776,I$180)+'СЕТ СН'!$F$12</f>
        <v>164.57579712</v>
      </c>
      <c r="J201" s="36">
        <f>SUMIFS(СВЦЭМ!$F$33:$F$776,СВЦЭМ!$A$33:$A$776,$A201,СВЦЭМ!$B$33:$B$776,J$180)+'СЕТ СН'!$F$12</f>
        <v>159.97542245</v>
      </c>
      <c r="K201" s="36">
        <f>SUMIFS(СВЦЭМ!$F$33:$F$776,СВЦЭМ!$A$33:$A$776,$A201,СВЦЭМ!$B$33:$B$776,K$180)+'СЕТ СН'!$F$12</f>
        <v>158.8674379</v>
      </c>
      <c r="L201" s="36">
        <f>SUMIFS(СВЦЭМ!$F$33:$F$776,СВЦЭМ!$A$33:$A$776,$A201,СВЦЭМ!$B$33:$B$776,L$180)+'СЕТ СН'!$F$12</f>
        <v>159.59415299</v>
      </c>
      <c r="M201" s="36">
        <f>SUMIFS(СВЦЭМ!$F$33:$F$776,СВЦЭМ!$A$33:$A$776,$A201,СВЦЭМ!$B$33:$B$776,M$180)+'СЕТ СН'!$F$12</f>
        <v>162.25508574</v>
      </c>
      <c r="N201" s="36">
        <f>SUMIFS(СВЦЭМ!$F$33:$F$776,СВЦЭМ!$A$33:$A$776,$A201,СВЦЭМ!$B$33:$B$776,N$180)+'СЕТ СН'!$F$12</f>
        <v>166.40910621</v>
      </c>
      <c r="O201" s="36">
        <f>SUMIFS(СВЦЭМ!$F$33:$F$776,СВЦЭМ!$A$33:$A$776,$A201,СВЦЭМ!$B$33:$B$776,O$180)+'СЕТ СН'!$F$12</f>
        <v>170.80733749000001</v>
      </c>
      <c r="P201" s="36">
        <f>SUMIFS(СВЦЭМ!$F$33:$F$776,СВЦЭМ!$A$33:$A$776,$A201,СВЦЭМ!$B$33:$B$776,P$180)+'СЕТ СН'!$F$12</f>
        <v>173.28978137999999</v>
      </c>
      <c r="Q201" s="36">
        <f>SUMIFS(СВЦЭМ!$F$33:$F$776,СВЦЭМ!$A$33:$A$776,$A201,СВЦЭМ!$B$33:$B$776,Q$180)+'СЕТ СН'!$F$12</f>
        <v>174.76227560999999</v>
      </c>
      <c r="R201" s="36">
        <f>SUMIFS(СВЦЭМ!$F$33:$F$776,СВЦЭМ!$A$33:$A$776,$A201,СВЦЭМ!$B$33:$B$776,R$180)+'СЕТ СН'!$F$12</f>
        <v>174.11160921999999</v>
      </c>
      <c r="S201" s="36">
        <f>SUMIFS(СВЦЭМ!$F$33:$F$776,СВЦЭМ!$A$33:$A$776,$A201,СВЦЭМ!$B$33:$B$776,S$180)+'СЕТ СН'!$F$12</f>
        <v>170.35267311999999</v>
      </c>
      <c r="T201" s="36">
        <f>SUMIFS(СВЦЭМ!$F$33:$F$776,СВЦЭМ!$A$33:$A$776,$A201,СВЦЭМ!$B$33:$B$776,T$180)+'СЕТ СН'!$F$12</f>
        <v>163.62997902999999</v>
      </c>
      <c r="U201" s="36">
        <f>SUMIFS(СВЦЭМ!$F$33:$F$776,СВЦЭМ!$A$33:$A$776,$A201,СВЦЭМ!$B$33:$B$776,U$180)+'СЕТ СН'!$F$12</f>
        <v>158.89076304</v>
      </c>
      <c r="V201" s="36">
        <f>SUMIFS(СВЦЭМ!$F$33:$F$776,СВЦЭМ!$A$33:$A$776,$A201,СВЦЭМ!$B$33:$B$776,V$180)+'СЕТ СН'!$F$12</f>
        <v>152.31522150000001</v>
      </c>
      <c r="W201" s="36">
        <f>SUMIFS(СВЦЭМ!$F$33:$F$776,СВЦЭМ!$A$33:$A$776,$A201,СВЦЭМ!$B$33:$B$776,W$180)+'СЕТ СН'!$F$12</f>
        <v>153.47348092999999</v>
      </c>
      <c r="X201" s="36">
        <f>SUMIFS(СВЦЭМ!$F$33:$F$776,СВЦЭМ!$A$33:$A$776,$A201,СВЦЭМ!$B$33:$B$776,X$180)+'СЕТ СН'!$F$12</f>
        <v>155.20555979</v>
      </c>
      <c r="Y201" s="36">
        <f>SUMIFS(СВЦЭМ!$F$33:$F$776,СВЦЭМ!$A$33:$A$776,$A201,СВЦЭМ!$B$33:$B$776,Y$180)+'СЕТ СН'!$F$12</f>
        <v>159.60283355000001</v>
      </c>
    </row>
    <row r="202" spans="1:25" ht="15.75" x14ac:dyDescent="0.2">
      <c r="A202" s="35">
        <f t="shared" si="5"/>
        <v>43883</v>
      </c>
      <c r="B202" s="36">
        <f>SUMIFS(СВЦЭМ!$F$33:$F$776,СВЦЭМ!$A$33:$A$776,$A202,СВЦЭМ!$B$33:$B$776,B$180)+'СЕТ СН'!$F$12</f>
        <v>165.98588193000001</v>
      </c>
      <c r="C202" s="36">
        <f>SUMIFS(СВЦЭМ!$F$33:$F$776,СВЦЭМ!$A$33:$A$776,$A202,СВЦЭМ!$B$33:$B$776,C$180)+'СЕТ СН'!$F$12</f>
        <v>169.48376261999999</v>
      </c>
      <c r="D202" s="36">
        <f>SUMIFS(СВЦЭМ!$F$33:$F$776,СВЦЭМ!$A$33:$A$776,$A202,СВЦЭМ!$B$33:$B$776,D$180)+'СЕТ СН'!$F$12</f>
        <v>170.50009041999999</v>
      </c>
      <c r="E202" s="36">
        <f>SUMIFS(СВЦЭМ!$F$33:$F$776,СВЦЭМ!$A$33:$A$776,$A202,СВЦЭМ!$B$33:$B$776,E$180)+'СЕТ СН'!$F$12</f>
        <v>170.76911695999999</v>
      </c>
      <c r="F202" s="36">
        <f>SUMIFS(СВЦЭМ!$F$33:$F$776,СВЦЭМ!$A$33:$A$776,$A202,СВЦЭМ!$B$33:$B$776,F$180)+'СЕТ СН'!$F$12</f>
        <v>170.09428935</v>
      </c>
      <c r="G202" s="36">
        <f>SUMIFS(СВЦЭМ!$F$33:$F$776,СВЦЭМ!$A$33:$A$776,$A202,СВЦЭМ!$B$33:$B$776,G$180)+'СЕТ СН'!$F$12</f>
        <v>168.43381908999999</v>
      </c>
      <c r="H202" s="36">
        <f>SUMIFS(СВЦЭМ!$F$33:$F$776,СВЦЭМ!$A$33:$A$776,$A202,СВЦЭМ!$B$33:$B$776,H$180)+'СЕТ СН'!$F$12</f>
        <v>163.98103422</v>
      </c>
      <c r="I202" s="36">
        <f>SUMIFS(СВЦЭМ!$F$33:$F$776,СВЦЭМ!$A$33:$A$776,$A202,СВЦЭМ!$B$33:$B$776,I$180)+'СЕТ СН'!$F$12</f>
        <v>157.37164253</v>
      </c>
      <c r="J202" s="36">
        <f>SUMIFS(СВЦЭМ!$F$33:$F$776,СВЦЭМ!$A$33:$A$776,$A202,СВЦЭМ!$B$33:$B$776,J$180)+'СЕТ СН'!$F$12</f>
        <v>158.34500396999999</v>
      </c>
      <c r="K202" s="36">
        <f>SUMIFS(СВЦЭМ!$F$33:$F$776,СВЦЭМ!$A$33:$A$776,$A202,СВЦЭМ!$B$33:$B$776,K$180)+'СЕТ СН'!$F$12</f>
        <v>160.28881921999999</v>
      </c>
      <c r="L202" s="36">
        <f>SUMIFS(СВЦЭМ!$F$33:$F$776,СВЦЭМ!$A$33:$A$776,$A202,СВЦЭМ!$B$33:$B$776,L$180)+'СЕТ СН'!$F$12</f>
        <v>162.41060729</v>
      </c>
      <c r="M202" s="36">
        <f>SUMIFS(СВЦЭМ!$F$33:$F$776,СВЦЭМ!$A$33:$A$776,$A202,СВЦЭМ!$B$33:$B$776,M$180)+'СЕТ СН'!$F$12</f>
        <v>164.14385684000001</v>
      </c>
      <c r="N202" s="36">
        <f>SUMIFS(СВЦЭМ!$F$33:$F$776,СВЦЭМ!$A$33:$A$776,$A202,СВЦЭМ!$B$33:$B$776,N$180)+'СЕТ СН'!$F$12</f>
        <v>164.58286631999999</v>
      </c>
      <c r="O202" s="36">
        <f>SUMIFS(СВЦЭМ!$F$33:$F$776,СВЦЭМ!$A$33:$A$776,$A202,СВЦЭМ!$B$33:$B$776,O$180)+'СЕТ СН'!$F$12</f>
        <v>164.56452526999999</v>
      </c>
      <c r="P202" s="36">
        <f>SUMIFS(СВЦЭМ!$F$33:$F$776,СВЦЭМ!$A$33:$A$776,$A202,СВЦЭМ!$B$33:$B$776,P$180)+'СЕТ СН'!$F$12</f>
        <v>163.31089295999999</v>
      </c>
      <c r="Q202" s="36">
        <f>SUMIFS(СВЦЭМ!$F$33:$F$776,СВЦЭМ!$A$33:$A$776,$A202,СВЦЭМ!$B$33:$B$776,Q$180)+'СЕТ СН'!$F$12</f>
        <v>162.45429586</v>
      </c>
      <c r="R202" s="36">
        <f>SUMIFS(СВЦЭМ!$F$33:$F$776,СВЦЭМ!$A$33:$A$776,$A202,СВЦЭМ!$B$33:$B$776,R$180)+'СЕТ СН'!$F$12</f>
        <v>161.37058583999999</v>
      </c>
      <c r="S202" s="36">
        <f>SUMIFS(СВЦЭМ!$F$33:$F$776,СВЦЭМ!$A$33:$A$776,$A202,СВЦЭМ!$B$33:$B$776,S$180)+'СЕТ СН'!$F$12</f>
        <v>161.72228446</v>
      </c>
      <c r="T202" s="36">
        <f>SUMIFS(СВЦЭМ!$F$33:$F$776,СВЦЭМ!$A$33:$A$776,$A202,СВЦЭМ!$B$33:$B$776,T$180)+'СЕТ СН'!$F$12</f>
        <v>162.38643923000001</v>
      </c>
      <c r="U202" s="36">
        <f>SUMIFS(СВЦЭМ!$F$33:$F$776,СВЦЭМ!$A$33:$A$776,$A202,СВЦЭМ!$B$33:$B$776,U$180)+'СЕТ СН'!$F$12</f>
        <v>163.20559415</v>
      </c>
      <c r="V202" s="36">
        <f>SUMIFS(СВЦЭМ!$F$33:$F$776,СВЦЭМ!$A$33:$A$776,$A202,СВЦЭМ!$B$33:$B$776,V$180)+'СЕТ СН'!$F$12</f>
        <v>164.95926295000001</v>
      </c>
      <c r="W202" s="36">
        <f>SUMIFS(СВЦЭМ!$F$33:$F$776,СВЦЭМ!$A$33:$A$776,$A202,СВЦЭМ!$B$33:$B$776,W$180)+'СЕТ СН'!$F$12</f>
        <v>164.40100842000001</v>
      </c>
      <c r="X202" s="36">
        <f>SUMIFS(СВЦЭМ!$F$33:$F$776,СВЦЭМ!$A$33:$A$776,$A202,СВЦЭМ!$B$33:$B$776,X$180)+'СЕТ СН'!$F$12</f>
        <v>162.37531872</v>
      </c>
      <c r="Y202" s="36">
        <f>SUMIFS(СВЦЭМ!$F$33:$F$776,СВЦЭМ!$A$33:$A$776,$A202,СВЦЭМ!$B$33:$B$776,Y$180)+'СЕТ СН'!$F$12</f>
        <v>160.29129094999999</v>
      </c>
    </row>
    <row r="203" spans="1:25" ht="15.75" x14ac:dyDescent="0.2">
      <c r="A203" s="35">
        <f t="shared" si="5"/>
        <v>43884</v>
      </c>
      <c r="B203" s="36">
        <f>SUMIFS(СВЦЭМ!$F$33:$F$776,СВЦЭМ!$A$33:$A$776,$A203,СВЦЭМ!$B$33:$B$776,B$180)+'СЕТ СН'!$F$12</f>
        <v>167.39630806</v>
      </c>
      <c r="C203" s="36">
        <f>SUMIFS(СВЦЭМ!$F$33:$F$776,СВЦЭМ!$A$33:$A$776,$A203,СВЦЭМ!$B$33:$B$776,C$180)+'СЕТ СН'!$F$12</f>
        <v>171.27832949</v>
      </c>
      <c r="D203" s="36">
        <f>SUMIFS(СВЦЭМ!$F$33:$F$776,СВЦЭМ!$A$33:$A$776,$A203,СВЦЭМ!$B$33:$B$776,D$180)+'СЕТ СН'!$F$12</f>
        <v>173.66664463999999</v>
      </c>
      <c r="E203" s="36">
        <f>SUMIFS(СВЦЭМ!$F$33:$F$776,СВЦЭМ!$A$33:$A$776,$A203,СВЦЭМ!$B$33:$B$776,E$180)+'СЕТ СН'!$F$12</f>
        <v>174.77419832000001</v>
      </c>
      <c r="F203" s="36">
        <f>SUMIFS(СВЦЭМ!$F$33:$F$776,СВЦЭМ!$A$33:$A$776,$A203,СВЦЭМ!$B$33:$B$776,F$180)+'СЕТ СН'!$F$12</f>
        <v>175.25925895</v>
      </c>
      <c r="G203" s="36">
        <f>SUMIFS(СВЦЭМ!$F$33:$F$776,СВЦЭМ!$A$33:$A$776,$A203,СВЦЭМ!$B$33:$B$776,G$180)+'СЕТ СН'!$F$12</f>
        <v>175.66558710000001</v>
      </c>
      <c r="H203" s="36">
        <f>SUMIFS(СВЦЭМ!$F$33:$F$776,СВЦЭМ!$A$33:$A$776,$A203,СВЦЭМ!$B$33:$B$776,H$180)+'СЕТ СН'!$F$12</f>
        <v>173.26644127</v>
      </c>
      <c r="I203" s="36">
        <f>SUMIFS(СВЦЭМ!$F$33:$F$776,СВЦЭМ!$A$33:$A$776,$A203,СВЦЭМ!$B$33:$B$776,I$180)+'СЕТ СН'!$F$12</f>
        <v>170.80410262999999</v>
      </c>
      <c r="J203" s="36">
        <f>SUMIFS(СВЦЭМ!$F$33:$F$776,СВЦЭМ!$A$33:$A$776,$A203,СВЦЭМ!$B$33:$B$776,J$180)+'СЕТ СН'!$F$12</f>
        <v>164.95647592</v>
      </c>
      <c r="K203" s="36">
        <f>SUMIFS(СВЦЭМ!$F$33:$F$776,СВЦЭМ!$A$33:$A$776,$A203,СВЦЭМ!$B$33:$B$776,K$180)+'СЕТ СН'!$F$12</f>
        <v>156.21833436</v>
      </c>
      <c r="L203" s="36">
        <f>SUMIFS(СВЦЭМ!$F$33:$F$776,СВЦЭМ!$A$33:$A$776,$A203,СВЦЭМ!$B$33:$B$776,L$180)+'СЕТ СН'!$F$12</f>
        <v>152.20662257000001</v>
      </c>
      <c r="M203" s="36">
        <f>SUMIFS(СВЦЭМ!$F$33:$F$776,СВЦЭМ!$A$33:$A$776,$A203,СВЦЭМ!$B$33:$B$776,M$180)+'СЕТ СН'!$F$12</f>
        <v>153.46460010000001</v>
      </c>
      <c r="N203" s="36">
        <f>SUMIFS(СВЦЭМ!$F$33:$F$776,СВЦЭМ!$A$33:$A$776,$A203,СВЦЭМ!$B$33:$B$776,N$180)+'СЕТ СН'!$F$12</f>
        <v>157.34125652</v>
      </c>
      <c r="O203" s="36">
        <f>SUMIFS(СВЦЭМ!$F$33:$F$776,СВЦЭМ!$A$33:$A$776,$A203,СВЦЭМ!$B$33:$B$776,O$180)+'СЕТ СН'!$F$12</f>
        <v>160.31162762</v>
      </c>
      <c r="P203" s="36">
        <f>SUMIFS(СВЦЭМ!$F$33:$F$776,СВЦЭМ!$A$33:$A$776,$A203,СВЦЭМ!$B$33:$B$776,P$180)+'СЕТ СН'!$F$12</f>
        <v>161.85101064</v>
      </c>
      <c r="Q203" s="36">
        <f>SUMIFS(СВЦЭМ!$F$33:$F$776,СВЦЭМ!$A$33:$A$776,$A203,СВЦЭМ!$B$33:$B$776,Q$180)+'СЕТ СН'!$F$12</f>
        <v>163.94535815</v>
      </c>
      <c r="R203" s="36">
        <f>SUMIFS(СВЦЭМ!$F$33:$F$776,СВЦЭМ!$A$33:$A$776,$A203,СВЦЭМ!$B$33:$B$776,R$180)+'СЕТ СН'!$F$12</f>
        <v>163.67611726999999</v>
      </c>
      <c r="S203" s="36">
        <f>SUMIFS(СВЦЭМ!$F$33:$F$776,СВЦЭМ!$A$33:$A$776,$A203,СВЦЭМ!$B$33:$B$776,S$180)+'СЕТ СН'!$F$12</f>
        <v>161.66301300999999</v>
      </c>
      <c r="T203" s="36">
        <f>SUMIFS(СВЦЭМ!$F$33:$F$776,СВЦЭМ!$A$33:$A$776,$A203,СВЦЭМ!$B$33:$B$776,T$180)+'СЕТ СН'!$F$12</f>
        <v>157.04252246999999</v>
      </c>
      <c r="U203" s="36">
        <f>SUMIFS(СВЦЭМ!$F$33:$F$776,СВЦЭМ!$A$33:$A$776,$A203,СВЦЭМ!$B$33:$B$776,U$180)+'СЕТ СН'!$F$12</f>
        <v>153.68981113000001</v>
      </c>
      <c r="V203" s="36">
        <f>SUMIFS(СВЦЭМ!$F$33:$F$776,СВЦЭМ!$A$33:$A$776,$A203,СВЦЭМ!$B$33:$B$776,V$180)+'СЕТ СН'!$F$12</f>
        <v>155.96949164</v>
      </c>
      <c r="W203" s="36">
        <f>SUMIFS(СВЦЭМ!$F$33:$F$776,СВЦЭМ!$A$33:$A$776,$A203,СВЦЭМ!$B$33:$B$776,W$180)+'СЕТ СН'!$F$12</f>
        <v>158.34247934000001</v>
      </c>
      <c r="X203" s="36">
        <f>SUMIFS(СВЦЭМ!$F$33:$F$776,СВЦЭМ!$A$33:$A$776,$A203,СВЦЭМ!$B$33:$B$776,X$180)+'СЕТ СН'!$F$12</f>
        <v>162.37382511000001</v>
      </c>
      <c r="Y203" s="36">
        <f>SUMIFS(СВЦЭМ!$F$33:$F$776,СВЦЭМ!$A$33:$A$776,$A203,СВЦЭМ!$B$33:$B$776,Y$180)+'СЕТ СН'!$F$12</f>
        <v>166.27883303999999</v>
      </c>
    </row>
    <row r="204" spans="1:25" ht="15.75" x14ac:dyDescent="0.2">
      <c r="A204" s="35">
        <f t="shared" si="5"/>
        <v>43885</v>
      </c>
      <c r="B204" s="36">
        <f>SUMIFS(СВЦЭМ!$F$33:$F$776,СВЦЭМ!$A$33:$A$776,$A204,СВЦЭМ!$B$33:$B$776,B$180)+'СЕТ СН'!$F$12</f>
        <v>166.26724428</v>
      </c>
      <c r="C204" s="36">
        <f>SUMIFS(СВЦЭМ!$F$33:$F$776,СВЦЭМ!$A$33:$A$776,$A204,СВЦЭМ!$B$33:$B$776,C$180)+'СЕТ СН'!$F$12</f>
        <v>168.7671977</v>
      </c>
      <c r="D204" s="36">
        <f>SUMIFS(СВЦЭМ!$F$33:$F$776,СВЦЭМ!$A$33:$A$776,$A204,СВЦЭМ!$B$33:$B$776,D$180)+'СЕТ СН'!$F$12</f>
        <v>172.00172135</v>
      </c>
      <c r="E204" s="36">
        <f>SUMIFS(СВЦЭМ!$F$33:$F$776,СВЦЭМ!$A$33:$A$776,$A204,СВЦЭМ!$B$33:$B$776,E$180)+'СЕТ СН'!$F$12</f>
        <v>175.55734673000001</v>
      </c>
      <c r="F204" s="36">
        <f>SUMIFS(СВЦЭМ!$F$33:$F$776,СВЦЭМ!$A$33:$A$776,$A204,СВЦЭМ!$B$33:$B$776,F$180)+'СЕТ СН'!$F$12</f>
        <v>175.9607417</v>
      </c>
      <c r="G204" s="36">
        <f>SUMIFS(СВЦЭМ!$F$33:$F$776,СВЦЭМ!$A$33:$A$776,$A204,СВЦЭМ!$B$33:$B$776,G$180)+'СЕТ СН'!$F$12</f>
        <v>175.43648615999999</v>
      </c>
      <c r="H204" s="36">
        <f>SUMIFS(СВЦЭМ!$F$33:$F$776,СВЦЭМ!$A$33:$A$776,$A204,СВЦЭМ!$B$33:$B$776,H$180)+'СЕТ СН'!$F$12</f>
        <v>173.70852721</v>
      </c>
      <c r="I204" s="36">
        <f>SUMIFS(СВЦЭМ!$F$33:$F$776,СВЦЭМ!$A$33:$A$776,$A204,СВЦЭМ!$B$33:$B$776,I$180)+'СЕТ СН'!$F$12</f>
        <v>169.81009624999999</v>
      </c>
      <c r="J204" s="36">
        <f>SUMIFS(СВЦЭМ!$F$33:$F$776,СВЦЭМ!$A$33:$A$776,$A204,СВЦЭМ!$B$33:$B$776,J$180)+'СЕТ СН'!$F$12</f>
        <v>163.20415084000001</v>
      </c>
      <c r="K204" s="36">
        <f>SUMIFS(СВЦЭМ!$F$33:$F$776,СВЦЭМ!$A$33:$A$776,$A204,СВЦЭМ!$B$33:$B$776,K$180)+'СЕТ СН'!$F$12</f>
        <v>156.77865133</v>
      </c>
      <c r="L204" s="36">
        <f>SUMIFS(СВЦЭМ!$F$33:$F$776,СВЦЭМ!$A$33:$A$776,$A204,СВЦЭМ!$B$33:$B$776,L$180)+'СЕТ СН'!$F$12</f>
        <v>155.87945572000001</v>
      </c>
      <c r="M204" s="36">
        <f>SUMIFS(СВЦЭМ!$F$33:$F$776,СВЦЭМ!$A$33:$A$776,$A204,СВЦЭМ!$B$33:$B$776,M$180)+'СЕТ СН'!$F$12</f>
        <v>156.65034120999999</v>
      </c>
      <c r="N204" s="36">
        <f>SUMIFS(СВЦЭМ!$F$33:$F$776,СВЦЭМ!$A$33:$A$776,$A204,СВЦЭМ!$B$33:$B$776,N$180)+'СЕТ СН'!$F$12</f>
        <v>158.86104345999999</v>
      </c>
      <c r="O204" s="36">
        <f>SUMIFS(СВЦЭМ!$F$33:$F$776,СВЦЭМ!$A$33:$A$776,$A204,СВЦЭМ!$B$33:$B$776,O$180)+'СЕТ СН'!$F$12</f>
        <v>162.65521211000001</v>
      </c>
      <c r="P204" s="36">
        <f>SUMIFS(СВЦЭМ!$F$33:$F$776,СВЦЭМ!$A$33:$A$776,$A204,СВЦЭМ!$B$33:$B$776,P$180)+'СЕТ СН'!$F$12</f>
        <v>164.70801198999999</v>
      </c>
      <c r="Q204" s="36">
        <f>SUMIFS(СВЦЭМ!$F$33:$F$776,СВЦЭМ!$A$33:$A$776,$A204,СВЦЭМ!$B$33:$B$776,Q$180)+'СЕТ СН'!$F$12</f>
        <v>164.60146757000001</v>
      </c>
      <c r="R204" s="36">
        <f>SUMIFS(СВЦЭМ!$F$33:$F$776,СВЦЭМ!$A$33:$A$776,$A204,СВЦЭМ!$B$33:$B$776,R$180)+'СЕТ СН'!$F$12</f>
        <v>164.21540931000001</v>
      </c>
      <c r="S204" s="36">
        <f>SUMIFS(СВЦЭМ!$F$33:$F$776,СВЦЭМ!$A$33:$A$776,$A204,СВЦЭМ!$B$33:$B$776,S$180)+'СЕТ СН'!$F$12</f>
        <v>161.58430204000001</v>
      </c>
      <c r="T204" s="36">
        <f>SUMIFS(СВЦЭМ!$F$33:$F$776,СВЦЭМ!$A$33:$A$776,$A204,СВЦЭМ!$B$33:$B$776,T$180)+'СЕТ СН'!$F$12</f>
        <v>156.09040218000001</v>
      </c>
      <c r="U204" s="36">
        <f>SUMIFS(СВЦЭМ!$F$33:$F$776,СВЦЭМ!$A$33:$A$776,$A204,СВЦЭМ!$B$33:$B$776,U$180)+'СЕТ СН'!$F$12</f>
        <v>151.30464172999999</v>
      </c>
      <c r="V204" s="36">
        <f>SUMIFS(СВЦЭМ!$F$33:$F$776,СВЦЭМ!$A$33:$A$776,$A204,СВЦЭМ!$B$33:$B$776,V$180)+'СЕТ СН'!$F$12</f>
        <v>152.94675906000001</v>
      </c>
      <c r="W204" s="36">
        <f>SUMIFS(СВЦЭМ!$F$33:$F$776,СВЦЭМ!$A$33:$A$776,$A204,СВЦЭМ!$B$33:$B$776,W$180)+'СЕТ СН'!$F$12</f>
        <v>156.19006836</v>
      </c>
      <c r="X204" s="36">
        <f>SUMIFS(СВЦЭМ!$F$33:$F$776,СВЦЭМ!$A$33:$A$776,$A204,СВЦЭМ!$B$33:$B$776,X$180)+'СЕТ СН'!$F$12</f>
        <v>158.36909935</v>
      </c>
      <c r="Y204" s="36">
        <f>SUMIFS(СВЦЭМ!$F$33:$F$776,СВЦЭМ!$A$33:$A$776,$A204,СВЦЭМ!$B$33:$B$776,Y$180)+'СЕТ СН'!$F$12</f>
        <v>163.50264670000001</v>
      </c>
    </row>
    <row r="205" spans="1:25" ht="15.75" x14ac:dyDescent="0.2">
      <c r="A205" s="35">
        <f t="shared" si="5"/>
        <v>43886</v>
      </c>
      <c r="B205" s="36">
        <f>SUMIFS(СВЦЭМ!$F$33:$F$776,СВЦЭМ!$A$33:$A$776,$A205,СВЦЭМ!$B$33:$B$776,B$180)+'СЕТ СН'!$F$12</f>
        <v>172.75530900000001</v>
      </c>
      <c r="C205" s="36">
        <f>SUMIFS(СВЦЭМ!$F$33:$F$776,СВЦЭМ!$A$33:$A$776,$A205,СВЦЭМ!$B$33:$B$776,C$180)+'СЕТ СН'!$F$12</f>
        <v>174.58980854000001</v>
      </c>
      <c r="D205" s="36">
        <f>SUMIFS(СВЦЭМ!$F$33:$F$776,СВЦЭМ!$A$33:$A$776,$A205,СВЦЭМ!$B$33:$B$776,D$180)+'СЕТ СН'!$F$12</f>
        <v>178.30685828</v>
      </c>
      <c r="E205" s="36">
        <f>SUMIFS(СВЦЭМ!$F$33:$F$776,СВЦЭМ!$A$33:$A$776,$A205,СВЦЭМ!$B$33:$B$776,E$180)+'СЕТ СН'!$F$12</f>
        <v>181.81037430000001</v>
      </c>
      <c r="F205" s="36">
        <f>SUMIFS(СВЦЭМ!$F$33:$F$776,СВЦЭМ!$A$33:$A$776,$A205,СВЦЭМ!$B$33:$B$776,F$180)+'СЕТ СН'!$F$12</f>
        <v>179.52866320999999</v>
      </c>
      <c r="G205" s="36">
        <f>SUMIFS(СВЦЭМ!$F$33:$F$776,СВЦЭМ!$A$33:$A$776,$A205,СВЦЭМ!$B$33:$B$776,G$180)+'СЕТ СН'!$F$12</f>
        <v>175.26938325</v>
      </c>
      <c r="H205" s="36">
        <f>SUMIFS(СВЦЭМ!$F$33:$F$776,СВЦЭМ!$A$33:$A$776,$A205,СВЦЭМ!$B$33:$B$776,H$180)+'СЕТ СН'!$F$12</f>
        <v>169.71503516000001</v>
      </c>
      <c r="I205" s="36">
        <f>SUMIFS(СВЦЭМ!$F$33:$F$776,СВЦЭМ!$A$33:$A$776,$A205,СВЦЭМ!$B$33:$B$776,I$180)+'СЕТ СН'!$F$12</f>
        <v>164.46036144000001</v>
      </c>
      <c r="J205" s="36">
        <f>SUMIFS(СВЦЭМ!$F$33:$F$776,СВЦЭМ!$A$33:$A$776,$A205,СВЦЭМ!$B$33:$B$776,J$180)+'СЕТ СН'!$F$12</f>
        <v>159.56006012</v>
      </c>
      <c r="K205" s="36">
        <f>SUMIFS(СВЦЭМ!$F$33:$F$776,СВЦЭМ!$A$33:$A$776,$A205,СВЦЭМ!$B$33:$B$776,K$180)+'СЕТ СН'!$F$12</f>
        <v>155.63696424</v>
      </c>
      <c r="L205" s="36">
        <f>SUMIFS(СВЦЭМ!$F$33:$F$776,СВЦЭМ!$A$33:$A$776,$A205,СВЦЭМ!$B$33:$B$776,L$180)+'СЕТ СН'!$F$12</f>
        <v>155.58935081000001</v>
      </c>
      <c r="M205" s="36">
        <f>SUMIFS(СВЦЭМ!$F$33:$F$776,СВЦЭМ!$A$33:$A$776,$A205,СВЦЭМ!$B$33:$B$776,M$180)+'СЕТ СН'!$F$12</f>
        <v>157.76526742999999</v>
      </c>
      <c r="N205" s="36">
        <f>SUMIFS(СВЦЭМ!$F$33:$F$776,СВЦЭМ!$A$33:$A$776,$A205,СВЦЭМ!$B$33:$B$776,N$180)+'СЕТ СН'!$F$12</f>
        <v>160.09162219999999</v>
      </c>
      <c r="O205" s="36">
        <f>SUMIFS(СВЦЭМ!$F$33:$F$776,СВЦЭМ!$A$33:$A$776,$A205,СВЦЭМ!$B$33:$B$776,O$180)+'СЕТ СН'!$F$12</f>
        <v>163.79561229000001</v>
      </c>
      <c r="P205" s="36">
        <f>SUMIFS(СВЦЭМ!$F$33:$F$776,СВЦЭМ!$A$33:$A$776,$A205,СВЦЭМ!$B$33:$B$776,P$180)+'СЕТ СН'!$F$12</f>
        <v>170.66343803999999</v>
      </c>
      <c r="Q205" s="36">
        <f>SUMIFS(СВЦЭМ!$F$33:$F$776,СВЦЭМ!$A$33:$A$776,$A205,СВЦЭМ!$B$33:$B$776,Q$180)+'СЕТ СН'!$F$12</f>
        <v>174.44742550000001</v>
      </c>
      <c r="R205" s="36">
        <f>SUMIFS(СВЦЭМ!$F$33:$F$776,СВЦЭМ!$A$33:$A$776,$A205,СВЦЭМ!$B$33:$B$776,R$180)+'СЕТ СН'!$F$12</f>
        <v>174.13253517999999</v>
      </c>
      <c r="S205" s="36">
        <f>SUMIFS(СВЦЭМ!$F$33:$F$776,СВЦЭМ!$A$33:$A$776,$A205,СВЦЭМ!$B$33:$B$776,S$180)+'СЕТ СН'!$F$12</f>
        <v>166.09351685999999</v>
      </c>
      <c r="T205" s="36">
        <f>SUMIFS(СВЦЭМ!$F$33:$F$776,СВЦЭМ!$A$33:$A$776,$A205,СВЦЭМ!$B$33:$B$776,T$180)+'СЕТ СН'!$F$12</f>
        <v>159.10140938000001</v>
      </c>
      <c r="U205" s="36">
        <f>SUMIFS(СВЦЭМ!$F$33:$F$776,СВЦЭМ!$A$33:$A$776,$A205,СВЦЭМ!$B$33:$B$776,U$180)+'СЕТ СН'!$F$12</f>
        <v>153.92069950999999</v>
      </c>
      <c r="V205" s="36">
        <f>SUMIFS(СВЦЭМ!$F$33:$F$776,СВЦЭМ!$A$33:$A$776,$A205,СВЦЭМ!$B$33:$B$776,V$180)+'СЕТ СН'!$F$12</f>
        <v>153.30649921</v>
      </c>
      <c r="W205" s="36">
        <f>SUMIFS(СВЦЭМ!$F$33:$F$776,СВЦЭМ!$A$33:$A$776,$A205,СВЦЭМ!$B$33:$B$776,W$180)+'СЕТ СН'!$F$12</f>
        <v>158.96169775000001</v>
      </c>
      <c r="X205" s="36">
        <f>SUMIFS(СВЦЭМ!$F$33:$F$776,СВЦЭМ!$A$33:$A$776,$A205,СВЦЭМ!$B$33:$B$776,X$180)+'СЕТ СН'!$F$12</f>
        <v>163.74744451000001</v>
      </c>
      <c r="Y205" s="36">
        <f>SUMIFS(СВЦЭМ!$F$33:$F$776,СВЦЭМ!$A$33:$A$776,$A205,СВЦЭМ!$B$33:$B$776,Y$180)+'СЕТ СН'!$F$12</f>
        <v>168.67423814</v>
      </c>
    </row>
    <row r="206" spans="1:25" ht="15.75" x14ac:dyDescent="0.2">
      <c r="A206" s="35">
        <f t="shared" si="5"/>
        <v>43887</v>
      </c>
      <c r="B206" s="36">
        <f>SUMIFS(СВЦЭМ!$F$33:$F$776,СВЦЭМ!$A$33:$A$776,$A206,СВЦЭМ!$B$33:$B$776,B$180)+'СЕТ СН'!$F$12</f>
        <v>174.03849023000001</v>
      </c>
      <c r="C206" s="36">
        <f>SUMIFS(СВЦЭМ!$F$33:$F$776,СВЦЭМ!$A$33:$A$776,$A206,СВЦЭМ!$B$33:$B$776,C$180)+'СЕТ СН'!$F$12</f>
        <v>178.77960128000001</v>
      </c>
      <c r="D206" s="36">
        <f>SUMIFS(СВЦЭМ!$F$33:$F$776,СВЦЭМ!$A$33:$A$776,$A206,СВЦЭМ!$B$33:$B$776,D$180)+'СЕТ СН'!$F$12</f>
        <v>180.62895467999999</v>
      </c>
      <c r="E206" s="36">
        <f>SUMIFS(СВЦЭМ!$F$33:$F$776,СВЦЭМ!$A$33:$A$776,$A206,СВЦЭМ!$B$33:$B$776,E$180)+'СЕТ СН'!$F$12</f>
        <v>183.44522529</v>
      </c>
      <c r="F206" s="36">
        <f>SUMIFS(СВЦЭМ!$F$33:$F$776,СВЦЭМ!$A$33:$A$776,$A206,СВЦЭМ!$B$33:$B$776,F$180)+'СЕТ СН'!$F$12</f>
        <v>181.47796177000001</v>
      </c>
      <c r="G206" s="36">
        <f>SUMIFS(СВЦЭМ!$F$33:$F$776,СВЦЭМ!$A$33:$A$776,$A206,СВЦЭМ!$B$33:$B$776,G$180)+'СЕТ СН'!$F$12</f>
        <v>176.53775204999999</v>
      </c>
      <c r="H206" s="36">
        <f>SUMIFS(СВЦЭМ!$F$33:$F$776,СВЦЭМ!$A$33:$A$776,$A206,СВЦЭМ!$B$33:$B$776,H$180)+'СЕТ СН'!$F$12</f>
        <v>169.00064183000001</v>
      </c>
      <c r="I206" s="36">
        <f>SUMIFS(СВЦЭМ!$F$33:$F$776,СВЦЭМ!$A$33:$A$776,$A206,СВЦЭМ!$B$33:$B$776,I$180)+'СЕТ СН'!$F$12</f>
        <v>163.80643105999999</v>
      </c>
      <c r="J206" s="36">
        <f>SUMIFS(СВЦЭМ!$F$33:$F$776,СВЦЭМ!$A$33:$A$776,$A206,СВЦЭМ!$B$33:$B$776,J$180)+'СЕТ СН'!$F$12</f>
        <v>157.2174407</v>
      </c>
      <c r="K206" s="36">
        <f>SUMIFS(СВЦЭМ!$F$33:$F$776,СВЦЭМ!$A$33:$A$776,$A206,СВЦЭМ!$B$33:$B$776,K$180)+'СЕТ СН'!$F$12</f>
        <v>154.09481489999999</v>
      </c>
      <c r="L206" s="36">
        <f>SUMIFS(СВЦЭМ!$F$33:$F$776,СВЦЭМ!$A$33:$A$776,$A206,СВЦЭМ!$B$33:$B$776,L$180)+'СЕТ СН'!$F$12</f>
        <v>155.63696995999999</v>
      </c>
      <c r="M206" s="36">
        <f>SUMIFS(СВЦЭМ!$F$33:$F$776,СВЦЭМ!$A$33:$A$776,$A206,СВЦЭМ!$B$33:$B$776,M$180)+'СЕТ СН'!$F$12</f>
        <v>157.21428162999999</v>
      </c>
      <c r="N206" s="36">
        <f>SUMIFS(СВЦЭМ!$F$33:$F$776,СВЦЭМ!$A$33:$A$776,$A206,СВЦЭМ!$B$33:$B$776,N$180)+'СЕТ СН'!$F$12</f>
        <v>159.51575477</v>
      </c>
      <c r="O206" s="36">
        <f>SUMIFS(СВЦЭМ!$F$33:$F$776,СВЦЭМ!$A$33:$A$776,$A206,СВЦЭМ!$B$33:$B$776,O$180)+'СЕТ СН'!$F$12</f>
        <v>162.57839059</v>
      </c>
      <c r="P206" s="36">
        <f>SUMIFS(СВЦЭМ!$F$33:$F$776,СВЦЭМ!$A$33:$A$776,$A206,СВЦЭМ!$B$33:$B$776,P$180)+'СЕТ СН'!$F$12</f>
        <v>165.12617702</v>
      </c>
      <c r="Q206" s="36">
        <f>SUMIFS(СВЦЭМ!$F$33:$F$776,СВЦЭМ!$A$33:$A$776,$A206,СВЦЭМ!$B$33:$B$776,Q$180)+'СЕТ СН'!$F$12</f>
        <v>166.45194276999999</v>
      </c>
      <c r="R206" s="36">
        <f>SUMIFS(СВЦЭМ!$F$33:$F$776,СВЦЭМ!$A$33:$A$776,$A206,СВЦЭМ!$B$33:$B$776,R$180)+'СЕТ СН'!$F$12</f>
        <v>164.75882988000001</v>
      </c>
      <c r="S206" s="36">
        <f>SUMIFS(СВЦЭМ!$F$33:$F$776,СВЦЭМ!$A$33:$A$776,$A206,СВЦЭМ!$B$33:$B$776,S$180)+'СЕТ СН'!$F$12</f>
        <v>161.34372162</v>
      </c>
      <c r="T206" s="36">
        <f>SUMIFS(СВЦЭМ!$F$33:$F$776,СВЦЭМ!$A$33:$A$776,$A206,СВЦЭМ!$B$33:$B$776,T$180)+'СЕТ СН'!$F$12</f>
        <v>156.24896086000001</v>
      </c>
      <c r="U206" s="36">
        <f>SUMIFS(СВЦЭМ!$F$33:$F$776,СВЦЭМ!$A$33:$A$776,$A206,СВЦЭМ!$B$33:$B$776,U$180)+'СЕТ СН'!$F$12</f>
        <v>154.50515604</v>
      </c>
      <c r="V206" s="36">
        <f>SUMIFS(СВЦЭМ!$F$33:$F$776,СВЦЭМ!$A$33:$A$776,$A206,СВЦЭМ!$B$33:$B$776,V$180)+'СЕТ СН'!$F$12</f>
        <v>155.33841032000001</v>
      </c>
      <c r="W206" s="36">
        <f>SUMIFS(СВЦЭМ!$F$33:$F$776,СВЦЭМ!$A$33:$A$776,$A206,СВЦЭМ!$B$33:$B$776,W$180)+'СЕТ СН'!$F$12</f>
        <v>157.45321214000001</v>
      </c>
      <c r="X206" s="36">
        <f>SUMIFS(СВЦЭМ!$F$33:$F$776,СВЦЭМ!$A$33:$A$776,$A206,СВЦЭМ!$B$33:$B$776,X$180)+'СЕТ СН'!$F$12</f>
        <v>160.95307278999999</v>
      </c>
      <c r="Y206" s="36">
        <f>SUMIFS(СВЦЭМ!$F$33:$F$776,СВЦЭМ!$A$33:$A$776,$A206,СВЦЭМ!$B$33:$B$776,Y$180)+'СЕТ СН'!$F$12</f>
        <v>165.04458833999999</v>
      </c>
    </row>
    <row r="207" spans="1:25" ht="15.75" x14ac:dyDescent="0.2">
      <c r="A207" s="35">
        <f t="shared" si="5"/>
        <v>43888</v>
      </c>
      <c r="B207" s="36">
        <f>SUMIFS(СВЦЭМ!$F$33:$F$776,СВЦЭМ!$A$33:$A$776,$A207,СВЦЭМ!$B$33:$B$776,B$180)+'СЕТ СН'!$F$12</f>
        <v>175.00784339000001</v>
      </c>
      <c r="C207" s="36">
        <f>SUMIFS(СВЦЭМ!$F$33:$F$776,СВЦЭМ!$A$33:$A$776,$A207,СВЦЭМ!$B$33:$B$776,C$180)+'СЕТ СН'!$F$12</f>
        <v>178.31519195999999</v>
      </c>
      <c r="D207" s="36">
        <f>SUMIFS(СВЦЭМ!$F$33:$F$776,СВЦЭМ!$A$33:$A$776,$A207,СВЦЭМ!$B$33:$B$776,D$180)+'СЕТ СН'!$F$12</f>
        <v>179.98793280000001</v>
      </c>
      <c r="E207" s="36">
        <f>SUMIFS(СВЦЭМ!$F$33:$F$776,СВЦЭМ!$A$33:$A$776,$A207,СВЦЭМ!$B$33:$B$776,E$180)+'СЕТ СН'!$F$12</f>
        <v>182.45130652</v>
      </c>
      <c r="F207" s="36">
        <f>SUMIFS(СВЦЭМ!$F$33:$F$776,СВЦЭМ!$A$33:$A$776,$A207,СВЦЭМ!$B$33:$B$776,F$180)+'СЕТ СН'!$F$12</f>
        <v>179.80968820999999</v>
      </c>
      <c r="G207" s="36">
        <f>SUMIFS(СВЦЭМ!$F$33:$F$776,СВЦЭМ!$A$33:$A$776,$A207,СВЦЭМ!$B$33:$B$776,G$180)+'СЕТ СН'!$F$12</f>
        <v>174.16968170999999</v>
      </c>
      <c r="H207" s="36">
        <f>SUMIFS(СВЦЭМ!$F$33:$F$776,СВЦЭМ!$A$33:$A$776,$A207,СВЦЭМ!$B$33:$B$776,H$180)+'СЕТ СН'!$F$12</f>
        <v>168.62512204000001</v>
      </c>
      <c r="I207" s="36">
        <f>SUMIFS(СВЦЭМ!$F$33:$F$776,СВЦЭМ!$A$33:$A$776,$A207,СВЦЭМ!$B$33:$B$776,I$180)+'СЕТ СН'!$F$12</f>
        <v>163.26143089000001</v>
      </c>
      <c r="J207" s="36">
        <f>SUMIFS(СВЦЭМ!$F$33:$F$776,СВЦЭМ!$A$33:$A$776,$A207,СВЦЭМ!$B$33:$B$776,J$180)+'СЕТ СН'!$F$12</f>
        <v>158.50934968000001</v>
      </c>
      <c r="K207" s="36">
        <f>SUMIFS(СВЦЭМ!$F$33:$F$776,СВЦЭМ!$A$33:$A$776,$A207,СВЦЭМ!$B$33:$B$776,K$180)+'СЕТ СН'!$F$12</f>
        <v>154.51012818000001</v>
      </c>
      <c r="L207" s="36">
        <f>SUMIFS(СВЦЭМ!$F$33:$F$776,СВЦЭМ!$A$33:$A$776,$A207,СВЦЭМ!$B$33:$B$776,L$180)+'СЕТ СН'!$F$12</f>
        <v>155.26223515000001</v>
      </c>
      <c r="M207" s="36">
        <f>SUMIFS(СВЦЭМ!$F$33:$F$776,СВЦЭМ!$A$33:$A$776,$A207,СВЦЭМ!$B$33:$B$776,M$180)+'СЕТ СН'!$F$12</f>
        <v>158.32019912999999</v>
      </c>
      <c r="N207" s="36">
        <f>SUMIFS(СВЦЭМ!$F$33:$F$776,СВЦЭМ!$A$33:$A$776,$A207,СВЦЭМ!$B$33:$B$776,N$180)+'СЕТ СН'!$F$12</f>
        <v>159.08474817999999</v>
      </c>
      <c r="O207" s="36">
        <f>SUMIFS(СВЦЭМ!$F$33:$F$776,СВЦЭМ!$A$33:$A$776,$A207,СВЦЭМ!$B$33:$B$776,O$180)+'СЕТ СН'!$F$12</f>
        <v>162.51772825</v>
      </c>
      <c r="P207" s="36">
        <f>SUMIFS(СВЦЭМ!$F$33:$F$776,СВЦЭМ!$A$33:$A$776,$A207,СВЦЭМ!$B$33:$B$776,P$180)+'СЕТ СН'!$F$12</f>
        <v>165.63945269000001</v>
      </c>
      <c r="Q207" s="36">
        <f>SUMIFS(СВЦЭМ!$F$33:$F$776,СВЦЭМ!$A$33:$A$776,$A207,СВЦЭМ!$B$33:$B$776,Q$180)+'СЕТ СН'!$F$12</f>
        <v>167.96306386000001</v>
      </c>
      <c r="R207" s="36">
        <f>SUMIFS(СВЦЭМ!$F$33:$F$776,СВЦЭМ!$A$33:$A$776,$A207,СВЦЭМ!$B$33:$B$776,R$180)+'СЕТ СН'!$F$12</f>
        <v>168.73775054000001</v>
      </c>
      <c r="S207" s="36">
        <f>SUMIFS(СВЦЭМ!$F$33:$F$776,СВЦЭМ!$A$33:$A$776,$A207,СВЦЭМ!$B$33:$B$776,S$180)+'СЕТ СН'!$F$12</f>
        <v>165.75706393999999</v>
      </c>
      <c r="T207" s="36">
        <f>SUMIFS(СВЦЭМ!$F$33:$F$776,СВЦЭМ!$A$33:$A$776,$A207,СВЦЭМ!$B$33:$B$776,T$180)+'СЕТ СН'!$F$12</f>
        <v>158.18343881999999</v>
      </c>
      <c r="U207" s="36">
        <f>SUMIFS(СВЦЭМ!$F$33:$F$776,СВЦЭМ!$A$33:$A$776,$A207,СВЦЭМ!$B$33:$B$776,U$180)+'СЕТ СН'!$F$12</f>
        <v>157.33038313</v>
      </c>
      <c r="V207" s="36">
        <f>SUMIFS(СВЦЭМ!$F$33:$F$776,СВЦЭМ!$A$33:$A$776,$A207,СВЦЭМ!$B$33:$B$776,V$180)+'СЕТ СН'!$F$12</f>
        <v>157.65790709000001</v>
      </c>
      <c r="W207" s="36">
        <f>SUMIFS(СВЦЭМ!$F$33:$F$776,СВЦЭМ!$A$33:$A$776,$A207,СВЦЭМ!$B$33:$B$776,W$180)+'СЕТ СН'!$F$12</f>
        <v>160.63707452</v>
      </c>
      <c r="X207" s="36">
        <f>SUMIFS(СВЦЭМ!$F$33:$F$776,СВЦЭМ!$A$33:$A$776,$A207,СВЦЭМ!$B$33:$B$776,X$180)+'СЕТ СН'!$F$12</f>
        <v>161.97196258</v>
      </c>
      <c r="Y207" s="36">
        <f>SUMIFS(СВЦЭМ!$F$33:$F$776,СВЦЭМ!$A$33:$A$776,$A207,СВЦЭМ!$B$33:$B$776,Y$180)+'СЕТ СН'!$F$12</f>
        <v>167.15668830999999</v>
      </c>
    </row>
    <row r="208" spans="1:25" ht="15.75" x14ac:dyDescent="0.2">
      <c r="A208" s="35">
        <f t="shared" si="5"/>
        <v>43889</v>
      </c>
      <c r="B208" s="36">
        <f>SUMIFS(СВЦЭМ!$F$33:$F$776,СВЦЭМ!$A$33:$A$776,$A208,СВЦЭМ!$B$33:$B$776,B$180)+'СЕТ СН'!$F$12</f>
        <v>170.37145000999999</v>
      </c>
      <c r="C208" s="36">
        <f>SUMIFS(СВЦЭМ!$F$33:$F$776,СВЦЭМ!$A$33:$A$776,$A208,СВЦЭМ!$B$33:$B$776,C$180)+'СЕТ СН'!$F$12</f>
        <v>176.45995109</v>
      </c>
      <c r="D208" s="36">
        <f>SUMIFS(СВЦЭМ!$F$33:$F$776,СВЦЭМ!$A$33:$A$776,$A208,СВЦЭМ!$B$33:$B$776,D$180)+'СЕТ СН'!$F$12</f>
        <v>179.49293169000001</v>
      </c>
      <c r="E208" s="36">
        <f>SUMIFS(СВЦЭМ!$F$33:$F$776,СВЦЭМ!$A$33:$A$776,$A208,СВЦЭМ!$B$33:$B$776,E$180)+'СЕТ СН'!$F$12</f>
        <v>179.94688166</v>
      </c>
      <c r="F208" s="36">
        <f>SUMIFS(СВЦЭМ!$F$33:$F$776,СВЦЭМ!$A$33:$A$776,$A208,СВЦЭМ!$B$33:$B$776,F$180)+'СЕТ СН'!$F$12</f>
        <v>177.44801869</v>
      </c>
      <c r="G208" s="36">
        <f>SUMIFS(СВЦЭМ!$F$33:$F$776,СВЦЭМ!$A$33:$A$776,$A208,СВЦЭМ!$B$33:$B$776,G$180)+'СЕТ СН'!$F$12</f>
        <v>173.67508264</v>
      </c>
      <c r="H208" s="36">
        <f>SUMIFS(СВЦЭМ!$F$33:$F$776,СВЦЭМ!$A$33:$A$776,$A208,СВЦЭМ!$B$33:$B$776,H$180)+'СЕТ СН'!$F$12</f>
        <v>163.98304393000001</v>
      </c>
      <c r="I208" s="36">
        <f>SUMIFS(СВЦЭМ!$F$33:$F$776,СВЦЭМ!$A$33:$A$776,$A208,СВЦЭМ!$B$33:$B$776,I$180)+'СЕТ СН'!$F$12</f>
        <v>159.06763194999999</v>
      </c>
      <c r="J208" s="36">
        <f>SUMIFS(СВЦЭМ!$F$33:$F$776,СВЦЭМ!$A$33:$A$776,$A208,СВЦЭМ!$B$33:$B$776,J$180)+'СЕТ СН'!$F$12</f>
        <v>158.26754869999999</v>
      </c>
      <c r="K208" s="36">
        <f>SUMIFS(СВЦЭМ!$F$33:$F$776,СВЦЭМ!$A$33:$A$776,$A208,СВЦЭМ!$B$33:$B$776,K$180)+'СЕТ СН'!$F$12</f>
        <v>156.52965298999999</v>
      </c>
      <c r="L208" s="36">
        <f>SUMIFS(СВЦЭМ!$F$33:$F$776,СВЦЭМ!$A$33:$A$776,$A208,СВЦЭМ!$B$33:$B$776,L$180)+'СЕТ СН'!$F$12</f>
        <v>157.02088817000001</v>
      </c>
      <c r="M208" s="36">
        <f>SUMIFS(СВЦЭМ!$F$33:$F$776,СВЦЭМ!$A$33:$A$776,$A208,СВЦЭМ!$B$33:$B$776,M$180)+'СЕТ СН'!$F$12</f>
        <v>158.14427925000001</v>
      </c>
      <c r="N208" s="36">
        <f>SUMIFS(СВЦЭМ!$F$33:$F$776,СВЦЭМ!$A$33:$A$776,$A208,СВЦЭМ!$B$33:$B$776,N$180)+'СЕТ СН'!$F$12</f>
        <v>157.73788052</v>
      </c>
      <c r="O208" s="36">
        <f>SUMIFS(СВЦЭМ!$F$33:$F$776,СВЦЭМ!$A$33:$A$776,$A208,СВЦЭМ!$B$33:$B$776,O$180)+'СЕТ СН'!$F$12</f>
        <v>160.70802406000001</v>
      </c>
      <c r="P208" s="36">
        <f>SUMIFS(СВЦЭМ!$F$33:$F$776,СВЦЭМ!$A$33:$A$776,$A208,СВЦЭМ!$B$33:$B$776,P$180)+'СЕТ СН'!$F$12</f>
        <v>162.93338842</v>
      </c>
      <c r="Q208" s="36">
        <f>SUMIFS(СВЦЭМ!$F$33:$F$776,СВЦЭМ!$A$33:$A$776,$A208,СВЦЭМ!$B$33:$B$776,Q$180)+'СЕТ СН'!$F$12</f>
        <v>163.33334873000001</v>
      </c>
      <c r="R208" s="36">
        <f>SUMIFS(СВЦЭМ!$F$33:$F$776,СВЦЭМ!$A$33:$A$776,$A208,СВЦЭМ!$B$33:$B$776,R$180)+'СЕТ СН'!$F$12</f>
        <v>160.91385023000001</v>
      </c>
      <c r="S208" s="36">
        <f>SUMIFS(СВЦЭМ!$F$33:$F$776,СВЦЭМ!$A$33:$A$776,$A208,СВЦЭМ!$B$33:$B$776,S$180)+'СЕТ СН'!$F$12</f>
        <v>155.64746661999999</v>
      </c>
      <c r="T208" s="36">
        <f>SUMIFS(СВЦЭМ!$F$33:$F$776,СВЦЭМ!$A$33:$A$776,$A208,СВЦЭМ!$B$33:$B$776,T$180)+'СЕТ СН'!$F$12</f>
        <v>154.80613437</v>
      </c>
      <c r="U208" s="36">
        <f>SUMIFS(СВЦЭМ!$F$33:$F$776,СВЦЭМ!$A$33:$A$776,$A208,СВЦЭМ!$B$33:$B$776,U$180)+'СЕТ СН'!$F$12</f>
        <v>155.11580569</v>
      </c>
      <c r="V208" s="36">
        <f>SUMIFS(СВЦЭМ!$F$33:$F$776,СВЦЭМ!$A$33:$A$776,$A208,СВЦЭМ!$B$33:$B$776,V$180)+'СЕТ СН'!$F$12</f>
        <v>156.56085708000001</v>
      </c>
      <c r="W208" s="36">
        <f>SUMIFS(СВЦЭМ!$F$33:$F$776,СВЦЭМ!$A$33:$A$776,$A208,СВЦЭМ!$B$33:$B$776,W$180)+'СЕТ СН'!$F$12</f>
        <v>159.63302675</v>
      </c>
      <c r="X208" s="36">
        <f>SUMIFS(СВЦЭМ!$F$33:$F$776,СВЦЭМ!$A$33:$A$776,$A208,СВЦЭМ!$B$33:$B$776,X$180)+'СЕТ СН'!$F$12</f>
        <v>159.99714743000001</v>
      </c>
      <c r="Y208" s="36">
        <f>SUMIFS(СВЦЭМ!$F$33:$F$776,СВЦЭМ!$A$33:$A$776,$A208,СВЦЭМ!$B$33:$B$776,Y$180)+'СЕТ СН'!$F$12</f>
        <v>162.98793132</v>
      </c>
    </row>
    <row r="209" spans="1:27" ht="15.75" x14ac:dyDescent="0.2">
      <c r="A209" s="35">
        <f t="shared" si="5"/>
        <v>43890</v>
      </c>
      <c r="B209" s="36">
        <f>SUMIFS(СВЦЭМ!$F$33:$F$776,СВЦЭМ!$A$33:$A$776,$A209,СВЦЭМ!$B$33:$B$776,B$180)+'СЕТ СН'!$F$12</f>
        <v>169.06742027000001</v>
      </c>
      <c r="C209" s="36">
        <f>SUMIFS(СВЦЭМ!$F$33:$F$776,СВЦЭМ!$A$33:$A$776,$A209,СВЦЭМ!$B$33:$B$776,C$180)+'СЕТ СН'!$F$12</f>
        <v>169.10643254999999</v>
      </c>
      <c r="D209" s="36">
        <f>SUMIFS(СВЦЭМ!$F$33:$F$776,СВЦЭМ!$A$33:$A$776,$A209,СВЦЭМ!$B$33:$B$776,D$180)+'СЕТ СН'!$F$12</f>
        <v>173.26545113</v>
      </c>
      <c r="E209" s="36">
        <f>SUMIFS(СВЦЭМ!$F$33:$F$776,СВЦЭМ!$A$33:$A$776,$A209,СВЦЭМ!$B$33:$B$776,E$180)+'СЕТ СН'!$F$12</f>
        <v>176.4728274</v>
      </c>
      <c r="F209" s="36">
        <f>SUMIFS(СВЦЭМ!$F$33:$F$776,СВЦЭМ!$A$33:$A$776,$A209,СВЦЭМ!$B$33:$B$776,F$180)+'СЕТ СН'!$F$12</f>
        <v>178.09585701</v>
      </c>
      <c r="G209" s="36">
        <f>SUMIFS(СВЦЭМ!$F$33:$F$776,СВЦЭМ!$A$33:$A$776,$A209,СВЦЭМ!$B$33:$B$776,G$180)+'СЕТ СН'!$F$12</f>
        <v>178.15357886999999</v>
      </c>
      <c r="H209" s="36">
        <f>SUMIFS(СВЦЭМ!$F$33:$F$776,СВЦЭМ!$A$33:$A$776,$A209,СВЦЭМ!$B$33:$B$776,H$180)+'СЕТ СН'!$F$12</f>
        <v>172.86075063999999</v>
      </c>
      <c r="I209" s="36">
        <f>SUMIFS(СВЦЭМ!$F$33:$F$776,СВЦЭМ!$A$33:$A$776,$A209,СВЦЭМ!$B$33:$B$776,I$180)+'СЕТ СН'!$F$12</f>
        <v>166.24058227</v>
      </c>
      <c r="J209" s="36">
        <f>SUMIFS(СВЦЭМ!$F$33:$F$776,СВЦЭМ!$A$33:$A$776,$A209,СВЦЭМ!$B$33:$B$776,J$180)+'СЕТ СН'!$F$12</f>
        <v>159.45319344999999</v>
      </c>
      <c r="K209" s="36">
        <f>SUMIFS(СВЦЭМ!$F$33:$F$776,СВЦЭМ!$A$33:$A$776,$A209,СВЦЭМ!$B$33:$B$776,K$180)+'СЕТ СН'!$F$12</f>
        <v>160.26792735000001</v>
      </c>
      <c r="L209" s="36">
        <f>SUMIFS(СВЦЭМ!$F$33:$F$776,СВЦЭМ!$A$33:$A$776,$A209,СВЦЭМ!$B$33:$B$776,L$180)+'СЕТ СН'!$F$12</f>
        <v>158.91865005</v>
      </c>
      <c r="M209" s="36">
        <f>SUMIFS(СВЦЭМ!$F$33:$F$776,СВЦЭМ!$A$33:$A$776,$A209,СВЦЭМ!$B$33:$B$776,M$180)+'СЕТ СН'!$F$12</f>
        <v>159.57789012000001</v>
      </c>
      <c r="N209" s="36">
        <f>SUMIFS(СВЦЭМ!$F$33:$F$776,СВЦЭМ!$A$33:$A$776,$A209,СВЦЭМ!$B$33:$B$776,N$180)+'СЕТ СН'!$F$12</f>
        <v>160.63332273</v>
      </c>
      <c r="O209" s="36">
        <f>SUMIFS(СВЦЭМ!$F$33:$F$776,СВЦЭМ!$A$33:$A$776,$A209,СВЦЭМ!$B$33:$B$776,O$180)+'СЕТ СН'!$F$12</f>
        <v>161.52544280000001</v>
      </c>
      <c r="P209" s="36">
        <f>SUMIFS(СВЦЭМ!$F$33:$F$776,СВЦЭМ!$A$33:$A$776,$A209,СВЦЭМ!$B$33:$B$776,P$180)+'СЕТ СН'!$F$12</f>
        <v>163.88968743000001</v>
      </c>
      <c r="Q209" s="36">
        <f>SUMIFS(СВЦЭМ!$F$33:$F$776,СВЦЭМ!$A$33:$A$776,$A209,СВЦЭМ!$B$33:$B$776,Q$180)+'СЕТ СН'!$F$12</f>
        <v>165.91675604</v>
      </c>
      <c r="R209" s="36">
        <f>SUMIFS(СВЦЭМ!$F$33:$F$776,СВЦЭМ!$A$33:$A$776,$A209,СВЦЭМ!$B$33:$B$776,R$180)+'СЕТ СН'!$F$12</f>
        <v>165.14137611999999</v>
      </c>
      <c r="S209" s="36">
        <f>SUMIFS(СВЦЭМ!$F$33:$F$776,СВЦЭМ!$A$33:$A$776,$A209,СВЦЭМ!$B$33:$B$776,S$180)+'СЕТ СН'!$F$12</f>
        <v>164.25292490999999</v>
      </c>
      <c r="T209" s="36">
        <f>SUMIFS(СВЦЭМ!$F$33:$F$776,СВЦЭМ!$A$33:$A$776,$A209,СВЦЭМ!$B$33:$B$776,T$180)+'СЕТ СН'!$F$12</f>
        <v>160.96062382</v>
      </c>
      <c r="U209" s="36">
        <f>SUMIFS(СВЦЭМ!$F$33:$F$776,СВЦЭМ!$A$33:$A$776,$A209,СВЦЭМ!$B$33:$B$776,U$180)+'СЕТ СН'!$F$12</f>
        <v>161.35445949999999</v>
      </c>
      <c r="V209" s="36">
        <f>SUMIFS(СВЦЭМ!$F$33:$F$776,СВЦЭМ!$A$33:$A$776,$A209,СВЦЭМ!$B$33:$B$776,V$180)+'СЕТ СН'!$F$12</f>
        <v>159.88897510000001</v>
      </c>
      <c r="W209" s="36">
        <f>SUMIFS(СВЦЭМ!$F$33:$F$776,СВЦЭМ!$A$33:$A$776,$A209,СВЦЭМ!$B$33:$B$776,W$180)+'СЕТ СН'!$F$12</f>
        <v>162.01410121000001</v>
      </c>
      <c r="X209" s="36">
        <f>SUMIFS(СВЦЭМ!$F$33:$F$776,СВЦЭМ!$A$33:$A$776,$A209,СВЦЭМ!$B$33:$B$776,X$180)+'СЕТ СН'!$F$12</f>
        <v>162.74946127000001</v>
      </c>
      <c r="Y209" s="36">
        <f>SUMIFS(СВЦЭМ!$F$33:$F$776,СВЦЭМ!$A$33:$A$776,$A209,СВЦЭМ!$B$33:$B$776,Y$180)+'СЕТ СН'!$F$12</f>
        <v>165.62404351000001</v>
      </c>
    </row>
    <row r="210" spans="1:27" ht="15.75" x14ac:dyDescent="0.2">
      <c r="A210" s="39"/>
      <c r="B210" s="39"/>
      <c r="C210" s="39"/>
      <c r="D210" s="39"/>
      <c r="E210" s="39"/>
      <c r="F210" s="39"/>
      <c r="G210" s="39"/>
      <c r="H210" s="39"/>
      <c r="I210" s="39"/>
      <c r="J210" s="39"/>
      <c r="K210" s="39"/>
      <c r="L210" s="39"/>
      <c r="M210" s="39"/>
      <c r="N210" s="39"/>
      <c r="O210" s="39"/>
      <c r="P210" s="39"/>
      <c r="Q210" s="39"/>
      <c r="R210" s="39"/>
      <c r="S210" s="39"/>
      <c r="T210" s="39"/>
      <c r="U210" s="39"/>
      <c r="V210" s="39"/>
      <c r="W210" s="39"/>
      <c r="X210" s="39"/>
      <c r="Y210" s="39"/>
    </row>
    <row r="211" spans="1:27" ht="12.75" hidden="1" customHeight="1" x14ac:dyDescent="0.2">
      <c r="A211" s="130" t="s">
        <v>7</v>
      </c>
      <c r="B211" s="124" t="s">
        <v>88</v>
      </c>
      <c r="C211" s="125"/>
      <c r="D211" s="125"/>
      <c r="E211" s="125"/>
      <c r="F211" s="125"/>
      <c r="G211" s="125"/>
      <c r="H211" s="125"/>
      <c r="I211" s="125"/>
      <c r="J211" s="125"/>
      <c r="K211" s="125"/>
      <c r="L211" s="125"/>
      <c r="M211" s="125"/>
      <c r="N211" s="125"/>
      <c r="O211" s="125"/>
      <c r="P211" s="125"/>
      <c r="Q211" s="125"/>
      <c r="R211" s="125"/>
      <c r="S211" s="125"/>
      <c r="T211" s="125"/>
      <c r="U211" s="125"/>
      <c r="V211" s="125"/>
      <c r="W211" s="125"/>
      <c r="X211" s="125"/>
      <c r="Y211" s="126"/>
    </row>
    <row r="212" spans="1:27" ht="12.75" hidden="1" customHeight="1" x14ac:dyDescent="0.2">
      <c r="A212" s="131"/>
      <c r="B212" s="127"/>
      <c r="C212" s="128"/>
      <c r="D212" s="128"/>
      <c r="E212" s="128"/>
      <c r="F212" s="128"/>
      <c r="G212" s="128"/>
      <c r="H212" s="128"/>
      <c r="I212" s="128"/>
      <c r="J212" s="128"/>
      <c r="K212" s="128"/>
      <c r="L212" s="128"/>
      <c r="M212" s="128"/>
      <c r="N212" s="128"/>
      <c r="O212" s="128"/>
      <c r="P212" s="128"/>
      <c r="Q212" s="128"/>
      <c r="R212" s="128"/>
      <c r="S212" s="128"/>
      <c r="T212" s="128"/>
      <c r="U212" s="128"/>
      <c r="V212" s="128"/>
      <c r="W212" s="128"/>
      <c r="X212" s="128"/>
      <c r="Y212" s="129"/>
    </row>
    <row r="213" spans="1:27" s="46" customFormat="1" ht="12.75" hidden="1" customHeight="1" x14ac:dyDescent="0.2">
      <c r="A213" s="132"/>
      <c r="B213" s="34">
        <v>1</v>
      </c>
      <c r="C213" s="34">
        <v>2</v>
      </c>
      <c r="D213" s="34">
        <v>3</v>
      </c>
      <c r="E213" s="34">
        <v>4</v>
      </c>
      <c r="F213" s="34">
        <v>5</v>
      </c>
      <c r="G213" s="34">
        <v>6</v>
      </c>
      <c r="H213" s="34">
        <v>7</v>
      </c>
      <c r="I213" s="34">
        <v>8</v>
      </c>
      <c r="J213" s="34">
        <v>9</v>
      </c>
      <c r="K213" s="34">
        <v>10</v>
      </c>
      <c r="L213" s="34">
        <v>11</v>
      </c>
      <c r="M213" s="34">
        <v>12</v>
      </c>
      <c r="N213" s="34">
        <v>13</v>
      </c>
      <c r="O213" s="34">
        <v>14</v>
      </c>
      <c r="P213" s="34">
        <v>15</v>
      </c>
      <c r="Q213" s="34">
        <v>16</v>
      </c>
      <c r="R213" s="34">
        <v>17</v>
      </c>
      <c r="S213" s="34">
        <v>18</v>
      </c>
      <c r="T213" s="34">
        <v>19</v>
      </c>
      <c r="U213" s="34">
        <v>20</v>
      </c>
      <c r="V213" s="34">
        <v>21</v>
      </c>
      <c r="W213" s="34">
        <v>22</v>
      </c>
      <c r="X213" s="34">
        <v>23</v>
      </c>
      <c r="Y213" s="34">
        <v>24</v>
      </c>
    </row>
    <row r="214" spans="1:27" ht="15.75" hidden="1" customHeight="1" x14ac:dyDescent="0.2">
      <c r="A214" s="35" t="str">
        <f>A181</f>
        <v>01.02.2020</v>
      </c>
      <c r="B214" s="36">
        <f>SUMIFS(СВЦЭМ!$G$34:$G$777,СВЦЭМ!$A$34:$A$777,$A214,СВЦЭМ!$B$33:$B$776,B$213)+'СЕТ СН'!$F$12</f>
        <v>0</v>
      </c>
      <c r="C214" s="36">
        <f>SUMIFS(СВЦЭМ!$G$34:$G$777,СВЦЭМ!$A$34:$A$777,$A214,СВЦЭМ!$B$33:$B$776,C$213)+'СЕТ СН'!$F$12</f>
        <v>0</v>
      </c>
      <c r="D214" s="36">
        <f>SUMIFS(СВЦЭМ!$G$34:$G$777,СВЦЭМ!$A$34:$A$777,$A214,СВЦЭМ!$B$33:$B$776,D$213)+'СЕТ СН'!$F$12</f>
        <v>0</v>
      </c>
      <c r="E214" s="36">
        <f>SUMIFS(СВЦЭМ!$G$34:$G$777,СВЦЭМ!$A$34:$A$777,$A214,СВЦЭМ!$B$33:$B$776,E$213)+'СЕТ СН'!$F$12</f>
        <v>0</v>
      </c>
      <c r="F214" s="36">
        <f>SUMIFS(СВЦЭМ!$G$34:$G$777,СВЦЭМ!$A$34:$A$777,$A214,СВЦЭМ!$B$33:$B$776,F$213)+'СЕТ СН'!$F$12</f>
        <v>0</v>
      </c>
      <c r="G214" s="36">
        <f>SUMIFS(СВЦЭМ!$G$34:$G$777,СВЦЭМ!$A$34:$A$777,$A214,СВЦЭМ!$B$33:$B$776,G$213)+'СЕТ СН'!$F$12</f>
        <v>0</v>
      </c>
      <c r="H214" s="36">
        <f>SUMIFS(СВЦЭМ!$G$34:$G$777,СВЦЭМ!$A$34:$A$777,$A214,СВЦЭМ!$B$33:$B$776,H$213)+'СЕТ СН'!$F$12</f>
        <v>0</v>
      </c>
      <c r="I214" s="36">
        <f>SUMIFS(СВЦЭМ!$G$34:$G$777,СВЦЭМ!$A$34:$A$777,$A214,СВЦЭМ!$B$33:$B$776,I$213)+'СЕТ СН'!$F$12</f>
        <v>0</v>
      </c>
      <c r="J214" s="36">
        <f>SUMIFS(СВЦЭМ!$G$34:$G$777,СВЦЭМ!$A$34:$A$777,$A214,СВЦЭМ!$B$33:$B$776,J$213)+'СЕТ СН'!$F$12</f>
        <v>0</v>
      </c>
      <c r="K214" s="36">
        <f>SUMIFS(СВЦЭМ!$G$34:$G$777,СВЦЭМ!$A$34:$A$777,$A214,СВЦЭМ!$B$33:$B$776,K$213)+'СЕТ СН'!$F$12</f>
        <v>0</v>
      </c>
      <c r="L214" s="36">
        <f>SUMIFS(СВЦЭМ!$G$34:$G$777,СВЦЭМ!$A$34:$A$777,$A214,СВЦЭМ!$B$33:$B$776,L$213)+'СЕТ СН'!$F$12</f>
        <v>0</v>
      </c>
      <c r="M214" s="36">
        <f>SUMIFS(СВЦЭМ!$G$34:$G$777,СВЦЭМ!$A$34:$A$777,$A214,СВЦЭМ!$B$33:$B$776,M$213)+'СЕТ СН'!$F$12</f>
        <v>0</v>
      </c>
      <c r="N214" s="36">
        <f>SUMIFS(СВЦЭМ!$G$34:$G$777,СВЦЭМ!$A$34:$A$777,$A214,СВЦЭМ!$B$33:$B$776,N$213)+'СЕТ СН'!$F$12</f>
        <v>0</v>
      </c>
      <c r="O214" s="36">
        <f>SUMIFS(СВЦЭМ!$G$34:$G$777,СВЦЭМ!$A$34:$A$777,$A214,СВЦЭМ!$B$33:$B$776,O$213)+'СЕТ СН'!$F$12</f>
        <v>0</v>
      </c>
      <c r="P214" s="36">
        <f>SUMIFS(СВЦЭМ!$G$34:$G$777,СВЦЭМ!$A$34:$A$777,$A214,СВЦЭМ!$B$33:$B$776,P$213)+'СЕТ СН'!$F$12</f>
        <v>0</v>
      </c>
      <c r="Q214" s="36">
        <f>SUMIFS(СВЦЭМ!$G$34:$G$777,СВЦЭМ!$A$34:$A$777,$A214,СВЦЭМ!$B$33:$B$776,Q$213)+'СЕТ СН'!$F$12</f>
        <v>0</v>
      </c>
      <c r="R214" s="36">
        <f>SUMIFS(СВЦЭМ!$G$34:$G$777,СВЦЭМ!$A$34:$A$777,$A214,СВЦЭМ!$B$33:$B$776,R$213)+'СЕТ СН'!$F$12</f>
        <v>0</v>
      </c>
      <c r="S214" s="36">
        <f>SUMIFS(СВЦЭМ!$G$34:$G$777,СВЦЭМ!$A$34:$A$777,$A214,СВЦЭМ!$B$33:$B$776,S$213)+'СЕТ СН'!$F$12</f>
        <v>0</v>
      </c>
      <c r="T214" s="36">
        <f>SUMIFS(СВЦЭМ!$G$34:$G$777,СВЦЭМ!$A$34:$A$777,$A214,СВЦЭМ!$B$33:$B$776,T$213)+'СЕТ СН'!$F$12</f>
        <v>0</v>
      </c>
      <c r="U214" s="36">
        <f>SUMIFS(СВЦЭМ!$G$34:$G$777,СВЦЭМ!$A$34:$A$777,$A214,СВЦЭМ!$B$33:$B$776,U$213)+'СЕТ СН'!$F$12</f>
        <v>0</v>
      </c>
      <c r="V214" s="36">
        <f>SUMIFS(СВЦЭМ!$G$34:$G$777,СВЦЭМ!$A$34:$A$777,$A214,СВЦЭМ!$B$33:$B$776,V$213)+'СЕТ СН'!$F$12</f>
        <v>0</v>
      </c>
      <c r="W214" s="36">
        <f>SUMIFS(СВЦЭМ!$G$34:$G$777,СВЦЭМ!$A$34:$A$777,$A214,СВЦЭМ!$B$33:$B$776,W$213)+'СЕТ СН'!$F$12</f>
        <v>0</v>
      </c>
      <c r="X214" s="36">
        <f>SUMIFS(СВЦЭМ!$G$34:$G$777,СВЦЭМ!$A$34:$A$777,$A214,СВЦЭМ!$B$33:$B$776,X$213)+'СЕТ СН'!$F$12</f>
        <v>0</v>
      </c>
      <c r="Y214" s="36">
        <f>SUMIFS(СВЦЭМ!$G$34:$G$777,СВЦЭМ!$A$34:$A$777,$A214,СВЦЭМ!$B$33:$B$776,Y$213)+'СЕТ СН'!$F$12</f>
        <v>0</v>
      </c>
      <c r="AA214" s="45"/>
    </row>
    <row r="215" spans="1:27" ht="15.75" hidden="1" x14ac:dyDescent="0.2">
      <c r="A215" s="35">
        <f>A214+1</f>
        <v>43863</v>
      </c>
      <c r="B215" s="36">
        <f>SUMIFS(СВЦЭМ!$G$34:$G$777,СВЦЭМ!$A$34:$A$777,$A215,СВЦЭМ!$B$33:$B$776,B$213)+'СЕТ СН'!$F$12</f>
        <v>0</v>
      </c>
      <c r="C215" s="36">
        <f>SUMIFS(СВЦЭМ!$G$34:$G$777,СВЦЭМ!$A$34:$A$777,$A215,СВЦЭМ!$B$33:$B$776,C$213)+'СЕТ СН'!$F$12</f>
        <v>0</v>
      </c>
      <c r="D215" s="36">
        <f>SUMIFS(СВЦЭМ!$G$34:$G$777,СВЦЭМ!$A$34:$A$777,$A215,СВЦЭМ!$B$33:$B$776,D$213)+'СЕТ СН'!$F$12</f>
        <v>0</v>
      </c>
      <c r="E215" s="36">
        <f>SUMIFS(СВЦЭМ!$G$34:$G$777,СВЦЭМ!$A$34:$A$777,$A215,СВЦЭМ!$B$33:$B$776,E$213)+'СЕТ СН'!$F$12</f>
        <v>0</v>
      </c>
      <c r="F215" s="36">
        <f>SUMIFS(СВЦЭМ!$G$34:$G$777,СВЦЭМ!$A$34:$A$777,$A215,СВЦЭМ!$B$33:$B$776,F$213)+'СЕТ СН'!$F$12</f>
        <v>0</v>
      </c>
      <c r="G215" s="36">
        <f>SUMIFS(СВЦЭМ!$G$34:$G$777,СВЦЭМ!$A$34:$A$777,$A215,СВЦЭМ!$B$33:$B$776,G$213)+'СЕТ СН'!$F$12</f>
        <v>0</v>
      </c>
      <c r="H215" s="36">
        <f>SUMIFS(СВЦЭМ!$G$34:$G$777,СВЦЭМ!$A$34:$A$777,$A215,СВЦЭМ!$B$33:$B$776,H$213)+'СЕТ СН'!$F$12</f>
        <v>0</v>
      </c>
      <c r="I215" s="36">
        <f>SUMIFS(СВЦЭМ!$G$34:$G$777,СВЦЭМ!$A$34:$A$777,$A215,СВЦЭМ!$B$33:$B$776,I$213)+'СЕТ СН'!$F$12</f>
        <v>0</v>
      </c>
      <c r="J215" s="36">
        <f>SUMIFS(СВЦЭМ!$G$34:$G$777,СВЦЭМ!$A$34:$A$777,$A215,СВЦЭМ!$B$33:$B$776,J$213)+'СЕТ СН'!$F$12</f>
        <v>0</v>
      </c>
      <c r="K215" s="36">
        <f>SUMIFS(СВЦЭМ!$G$34:$G$777,СВЦЭМ!$A$34:$A$777,$A215,СВЦЭМ!$B$33:$B$776,K$213)+'СЕТ СН'!$F$12</f>
        <v>0</v>
      </c>
      <c r="L215" s="36">
        <f>SUMIFS(СВЦЭМ!$G$34:$G$777,СВЦЭМ!$A$34:$A$777,$A215,СВЦЭМ!$B$33:$B$776,L$213)+'СЕТ СН'!$F$12</f>
        <v>0</v>
      </c>
      <c r="M215" s="36">
        <f>SUMIFS(СВЦЭМ!$G$34:$G$777,СВЦЭМ!$A$34:$A$777,$A215,СВЦЭМ!$B$33:$B$776,M$213)+'СЕТ СН'!$F$12</f>
        <v>0</v>
      </c>
      <c r="N215" s="36">
        <f>SUMIFS(СВЦЭМ!$G$34:$G$777,СВЦЭМ!$A$34:$A$777,$A215,СВЦЭМ!$B$33:$B$776,N$213)+'СЕТ СН'!$F$12</f>
        <v>0</v>
      </c>
      <c r="O215" s="36">
        <f>SUMIFS(СВЦЭМ!$G$34:$G$777,СВЦЭМ!$A$34:$A$777,$A215,СВЦЭМ!$B$33:$B$776,O$213)+'СЕТ СН'!$F$12</f>
        <v>0</v>
      </c>
      <c r="P215" s="36">
        <f>SUMIFS(СВЦЭМ!$G$34:$G$777,СВЦЭМ!$A$34:$A$777,$A215,СВЦЭМ!$B$33:$B$776,P$213)+'СЕТ СН'!$F$12</f>
        <v>0</v>
      </c>
      <c r="Q215" s="36">
        <f>SUMIFS(СВЦЭМ!$G$34:$G$777,СВЦЭМ!$A$34:$A$777,$A215,СВЦЭМ!$B$33:$B$776,Q$213)+'СЕТ СН'!$F$12</f>
        <v>0</v>
      </c>
      <c r="R215" s="36">
        <f>SUMIFS(СВЦЭМ!$G$34:$G$777,СВЦЭМ!$A$34:$A$777,$A215,СВЦЭМ!$B$33:$B$776,R$213)+'СЕТ СН'!$F$12</f>
        <v>0</v>
      </c>
      <c r="S215" s="36">
        <f>SUMIFS(СВЦЭМ!$G$34:$G$777,СВЦЭМ!$A$34:$A$777,$A215,СВЦЭМ!$B$33:$B$776,S$213)+'СЕТ СН'!$F$12</f>
        <v>0</v>
      </c>
      <c r="T215" s="36">
        <f>SUMIFS(СВЦЭМ!$G$34:$G$777,СВЦЭМ!$A$34:$A$777,$A215,СВЦЭМ!$B$33:$B$776,T$213)+'СЕТ СН'!$F$12</f>
        <v>0</v>
      </c>
      <c r="U215" s="36">
        <f>SUMIFS(СВЦЭМ!$G$34:$G$777,СВЦЭМ!$A$34:$A$777,$A215,СВЦЭМ!$B$33:$B$776,U$213)+'СЕТ СН'!$F$12</f>
        <v>0</v>
      </c>
      <c r="V215" s="36">
        <f>SUMIFS(СВЦЭМ!$G$34:$G$777,СВЦЭМ!$A$34:$A$777,$A215,СВЦЭМ!$B$33:$B$776,V$213)+'СЕТ СН'!$F$12</f>
        <v>0</v>
      </c>
      <c r="W215" s="36">
        <f>SUMIFS(СВЦЭМ!$G$34:$G$777,СВЦЭМ!$A$34:$A$777,$A215,СВЦЭМ!$B$33:$B$776,W$213)+'СЕТ СН'!$F$12</f>
        <v>0</v>
      </c>
      <c r="X215" s="36">
        <f>SUMIFS(СВЦЭМ!$G$34:$G$777,СВЦЭМ!$A$34:$A$777,$A215,СВЦЭМ!$B$33:$B$776,X$213)+'СЕТ СН'!$F$12</f>
        <v>0</v>
      </c>
      <c r="Y215" s="36">
        <f>SUMIFS(СВЦЭМ!$G$34:$G$777,СВЦЭМ!$A$34:$A$777,$A215,СВЦЭМ!$B$33:$B$776,Y$213)+'СЕТ СН'!$F$12</f>
        <v>0</v>
      </c>
    </row>
    <row r="216" spans="1:27" ht="15.75" hidden="1" x14ac:dyDescent="0.2">
      <c r="A216" s="35">
        <f t="shared" ref="A216:A244" si="6">A215+1</f>
        <v>43864</v>
      </c>
      <c r="B216" s="36">
        <f>SUMIFS(СВЦЭМ!$G$34:$G$777,СВЦЭМ!$A$34:$A$777,$A216,СВЦЭМ!$B$33:$B$776,B$213)+'СЕТ СН'!$F$12</f>
        <v>0</v>
      </c>
      <c r="C216" s="36">
        <f>SUMIFS(СВЦЭМ!$G$34:$G$777,СВЦЭМ!$A$34:$A$777,$A216,СВЦЭМ!$B$33:$B$776,C$213)+'СЕТ СН'!$F$12</f>
        <v>0</v>
      </c>
      <c r="D216" s="36">
        <f>SUMIFS(СВЦЭМ!$G$34:$G$777,СВЦЭМ!$A$34:$A$777,$A216,СВЦЭМ!$B$33:$B$776,D$213)+'СЕТ СН'!$F$12</f>
        <v>0</v>
      </c>
      <c r="E216" s="36">
        <f>SUMIFS(СВЦЭМ!$G$34:$G$777,СВЦЭМ!$A$34:$A$777,$A216,СВЦЭМ!$B$33:$B$776,E$213)+'СЕТ СН'!$F$12</f>
        <v>0</v>
      </c>
      <c r="F216" s="36">
        <f>SUMIFS(СВЦЭМ!$G$34:$G$777,СВЦЭМ!$A$34:$A$777,$A216,СВЦЭМ!$B$33:$B$776,F$213)+'СЕТ СН'!$F$12</f>
        <v>0</v>
      </c>
      <c r="G216" s="36">
        <f>SUMIFS(СВЦЭМ!$G$34:$G$777,СВЦЭМ!$A$34:$A$777,$A216,СВЦЭМ!$B$33:$B$776,G$213)+'СЕТ СН'!$F$12</f>
        <v>0</v>
      </c>
      <c r="H216" s="36">
        <f>SUMIFS(СВЦЭМ!$G$34:$G$777,СВЦЭМ!$A$34:$A$777,$A216,СВЦЭМ!$B$33:$B$776,H$213)+'СЕТ СН'!$F$12</f>
        <v>0</v>
      </c>
      <c r="I216" s="36">
        <f>SUMIFS(СВЦЭМ!$G$34:$G$777,СВЦЭМ!$A$34:$A$777,$A216,СВЦЭМ!$B$33:$B$776,I$213)+'СЕТ СН'!$F$12</f>
        <v>0</v>
      </c>
      <c r="J216" s="36">
        <f>SUMIFS(СВЦЭМ!$G$34:$G$777,СВЦЭМ!$A$34:$A$777,$A216,СВЦЭМ!$B$33:$B$776,J$213)+'СЕТ СН'!$F$12</f>
        <v>0</v>
      </c>
      <c r="K216" s="36">
        <f>SUMIFS(СВЦЭМ!$G$34:$G$777,СВЦЭМ!$A$34:$A$777,$A216,СВЦЭМ!$B$33:$B$776,K$213)+'СЕТ СН'!$F$12</f>
        <v>0</v>
      </c>
      <c r="L216" s="36">
        <f>SUMIFS(СВЦЭМ!$G$34:$G$777,СВЦЭМ!$A$34:$A$777,$A216,СВЦЭМ!$B$33:$B$776,L$213)+'СЕТ СН'!$F$12</f>
        <v>0</v>
      </c>
      <c r="M216" s="36">
        <f>SUMIFS(СВЦЭМ!$G$34:$G$777,СВЦЭМ!$A$34:$A$777,$A216,СВЦЭМ!$B$33:$B$776,M$213)+'СЕТ СН'!$F$12</f>
        <v>0</v>
      </c>
      <c r="N216" s="36">
        <f>SUMIFS(СВЦЭМ!$G$34:$G$777,СВЦЭМ!$A$34:$A$777,$A216,СВЦЭМ!$B$33:$B$776,N$213)+'СЕТ СН'!$F$12</f>
        <v>0</v>
      </c>
      <c r="O216" s="36">
        <f>SUMIFS(СВЦЭМ!$G$34:$G$777,СВЦЭМ!$A$34:$A$777,$A216,СВЦЭМ!$B$33:$B$776,O$213)+'СЕТ СН'!$F$12</f>
        <v>0</v>
      </c>
      <c r="P216" s="36">
        <f>SUMIFS(СВЦЭМ!$G$34:$G$777,СВЦЭМ!$A$34:$A$777,$A216,СВЦЭМ!$B$33:$B$776,P$213)+'СЕТ СН'!$F$12</f>
        <v>0</v>
      </c>
      <c r="Q216" s="36">
        <f>SUMIFS(СВЦЭМ!$G$34:$G$777,СВЦЭМ!$A$34:$A$777,$A216,СВЦЭМ!$B$33:$B$776,Q$213)+'СЕТ СН'!$F$12</f>
        <v>0</v>
      </c>
      <c r="R216" s="36">
        <f>SUMIFS(СВЦЭМ!$G$34:$G$777,СВЦЭМ!$A$34:$A$777,$A216,СВЦЭМ!$B$33:$B$776,R$213)+'СЕТ СН'!$F$12</f>
        <v>0</v>
      </c>
      <c r="S216" s="36">
        <f>SUMIFS(СВЦЭМ!$G$34:$G$777,СВЦЭМ!$A$34:$A$777,$A216,СВЦЭМ!$B$33:$B$776,S$213)+'СЕТ СН'!$F$12</f>
        <v>0</v>
      </c>
      <c r="T216" s="36">
        <f>SUMIFS(СВЦЭМ!$G$34:$G$777,СВЦЭМ!$A$34:$A$777,$A216,СВЦЭМ!$B$33:$B$776,T$213)+'СЕТ СН'!$F$12</f>
        <v>0</v>
      </c>
      <c r="U216" s="36">
        <f>SUMIFS(СВЦЭМ!$G$34:$G$777,СВЦЭМ!$A$34:$A$777,$A216,СВЦЭМ!$B$33:$B$776,U$213)+'СЕТ СН'!$F$12</f>
        <v>0</v>
      </c>
      <c r="V216" s="36">
        <f>SUMIFS(СВЦЭМ!$G$34:$G$777,СВЦЭМ!$A$34:$A$777,$A216,СВЦЭМ!$B$33:$B$776,V$213)+'СЕТ СН'!$F$12</f>
        <v>0</v>
      </c>
      <c r="W216" s="36">
        <f>SUMIFS(СВЦЭМ!$G$34:$G$777,СВЦЭМ!$A$34:$A$777,$A216,СВЦЭМ!$B$33:$B$776,W$213)+'СЕТ СН'!$F$12</f>
        <v>0</v>
      </c>
      <c r="X216" s="36">
        <f>SUMIFS(СВЦЭМ!$G$34:$G$777,СВЦЭМ!$A$34:$A$777,$A216,СВЦЭМ!$B$33:$B$776,X$213)+'СЕТ СН'!$F$12</f>
        <v>0</v>
      </c>
      <c r="Y216" s="36">
        <f>SUMIFS(СВЦЭМ!$G$34:$G$777,СВЦЭМ!$A$34:$A$777,$A216,СВЦЭМ!$B$33:$B$776,Y$213)+'СЕТ СН'!$F$12</f>
        <v>0</v>
      </c>
    </row>
    <row r="217" spans="1:27" ht="15.75" hidden="1" x14ac:dyDescent="0.2">
      <c r="A217" s="35">
        <f t="shared" si="6"/>
        <v>43865</v>
      </c>
      <c r="B217" s="36">
        <f>SUMIFS(СВЦЭМ!$G$34:$G$777,СВЦЭМ!$A$34:$A$777,$A217,СВЦЭМ!$B$33:$B$776,B$213)+'СЕТ СН'!$F$12</f>
        <v>0</v>
      </c>
      <c r="C217" s="36">
        <f>SUMIFS(СВЦЭМ!$G$34:$G$777,СВЦЭМ!$A$34:$A$777,$A217,СВЦЭМ!$B$33:$B$776,C$213)+'СЕТ СН'!$F$12</f>
        <v>0</v>
      </c>
      <c r="D217" s="36">
        <f>SUMIFS(СВЦЭМ!$G$34:$G$777,СВЦЭМ!$A$34:$A$777,$A217,СВЦЭМ!$B$33:$B$776,D$213)+'СЕТ СН'!$F$12</f>
        <v>0</v>
      </c>
      <c r="E217" s="36">
        <f>SUMIFS(СВЦЭМ!$G$34:$G$777,СВЦЭМ!$A$34:$A$777,$A217,СВЦЭМ!$B$33:$B$776,E$213)+'СЕТ СН'!$F$12</f>
        <v>0</v>
      </c>
      <c r="F217" s="36">
        <f>SUMIFS(СВЦЭМ!$G$34:$G$777,СВЦЭМ!$A$34:$A$777,$A217,СВЦЭМ!$B$33:$B$776,F$213)+'СЕТ СН'!$F$12</f>
        <v>0</v>
      </c>
      <c r="G217" s="36">
        <f>SUMIFS(СВЦЭМ!$G$34:$G$777,СВЦЭМ!$A$34:$A$777,$A217,СВЦЭМ!$B$33:$B$776,G$213)+'СЕТ СН'!$F$12</f>
        <v>0</v>
      </c>
      <c r="H217" s="36">
        <f>SUMIFS(СВЦЭМ!$G$34:$G$777,СВЦЭМ!$A$34:$A$777,$A217,СВЦЭМ!$B$33:$B$776,H$213)+'СЕТ СН'!$F$12</f>
        <v>0</v>
      </c>
      <c r="I217" s="36">
        <f>SUMIFS(СВЦЭМ!$G$34:$G$777,СВЦЭМ!$A$34:$A$777,$A217,СВЦЭМ!$B$33:$B$776,I$213)+'СЕТ СН'!$F$12</f>
        <v>0</v>
      </c>
      <c r="J217" s="36">
        <f>SUMIFS(СВЦЭМ!$G$34:$G$777,СВЦЭМ!$A$34:$A$777,$A217,СВЦЭМ!$B$33:$B$776,J$213)+'СЕТ СН'!$F$12</f>
        <v>0</v>
      </c>
      <c r="K217" s="36">
        <f>SUMIFS(СВЦЭМ!$G$34:$G$777,СВЦЭМ!$A$34:$A$777,$A217,СВЦЭМ!$B$33:$B$776,K$213)+'СЕТ СН'!$F$12</f>
        <v>0</v>
      </c>
      <c r="L217" s="36">
        <f>SUMIFS(СВЦЭМ!$G$34:$G$777,СВЦЭМ!$A$34:$A$777,$A217,СВЦЭМ!$B$33:$B$776,L$213)+'СЕТ СН'!$F$12</f>
        <v>0</v>
      </c>
      <c r="M217" s="36">
        <f>SUMIFS(СВЦЭМ!$G$34:$G$777,СВЦЭМ!$A$34:$A$777,$A217,СВЦЭМ!$B$33:$B$776,M$213)+'СЕТ СН'!$F$12</f>
        <v>0</v>
      </c>
      <c r="N217" s="36">
        <f>SUMIFS(СВЦЭМ!$G$34:$G$777,СВЦЭМ!$A$34:$A$777,$A217,СВЦЭМ!$B$33:$B$776,N$213)+'СЕТ СН'!$F$12</f>
        <v>0</v>
      </c>
      <c r="O217" s="36">
        <f>SUMIFS(СВЦЭМ!$G$34:$G$777,СВЦЭМ!$A$34:$A$777,$A217,СВЦЭМ!$B$33:$B$776,O$213)+'СЕТ СН'!$F$12</f>
        <v>0</v>
      </c>
      <c r="P217" s="36">
        <f>SUMIFS(СВЦЭМ!$G$34:$G$777,СВЦЭМ!$A$34:$A$777,$A217,СВЦЭМ!$B$33:$B$776,P$213)+'СЕТ СН'!$F$12</f>
        <v>0</v>
      </c>
      <c r="Q217" s="36">
        <f>SUMIFS(СВЦЭМ!$G$34:$G$777,СВЦЭМ!$A$34:$A$777,$A217,СВЦЭМ!$B$33:$B$776,Q$213)+'СЕТ СН'!$F$12</f>
        <v>0</v>
      </c>
      <c r="R217" s="36">
        <f>SUMIFS(СВЦЭМ!$G$34:$G$777,СВЦЭМ!$A$34:$A$777,$A217,СВЦЭМ!$B$33:$B$776,R$213)+'СЕТ СН'!$F$12</f>
        <v>0</v>
      </c>
      <c r="S217" s="36">
        <f>SUMIFS(СВЦЭМ!$G$34:$G$777,СВЦЭМ!$A$34:$A$777,$A217,СВЦЭМ!$B$33:$B$776,S$213)+'СЕТ СН'!$F$12</f>
        <v>0</v>
      </c>
      <c r="T217" s="36">
        <f>SUMIFS(СВЦЭМ!$G$34:$G$777,СВЦЭМ!$A$34:$A$777,$A217,СВЦЭМ!$B$33:$B$776,T$213)+'СЕТ СН'!$F$12</f>
        <v>0</v>
      </c>
      <c r="U217" s="36">
        <f>SUMIFS(СВЦЭМ!$G$34:$G$777,СВЦЭМ!$A$34:$A$777,$A217,СВЦЭМ!$B$33:$B$776,U$213)+'СЕТ СН'!$F$12</f>
        <v>0</v>
      </c>
      <c r="V217" s="36">
        <f>SUMIFS(СВЦЭМ!$G$34:$G$777,СВЦЭМ!$A$34:$A$777,$A217,СВЦЭМ!$B$33:$B$776,V$213)+'СЕТ СН'!$F$12</f>
        <v>0</v>
      </c>
      <c r="W217" s="36">
        <f>SUMIFS(СВЦЭМ!$G$34:$G$777,СВЦЭМ!$A$34:$A$777,$A217,СВЦЭМ!$B$33:$B$776,W$213)+'СЕТ СН'!$F$12</f>
        <v>0</v>
      </c>
      <c r="X217" s="36">
        <f>SUMIFS(СВЦЭМ!$G$34:$G$777,СВЦЭМ!$A$34:$A$777,$A217,СВЦЭМ!$B$33:$B$776,X$213)+'СЕТ СН'!$F$12</f>
        <v>0</v>
      </c>
      <c r="Y217" s="36">
        <f>SUMIFS(СВЦЭМ!$G$34:$G$777,СВЦЭМ!$A$34:$A$777,$A217,СВЦЭМ!$B$33:$B$776,Y$213)+'СЕТ СН'!$F$12</f>
        <v>0</v>
      </c>
    </row>
    <row r="218" spans="1:27" ht="15.75" hidden="1" x14ac:dyDescent="0.2">
      <c r="A218" s="35">
        <f t="shared" si="6"/>
        <v>43866</v>
      </c>
      <c r="B218" s="36">
        <f>SUMIFS(СВЦЭМ!$G$34:$G$777,СВЦЭМ!$A$34:$A$777,$A218,СВЦЭМ!$B$33:$B$776,B$213)+'СЕТ СН'!$F$12</f>
        <v>0</v>
      </c>
      <c r="C218" s="36">
        <f>SUMIFS(СВЦЭМ!$G$34:$G$777,СВЦЭМ!$A$34:$A$777,$A218,СВЦЭМ!$B$33:$B$776,C$213)+'СЕТ СН'!$F$12</f>
        <v>0</v>
      </c>
      <c r="D218" s="36">
        <f>SUMIFS(СВЦЭМ!$G$34:$G$777,СВЦЭМ!$A$34:$A$777,$A218,СВЦЭМ!$B$33:$B$776,D$213)+'СЕТ СН'!$F$12</f>
        <v>0</v>
      </c>
      <c r="E218" s="36">
        <f>SUMIFS(СВЦЭМ!$G$34:$G$777,СВЦЭМ!$A$34:$A$777,$A218,СВЦЭМ!$B$33:$B$776,E$213)+'СЕТ СН'!$F$12</f>
        <v>0</v>
      </c>
      <c r="F218" s="36">
        <f>SUMIFS(СВЦЭМ!$G$34:$G$777,СВЦЭМ!$A$34:$A$777,$A218,СВЦЭМ!$B$33:$B$776,F$213)+'СЕТ СН'!$F$12</f>
        <v>0</v>
      </c>
      <c r="G218" s="36">
        <f>SUMIFS(СВЦЭМ!$G$34:$G$777,СВЦЭМ!$A$34:$A$777,$A218,СВЦЭМ!$B$33:$B$776,G$213)+'СЕТ СН'!$F$12</f>
        <v>0</v>
      </c>
      <c r="H218" s="36">
        <f>SUMIFS(СВЦЭМ!$G$34:$G$777,СВЦЭМ!$A$34:$A$777,$A218,СВЦЭМ!$B$33:$B$776,H$213)+'СЕТ СН'!$F$12</f>
        <v>0</v>
      </c>
      <c r="I218" s="36">
        <f>SUMIFS(СВЦЭМ!$G$34:$G$777,СВЦЭМ!$A$34:$A$777,$A218,СВЦЭМ!$B$33:$B$776,I$213)+'СЕТ СН'!$F$12</f>
        <v>0</v>
      </c>
      <c r="J218" s="36">
        <f>SUMIFS(СВЦЭМ!$G$34:$G$777,СВЦЭМ!$A$34:$A$777,$A218,СВЦЭМ!$B$33:$B$776,J$213)+'СЕТ СН'!$F$12</f>
        <v>0</v>
      </c>
      <c r="K218" s="36">
        <f>SUMIFS(СВЦЭМ!$G$34:$G$777,СВЦЭМ!$A$34:$A$777,$A218,СВЦЭМ!$B$33:$B$776,K$213)+'СЕТ СН'!$F$12</f>
        <v>0</v>
      </c>
      <c r="L218" s="36">
        <f>SUMIFS(СВЦЭМ!$G$34:$G$777,СВЦЭМ!$A$34:$A$777,$A218,СВЦЭМ!$B$33:$B$776,L$213)+'СЕТ СН'!$F$12</f>
        <v>0</v>
      </c>
      <c r="M218" s="36">
        <f>SUMIFS(СВЦЭМ!$G$34:$G$777,СВЦЭМ!$A$34:$A$777,$A218,СВЦЭМ!$B$33:$B$776,M$213)+'СЕТ СН'!$F$12</f>
        <v>0</v>
      </c>
      <c r="N218" s="36">
        <f>SUMIFS(СВЦЭМ!$G$34:$G$777,СВЦЭМ!$A$34:$A$777,$A218,СВЦЭМ!$B$33:$B$776,N$213)+'СЕТ СН'!$F$12</f>
        <v>0</v>
      </c>
      <c r="O218" s="36">
        <f>SUMIFS(СВЦЭМ!$G$34:$G$777,СВЦЭМ!$A$34:$A$777,$A218,СВЦЭМ!$B$33:$B$776,O$213)+'СЕТ СН'!$F$12</f>
        <v>0</v>
      </c>
      <c r="P218" s="36">
        <f>SUMIFS(СВЦЭМ!$G$34:$G$777,СВЦЭМ!$A$34:$A$777,$A218,СВЦЭМ!$B$33:$B$776,P$213)+'СЕТ СН'!$F$12</f>
        <v>0</v>
      </c>
      <c r="Q218" s="36">
        <f>SUMIFS(СВЦЭМ!$G$34:$G$777,СВЦЭМ!$A$34:$A$777,$A218,СВЦЭМ!$B$33:$B$776,Q$213)+'СЕТ СН'!$F$12</f>
        <v>0</v>
      </c>
      <c r="R218" s="36">
        <f>SUMIFS(СВЦЭМ!$G$34:$G$777,СВЦЭМ!$A$34:$A$777,$A218,СВЦЭМ!$B$33:$B$776,R$213)+'СЕТ СН'!$F$12</f>
        <v>0</v>
      </c>
      <c r="S218" s="36">
        <f>SUMIFS(СВЦЭМ!$G$34:$G$777,СВЦЭМ!$A$34:$A$777,$A218,СВЦЭМ!$B$33:$B$776,S$213)+'СЕТ СН'!$F$12</f>
        <v>0</v>
      </c>
      <c r="T218" s="36">
        <f>SUMIFS(СВЦЭМ!$G$34:$G$777,СВЦЭМ!$A$34:$A$777,$A218,СВЦЭМ!$B$33:$B$776,T$213)+'СЕТ СН'!$F$12</f>
        <v>0</v>
      </c>
      <c r="U218" s="36">
        <f>SUMIFS(СВЦЭМ!$G$34:$G$777,СВЦЭМ!$A$34:$A$777,$A218,СВЦЭМ!$B$33:$B$776,U$213)+'СЕТ СН'!$F$12</f>
        <v>0</v>
      </c>
      <c r="V218" s="36">
        <f>SUMIFS(СВЦЭМ!$G$34:$G$777,СВЦЭМ!$A$34:$A$777,$A218,СВЦЭМ!$B$33:$B$776,V$213)+'СЕТ СН'!$F$12</f>
        <v>0</v>
      </c>
      <c r="W218" s="36">
        <f>SUMIFS(СВЦЭМ!$G$34:$G$777,СВЦЭМ!$A$34:$A$777,$A218,СВЦЭМ!$B$33:$B$776,W$213)+'СЕТ СН'!$F$12</f>
        <v>0</v>
      </c>
      <c r="X218" s="36">
        <f>SUMIFS(СВЦЭМ!$G$34:$G$777,СВЦЭМ!$A$34:$A$777,$A218,СВЦЭМ!$B$33:$B$776,X$213)+'СЕТ СН'!$F$12</f>
        <v>0</v>
      </c>
      <c r="Y218" s="36">
        <f>SUMIFS(СВЦЭМ!$G$34:$G$777,СВЦЭМ!$A$34:$A$777,$A218,СВЦЭМ!$B$33:$B$776,Y$213)+'СЕТ СН'!$F$12</f>
        <v>0</v>
      </c>
    </row>
    <row r="219" spans="1:27" ht="15.75" hidden="1" x14ac:dyDescent="0.2">
      <c r="A219" s="35">
        <f t="shared" si="6"/>
        <v>43867</v>
      </c>
      <c r="B219" s="36">
        <f>SUMIFS(СВЦЭМ!$G$34:$G$777,СВЦЭМ!$A$34:$A$777,$A219,СВЦЭМ!$B$33:$B$776,B$213)+'СЕТ СН'!$F$12</f>
        <v>0</v>
      </c>
      <c r="C219" s="36">
        <f>SUMIFS(СВЦЭМ!$G$34:$G$777,СВЦЭМ!$A$34:$A$777,$A219,СВЦЭМ!$B$33:$B$776,C$213)+'СЕТ СН'!$F$12</f>
        <v>0</v>
      </c>
      <c r="D219" s="36">
        <f>SUMIFS(СВЦЭМ!$G$34:$G$777,СВЦЭМ!$A$34:$A$777,$A219,СВЦЭМ!$B$33:$B$776,D$213)+'СЕТ СН'!$F$12</f>
        <v>0</v>
      </c>
      <c r="E219" s="36">
        <f>SUMIFS(СВЦЭМ!$G$34:$G$777,СВЦЭМ!$A$34:$A$777,$A219,СВЦЭМ!$B$33:$B$776,E$213)+'СЕТ СН'!$F$12</f>
        <v>0</v>
      </c>
      <c r="F219" s="36">
        <f>SUMIFS(СВЦЭМ!$G$34:$G$777,СВЦЭМ!$A$34:$A$777,$A219,СВЦЭМ!$B$33:$B$776,F$213)+'СЕТ СН'!$F$12</f>
        <v>0</v>
      </c>
      <c r="G219" s="36">
        <f>SUMIFS(СВЦЭМ!$G$34:$G$777,СВЦЭМ!$A$34:$A$777,$A219,СВЦЭМ!$B$33:$B$776,G$213)+'СЕТ СН'!$F$12</f>
        <v>0</v>
      </c>
      <c r="H219" s="36">
        <f>SUMIFS(СВЦЭМ!$G$34:$G$777,СВЦЭМ!$A$34:$A$777,$A219,СВЦЭМ!$B$33:$B$776,H$213)+'СЕТ СН'!$F$12</f>
        <v>0</v>
      </c>
      <c r="I219" s="36">
        <f>SUMIFS(СВЦЭМ!$G$34:$G$777,СВЦЭМ!$A$34:$A$777,$A219,СВЦЭМ!$B$33:$B$776,I$213)+'СЕТ СН'!$F$12</f>
        <v>0</v>
      </c>
      <c r="J219" s="36">
        <f>SUMIFS(СВЦЭМ!$G$34:$G$777,СВЦЭМ!$A$34:$A$777,$A219,СВЦЭМ!$B$33:$B$776,J$213)+'СЕТ СН'!$F$12</f>
        <v>0</v>
      </c>
      <c r="K219" s="36">
        <f>SUMIFS(СВЦЭМ!$G$34:$G$777,СВЦЭМ!$A$34:$A$777,$A219,СВЦЭМ!$B$33:$B$776,K$213)+'СЕТ СН'!$F$12</f>
        <v>0</v>
      </c>
      <c r="L219" s="36">
        <f>SUMIFS(СВЦЭМ!$G$34:$G$777,СВЦЭМ!$A$34:$A$777,$A219,СВЦЭМ!$B$33:$B$776,L$213)+'СЕТ СН'!$F$12</f>
        <v>0</v>
      </c>
      <c r="M219" s="36">
        <f>SUMIFS(СВЦЭМ!$G$34:$G$777,СВЦЭМ!$A$34:$A$777,$A219,СВЦЭМ!$B$33:$B$776,M$213)+'СЕТ СН'!$F$12</f>
        <v>0</v>
      </c>
      <c r="N219" s="36">
        <f>SUMIFS(СВЦЭМ!$G$34:$G$777,СВЦЭМ!$A$34:$A$777,$A219,СВЦЭМ!$B$33:$B$776,N$213)+'СЕТ СН'!$F$12</f>
        <v>0</v>
      </c>
      <c r="O219" s="36">
        <f>SUMIFS(СВЦЭМ!$G$34:$G$777,СВЦЭМ!$A$34:$A$777,$A219,СВЦЭМ!$B$33:$B$776,O$213)+'СЕТ СН'!$F$12</f>
        <v>0</v>
      </c>
      <c r="P219" s="36">
        <f>SUMIFS(СВЦЭМ!$G$34:$G$777,СВЦЭМ!$A$34:$A$777,$A219,СВЦЭМ!$B$33:$B$776,P$213)+'СЕТ СН'!$F$12</f>
        <v>0</v>
      </c>
      <c r="Q219" s="36">
        <f>SUMIFS(СВЦЭМ!$G$34:$G$777,СВЦЭМ!$A$34:$A$777,$A219,СВЦЭМ!$B$33:$B$776,Q$213)+'СЕТ СН'!$F$12</f>
        <v>0</v>
      </c>
      <c r="R219" s="36">
        <f>SUMIFS(СВЦЭМ!$G$34:$G$777,СВЦЭМ!$A$34:$A$777,$A219,СВЦЭМ!$B$33:$B$776,R$213)+'СЕТ СН'!$F$12</f>
        <v>0</v>
      </c>
      <c r="S219" s="36">
        <f>SUMIFS(СВЦЭМ!$G$34:$G$777,СВЦЭМ!$A$34:$A$777,$A219,СВЦЭМ!$B$33:$B$776,S$213)+'СЕТ СН'!$F$12</f>
        <v>0</v>
      </c>
      <c r="T219" s="36">
        <f>SUMIFS(СВЦЭМ!$G$34:$G$777,СВЦЭМ!$A$34:$A$777,$A219,СВЦЭМ!$B$33:$B$776,T$213)+'СЕТ СН'!$F$12</f>
        <v>0</v>
      </c>
      <c r="U219" s="36">
        <f>SUMIFS(СВЦЭМ!$G$34:$G$777,СВЦЭМ!$A$34:$A$777,$A219,СВЦЭМ!$B$33:$B$776,U$213)+'СЕТ СН'!$F$12</f>
        <v>0</v>
      </c>
      <c r="V219" s="36">
        <f>SUMIFS(СВЦЭМ!$G$34:$G$777,СВЦЭМ!$A$34:$A$777,$A219,СВЦЭМ!$B$33:$B$776,V$213)+'СЕТ СН'!$F$12</f>
        <v>0</v>
      </c>
      <c r="W219" s="36">
        <f>SUMIFS(СВЦЭМ!$G$34:$G$777,СВЦЭМ!$A$34:$A$777,$A219,СВЦЭМ!$B$33:$B$776,W$213)+'СЕТ СН'!$F$12</f>
        <v>0</v>
      </c>
      <c r="X219" s="36">
        <f>SUMIFS(СВЦЭМ!$G$34:$G$777,СВЦЭМ!$A$34:$A$777,$A219,СВЦЭМ!$B$33:$B$776,X$213)+'СЕТ СН'!$F$12</f>
        <v>0</v>
      </c>
      <c r="Y219" s="36">
        <f>SUMIFS(СВЦЭМ!$G$34:$G$777,СВЦЭМ!$A$34:$A$777,$A219,СВЦЭМ!$B$33:$B$776,Y$213)+'СЕТ СН'!$F$12</f>
        <v>0</v>
      </c>
    </row>
    <row r="220" spans="1:27" ht="15.75" hidden="1" x14ac:dyDescent="0.2">
      <c r="A220" s="35">
        <f t="shared" si="6"/>
        <v>43868</v>
      </c>
      <c r="B220" s="36">
        <f>SUMIFS(СВЦЭМ!$G$34:$G$777,СВЦЭМ!$A$34:$A$777,$A220,СВЦЭМ!$B$33:$B$776,B$213)+'СЕТ СН'!$F$12</f>
        <v>0</v>
      </c>
      <c r="C220" s="36">
        <f>SUMIFS(СВЦЭМ!$G$34:$G$777,СВЦЭМ!$A$34:$A$777,$A220,СВЦЭМ!$B$33:$B$776,C$213)+'СЕТ СН'!$F$12</f>
        <v>0</v>
      </c>
      <c r="D220" s="36">
        <f>SUMIFS(СВЦЭМ!$G$34:$G$777,СВЦЭМ!$A$34:$A$777,$A220,СВЦЭМ!$B$33:$B$776,D$213)+'СЕТ СН'!$F$12</f>
        <v>0</v>
      </c>
      <c r="E220" s="36">
        <f>SUMIFS(СВЦЭМ!$G$34:$G$777,СВЦЭМ!$A$34:$A$777,$A220,СВЦЭМ!$B$33:$B$776,E$213)+'СЕТ СН'!$F$12</f>
        <v>0</v>
      </c>
      <c r="F220" s="36">
        <f>SUMIFS(СВЦЭМ!$G$34:$G$777,СВЦЭМ!$A$34:$A$777,$A220,СВЦЭМ!$B$33:$B$776,F$213)+'СЕТ СН'!$F$12</f>
        <v>0</v>
      </c>
      <c r="G220" s="36">
        <f>SUMIFS(СВЦЭМ!$G$34:$G$777,СВЦЭМ!$A$34:$A$777,$A220,СВЦЭМ!$B$33:$B$776,G$213)+'СЕТ СН'!$F$12</f>
        <v>0</v>
      </c>
      <c r="H220" s="36">
        <f>SUMIFS(СВЦЭМ!$G$34:$G$777,СВЦЭМ!$A$34:$A$777,$A220,СВЦЭМ!$B$33:$B$776,H$213)+'СЕТ СН'!$F$12</f>
        <v>0</v>
      </c>
      <c r="I220" s="36">
        <f>SUMIFS(СВЦЭМ!$G$34:$G$777,СВЦЭМ!$A$34:$A$777,$A220,СВЦЭМ!$B$33:$B$776,I$213)+'СЕТ СН'!$F$12</f>
        <v>0</v>
      </c>
      <c r="J220" s="36">
        <f>SUMIFS(СВЦЭМ!$G$34:$G$777,СВЦЭМ!$A$34:$A$777,$A220,СВЦЭМ!$B$33:$B$776,J$213)+'СЕТ СН'!$F$12</f>
        <v>0</v>
      </c>
      <c r="K220" s="36">
        <f>SUMIFS(СВЦЭМ!$G$34:$G$777,СВЦЭМ!$A$34:$A$777,$A220,СВЦЭМ!$B$33:$B$776,K$213)+'СЕТ СН'!$F$12</f>
        <v>0</v>
      </c>
      <c r="L220" s="36">
        <f>SUMIFS(СВЦЭМ!$G$34:$G$777,СВЦЭМ!$A$34:$A$777,$A220,СВЦЭМ!$B$33:$B$776,L$213)+'СЕТ СН'!$F$12</f>
        <v>0</v>
      </c>
      <c r="M220" s="36">
        <f>SUMIFS(СВЦЭМ!$G$34:$G$777,СВЦЭМ!$A$34:$A$777,$A220,СВЦЭМ!$B$33:$B$776,M$213)+'СЕТ СН'!$F$12</f>
        <v>0</v>
      </c>
      <c r="N220" s="36">
        <f>SUMIFS(СВЦЭМ!$G$34:$G$777,СВЦЭМ!$A$34:$A$777,$A220,СВЦЭМ!$B$33:$B$776,N$213)+'СЕТ СН'!$F$12</f>
        <v>0</v>
      </c>
      <c r="O220" s="36">
        <f>SUMIFS(СВЦЭМ!$G$34:$G$777,СВЦЭМ!$A$34:$A$777,$A220,СВЦЭМ!$B$33:$B$776,O$213)+'СЕТ СН'!$F$12</f>
        <v>0</v>
      </c>
      <c r="P220" s="36">
        <f>SUMIFS(СВЦЭМ!$G$34:$G$777,СВЦЭМ!$A$34:$A$777,$A220,СВЦЭМ!$B$33:$B$776,P$213)+'СЕТ СН'!$F$12</f>
        <v>0</v>
      </c>
      <c r="Q220" s="36">
        <f>SUMIFS(СВЦЭМ!$G$34:$G$777,СВЦЭМ!$A$34:$A$777,$A220,СВЦЭМ!$B$33:$B$776,Q$213)+'СЕТ СН'!$F$12</f>
        <v>0</v>
      </c>
      <c r="R220" s="36">
        <f>SUMIFS(СВЦЭМ!$G$34:$G$777,СВЦЭМ!$A$34:$A$777,$A220,СВЦЭМ!$B$33:$B$776,R$213)+'СЕТ СН'!$F$12</f>
        <v>0</v>
      </c>
      <c r="S220" s="36">
        <f>SUMIFS(СВЦЭМ!$G$34:$G$777,СВЦЭМ!$A$34:$A$777,$A220,СВЦЭМ!$B$33:$B$776,S$213)+'СЕТ СН'!$F$12</f>
        <v>0</v>
      </c>
      <c r="T220" s="36">
        <f>SUMIFS(СВЦЭМ!$G$34:$G$777,СВЦЭМ!$A$34:$A$777,$A220,СВЦЭМ!$B$33:$B$776,T$213)+'СЕТ СН'!$F$12</f>
        <v>0</v>
      </c>
      <c r="U220" s="36">
        <f>SUMIFS(СВЦЭМ!$G$34:$G$777,СВЦЭМ!$A$34:$A$777,$A220,СВЦЭМ!$B$33:$B$776,U$213)+'СЕТ СН'!$F$12</f>
        <v>0</v>
      </c>
      <c r="V220" s="36">
        <f>SUMIFS(СВЦЭМ!$G$34:$G$777,СВЦЭМ!$A$34:$A$777,$A220,СВЦЭМ!$B$33:$B$776,V$213)+'СЕТ СН'!$F$12</f>
        <v>0</v>
      </c>
      <c r="W220" s="36">
        <f>SUMIFS(СВЦЭМ!$G$34:$G$777,СВЦЭМ!$A$34:$A$777,$A220,СВЦЭМ!$B$33:$B$776,W$213)+'СЕТ СН'!$F$12</f>
        <v>0</v>
      </c>
      <c r="X220" s="36">
        <f>SUMIFS(СВЦЭМ!$G$34:$G$777,СВЦЭМ!$A$34:$A$777,$A220,СВЦЭМ!$B$33:$B$776,X$213)+'СЕТ СН'!$F$12</f>
        <v>0</v>
      </c>
      <c r="Y220" s="36">
        <f>SUMIFS(СВЦЭМ!$G$34:$G$777,СВЦЭМ!$A$34:$A$777,$A220,СВЦЭМ!$B$33:$B$776,Y$213)+'СЕТ СН'!$F$12</f>
        <v>0</v>
      </c>
    </row>
    <row r="221" spans="1:27" ht="15.75" hidden="1" x14ac:dyDescent="0.2">
      <c r="A221" s="35">
        <f t="shared" si="6"/>
        <v>43869</v>
      </c>
      <c r="B221" s="36">
        <f>SUMIFS(СВЦЭМ!$G$34:$G$777,СВЦЭМ!$A$34:$A$777,$A221,СВЦЭМ!$B$33:$B$776,B$213)+'СЕТ СН'!$F$12</f>
        <v>0</v>
      </c>
      <c r="C221" s="36">
        <f>SUMIFS(СВЦЭМ!$G$34:$G$777,СВЦЭМ!$A$34:$A$777,$A221,СВЦЭМ!$B$33:$B$776,C$213)+'СЕТ СН'!$F$12</f>
        <v>0</v>
      </c>
      <c r="D221" s="36">
        <f>SUMIFS(СВЦЭМ!$G$34:$G$777,СВЦЭМ!$A$34:$A$777,$A221,СВЦЭМ!$B$33:$B$776,D$213)+'СЕТ СН'!$F$12</f>
        <v>0</v>
      </c>
      <c r="E221" s="36">
        <f>SUMIFS(СВЦЭМ!$G$34:$G$777,СВЦЭМ!$A$34:$A$777,$A221,СВЦЭМ!$B$33:$B$776,E$213)+'СЕТ СН'!$F$12</f>
        <v>0</v>
      </c>
      <c r="F221" s="36">
        <f>SUMIFS(СВЦЭМ!$G$34:$G$777,СВЦЭМ!$A$34:$A$777,$A221,СВЦЭМ!$B$33:$B$776,F$213)+'СЕТ СН'!$F$12</f>
        <v>0</v>
      </c>
      <c r="G221" s="36">
        <f>SUMIFS(СВЦЭМ!$G$34:$G$777,СВЦЭМ!$A$34:$A$777,$A221,СВЦЭМ!$B$33:$B$776,G$213)+'СЕТ СН'!$F$12</f>
        <v>0</v>
      </c>
      <c r="H221" s="36">
        <f>SUMIFS(СВЦЭМ!$G$34:$G$777,СВЦЭМ!$A$34:$A$777,$A221,СВЦЭМ!$B$33:$B$776,H$213)+'СЕТ СН'!$F$12</f>
        <v>0</v>
      </c>
      <c r="I221" s="36">
        <f>SUMIFS(СВЦЭМ!$G$34:$G$777,СВЦЭМ!$A$34:$A$777,$A221,СВЦЭМ!$B$33:$B$776,I$213)+'СЕТ СН'!$F$12</f>
        <v>0</v>
      </c>
      <c r="J221" s="36">
        <f>SUMIFS(СВЦЭМ!$G$34:$G$777,СВЦЭМ!$A$34:$A$777,$A221,СВЦЭМ!$B$33:$B$776,J$213)+'СЕТ СН'!$F$12</f>
        <v>0</v>
      </c>
      <c r="K221" s="36">
        <f>SUMIFS(СВЦЭМ!$G$34:$G$777,СВЦЭМ!$A$34:$A$777,$A221,СВЦЭМ!$B$33:$B$776,K$213)+'СЕТ СН'!$F$12</f>
        <v>0</v>
      </c>
      <c r="L221" s="36">
        <f>SUMIFS(СВЦЭМ!$G$34:$G$777,СВЦЭМ!$A$34:$A$777,$A221,СВЦЭМ!$B$33:$B$776,L$213)+'СЕТ СН'!$F$12</f>
        <v>0</v>
      </c>
      <c r="M221" s="36">
        <f>SUMIFS(СВЦЭМ!$G$34:$G$777,СВЦЭМ!$A$34:$A$777,$A221,СВЦЭМ!$B$33:$B$776,M$213)+'СЕТ СН'!$F$12</f>
        <v>0</v>
      </c>
      <c r="N221" s="36">
        <f>SUMIFS(СВЦЭМ!$G$34:$G$777,СВЦЭМ!$A$34:$A$777,$A221,СВЦЭМ!$B$33:$B$776,N$213)+'СЕТ СН'!$F$12</f>
        <v>0</v>
      </c>
      <c r="O221" s="36">
        <f>SUMIFS(СВЦЭМ!$G$34:$G$777,СВЦЭМ!$A$34:$A$777,$A221,СВЦЭМ!$B$33:$B$776,O$213)+'СЕТ СН'!$F$12</f>
        <v>0</v>
      </c>
      <c r="P221" s="36">
        <f>SUMIFS(СВЦЭМ!$G$34:$G$777,СВЦЭМ!$A$34:$A$777,$A221,СВЦЭМ!$B$33:$B$776,P$213)+'СЕТ СН'!$F$12</f>
        <v>0</v>
      </c>
      <c r="Q221" s="36">
        <f>SUMIFS(СВЦЭМ!$G$34:$G$777,СВЦЭМ!$A$34:$A$777,$A221,СВЦЭМ!$B$33:$B$776,Q$213)+'СЕТ СН'!$F$12</f>
        <v>0</v>
      </c>
      <c r="R221" s="36">
        <f>SUMIFS(СВЦЭМ!$G$34:$G$777,СВЦЭМ!$A$34:$A$777,$A221,СВЦЭМ!$B$33:$B$776,R$213)+'СЕТ СН'!$F$12</f>
        <v>0</v>
      </c>
      <c r="S221" s="36">
        <f>SUMIFS(СВЦЭМ!$G$34:$G$777,СВЦЭМ!$A$34:$A$777,$A221,СВЦЭМ!$B$33:$B$776,S$213)+'СЕТ СН'!$F$12</f>
        <v>0</v>
      </c>
      <c r="T221" s="36">
        <f>SUMIFS(СВЦЭМ!$G$34:$G$777,СВЦЭМ!$A$34:$A$777,$A221,СВЦЭМ!$B$33:$B$776,T$213)+'СЕТ СН'!$F$12</f>
        <v>0</v>
      </c>
      <c r="U221" s="36">
        <f>SUMIFS(СВЦЭМ!$G$34:$G$777,СВЦЭМ!$A$34:$A$777,$A221,СВЦЭМ!$B$33:$B$776,U$213)+'СЕТ СН'!$F$12</f>
        <v>0</v>
      </c>
      <c r="V221" s="36">
        <f>SUMIFS(СВЦЭМ!$G$34:$G$777,СВЦЭМ!$A$34:$A$777,$A221,СВЦЭМ!$B$33:$B$776,V$213)+'СЕТ СН'!$F$12</f>
        <v>0</v>
      </c>
      <c r="W221" s="36">
        <f>SUMIFS(СВЦЭМ!$G$34:$G$777,СВЦЭМ!$A$34:$A$777,$A221,СВЦЭМ!$B$33:$B$776,W$213)+'СЕТ СН'!$F$12</f>
        <v>0</v>
      </c>
      <c r="X221" s="36">
        <f>SUMIFS(СВЦЭМ!$G$34:$G$777,СВЦЭМ!$A$34:$A$777,$A221,СВЦЭМ!$B$33:$B$776,X$213)+'СЕТ СН'!$F$12</f>
        <v>0</v>
      </c>
      <c r="Y221" s="36">
        <f>SUMIFS(СВЦЭМ!$G$34:$G$777,СВЦЭМ!$A$34:$A$777,$A221,СВЦЭМ!$B$33:$B$776,Y$213)+'СЕТ СН'!$F$12</f>
        <v>0</v>
      </c>
    </row>
    <row r="222" spans="1:27" ht="15.75" hidden="1" x14ac:dyDescent="0.2">
      <c r="A222" s="35">
        <f t="shared" si="6"/>
        <v>43870</v>
      </c>
      <c r="B222" s="36">
        <f>SUMIFS(СВЦЭМ!$G$34:$G$777,СВЦЭМ!$A$34:$A$777,$A222,СВЦЭМ!$B$33:$B$776,B$213)+'СЕТ СН'!$F$12</f>
        <v>0</v>
      </c>
      <c r="C222" s="36">
        <f>SUMIFS(СВЦЭМ!$G$34:$G$777,СВЦЭМ!$A$34:$A$777,$A222,СВЦЭМ!$B$33:$B$776,C$213)+'СЕТ СН'!$F$12</f>
        <v>0</v>
      </c>
      <c r="D222" s="36">
        <f>SUMIFS(СВЦЭМ!$G$34:$G$777,СВЦЭМ!$A$34:$A$777,$A222,СВЦЭМ!$B$33:$B$776,D$213)+'СЕТ СН'!$F$12</f>
        <v>0</v>
      </c>
      <c r="E222" s="36">
        <f>SUMIFS(СВЦЭМ!$G$34:$G$777,СВЦЭМ!$A$34:$A$777,$A222,СВЦЭМ!$B$33:$B$776,E$213)+'СЕТ СН'!$F$12</f>
        <v>0</v>
      </c>
      <c r="F222" s="36">
        <f>SUMIFS(СВЦЭМ!$G$34:$G$777,СВЦЭМ!$A$34:$A$777,$A222,СВЦЭМ!$B$33:$B$776,F$213)+'СЕТ СН'!$F$12</f>
        <v>0</v>
      </c>
      <c r="G222" s="36">
        <f>SUMIFS(СВЦЭМ!$G$34:$G$777,СВЦЭМ!$A$34:$A$777,$A222,СВЦЭМ!$B$33:$B$776,G$213)+'СЕТ СН'!$F$12</f>
        <v>0</v>
      </c>
      <c r="H222" s="36">
        <f>SUMIFS(СВЦЭМ!$G$34:$G$777,СВЦЭМ!$A$34:$A$777,$A222,СВЦЭМ!$B$33:$B$776,H$213)+'СЕТ СН'!$F$12</f>
        <v>0</v>
      </c>
      <c r="I222" s="36">
        <f>SUMIFS(СВЦЭМ!$G$34:$G$777,СВЦЭМ!$A$34:$A$777,$A222,СВЦЭМ!$B$33:$B$776,I$213)+'СЕТ СН'!$F$12</f>
        <v>0</v>
      </c>
      <c r="J222" s="36">
        <f>SUMIFS(СВЦЭМ!$G$34:$G$777,СВЦЭМ!$A$34:$A$777,$A222,СВЦЭМ!$B$33:$B$776,J$213)+'СЕТ СН'!$F$12</f>
        <v>0</v>
      </c>
      <c r="K222" s="36">
        <f>SUMIFS(СВЦЭМ!$G$34:$G$777,СВЦЭМ!$A$34:$A$777,$A222,СВЦЭМ!$B$33:$B$776,K$213)+'СЕТ СН'!$F$12</f>
        <v>0</v>
      </c>
      <c r="L222" s="36">
        <f>SUMIFS(СВЦЭМ!$G$34:$G$777,СВЦЭМ!$A$34:$A$777,$A222,СВЦЭМ!$B$33:$B$776,L$213)+'СЕТ СН'!$F$12</f>
        <v>0</v>
      </c>
      <c r="M222" s="36">
        <f>SUMIFS(СВЦЭМ!$G$34:$G$777,СВЦЭМ!$A$34:$A$777,$A222,СВЦЭМ!$B$33:$B$776,M$213)+'СЕТ СН'!$F$12</f>
        <v>0</v>
      </c>
      <c r="N222" s="36">
        <f>SUMIFS(СВЦЭМ!$G$34:$G$777,СВЦЭМ!$A$34:$A$777,$A222,СВЦЭМ!$B$33:$B$776,N$213)+'СЕТ СН'!$F$12</f>
        <v>0</v>
      </c>
      <c r="O222" s="36">
        <f>SUMIFS(СВЦЭМ!$G$34:$G$777,СВЦЭМ!$A$34:$A$777,$A222,СВЦЭМ!$B$33:$B$776,O$213)+'СЕТ СН'!$F$12</f>
        <v>0</v>
      </c>
      <c r="P222" s="36">
        <f>SUMIFS(СВЦЭМ!$G$34:$G$777,СВЦЭМ!$A$34:$A$777,$A222,СВЦЭМ!$B$33:$B$776,P$213)+'СЕТ СН'!$F$12</f>
        <v>0</v>
      </c>
      <c r="Q222" s="36">
        <f>SUMIFS(СВЦЭМ!$G$34:$G$777,СВЦЭМ!$A$34:$A$777,$A222,СВЦЭМ!$B$33:$B$776,Q$213)+'СЕТ СН'!$F$12</f>
        <v>0</v>
      </c>
      <c r="R222" s="36">
        <f>SUMIFS(СВЦЭМ!$G$34:$G$777,СВЦЭМ!$A$34:$A$777,$A222,СВЦЭМ!$B$33:$B$776,R$213)+'СЕТ СН'!$F$12</f>
        <v>0</v>
      </c>
      <c r="S222" s="36">
        <f>SUMIFS(СВЦЭМ!$G$34:$G$777,СВЦЭМ!$A$34:$A$777,$A222,СВЦЭМ!$B$33:$B$776,S$213)+'СЕТ СН'!$F$12</f>
        <v>0</v>
      </c>
      <c r="T222" s="36">
        <f>SUMIFS(СВЦЭМ!$G$34:$G$777,СВЦЭМ!$A$34:$A$777,$A222,СВЦЭМ!$B$33:$B$776,T$213)+'СЕТ СН'!$F$12</f>
        <v>0</v>
      </c>
      <c r="U222" s="36">
        <f>SUMIFS(СВЦЭМ!$G$34:$G$777,СВЦЭМ!$A$34:$A$777,$A222,СВЦЭМ!$B$33:$B$776,U$213)+'СЕТ СН'!$F$12</f>
        <v>0</v>
      </c>
      <c r="V222" s="36">
        <f>SUMIFS(СВЦЭМ!$G$34:$G$777,СВЦЭМ!$A$34:$A$777,$A222,СВЦЭМ!$B$33:$B$776,V$213)+'СЕТ СН'!$F$12</f>
        <v>0</v>
      </c>
      <c r="W222" s="36">
        <f>SUMIFS(СВЦЭМ!$G$34:$G$777,СВЦЭМ!$A$34:$A$777,$A222,СВЦЭМ!$B$33:$B$776,W$213)+'СЕТ СН'!$F$12</f>
        <v>0</v>
      </c>
      <c r="X222" s="36">
        <f>SUMIFS(СВЦЭМ!$G$34:$G$777,СВЦЭМ!$A$34:$A$777,$A222,СВЦЭМ!$B$33:$B$776,X$213)+'СЕТ СН'!$F$12</f>
        <v>0</v>
      </c>
      <c r="Y222" s="36">
        <f>SUMIFS(СВЦЭМ!$G$34:$G$777,СВЦЭМ!$A$34:$A$777,$A222,СВЦЭМ!$B$33:$B$776,Y$213)+'СЕТ СН'!$F$12</f>
        <v>0</v>
      </c>
    </row>
    <row r="223" spans="1:27" ht="15.75" hidden="1" x14ac:dyDescent="0.2">
      <c r="A223" s="35">
        <f t="shared" si="6"/>
        <v>43871</v>
      </c>
      <c r="B223" s="36">
        <f>SUMIFS(СВЦЭМ!$G$34:$G$777,СВЦЭМ!$A$34:$A$777,$A223,СВЦЭМ!$B$33:$B$776,B$213)+'СЕТ СН'!$F$12</f>
        <v>0</v>
      </c>
      <c r="C223" s="36">
        <f>SUMIFS(СВЦЭМ!$G$34:$G$777,СВЦЭМ!$A$34:$A$777,$A223,СВЦЭМ!$B$33:$B$776,C$213)+'СЕТ СН'!$F$12</f>
        <v>0</v>
      </c>
      <c r="D223" s="36">
        <f>SUMIFS(СВЦЭМ!$G$34:$G$777,СВЦЭМ!$A$34:$A$777,$A223,СВЦЭМ!$B$33:$B$776,D$213)+'СЕТ СН'!$F$12</f>
        <v>0</v>
      </c>
      <c r="E223" s="36">
        <f>SUMIFS(СВЦЭМ!$G$34:$G$777,СВЦЭМ!$A$34:$A$777,$A223,СВЦЭМ!$B$33:$B$776,E$213)+'СЕТ СН'!$F$12</f>
        <v>0</v>
      </c>
      <c r="F223" s="36">
        <f>SUMIFS(СВЦЭМ!$G$34:$G$777,СВЦЭМ!$A$34:$A$777,$A223,СВЦЭМ!$B$33:$B$776,F$213)+'СЕТ СН'!$F$12</f>
        <v>0</v>
      </c>
      <c r="G223" s="36">
        <f>SUMIFS(СВЦЭМ!$G$34:$G$777,СВЦЭМ!$A$34:$A$777,$A223,СВЦЭМ!$B$33:$B$776,G$213)+'СЕТ СН'!$F$12</f>
        <v>0</v>
      </c>
      <c r="H223" s="36">
        <f>SUMIFS(СВЦЭМ!$G$34:$G$777,СВЦЭМ!$A$34:$A$777,$A223,СВЦЭМ!$B$33:$B$776,H$213)+'СЕТ СН'!$F$12</f>
        <v>0</v>
      </c>
      <c r="I223" s="36">
        <f>SUMIFS(СВЦЭМ!$G$34:$G$777,СВЦЭМ!$A$34:$A$777,$A223,СВЦЭМ!$B$33:$B$776,I$213)+'СЕТ СН'!$F$12</f>
        <v>0</v>
      </c>
      <c r="J223" s="36">
        <f>SUMIFS(СВЦЭМ!$G$34:$G$777,СВЦЭМ!$A$34:$A$777,$A223,СВЦЭМ!$B$33:$B$776,J$213)+'СЕТ СН'!$F$12</f>
        <v>0</v>
      </c>
      <c r="K223" s="36">
        <f>SUMIFS(СВЦЭМ!$G$34:$G$777,СВЦЭМ!$A$34:$A$777,$A223,СВЦЭМ!$B$33:$B$776,K$213)+'СЕТ СН'!$F$12</f>
        <v>0</v>
      </c>
      <c r="L223" s="36">
        <f>SUMIFS(СВЦЭМ!$G$34:$G$777,СВЦЭМ!$A$34:$A$777,$A223,СВЦЭМ!$B$33:$B$776,L$213)+'СЕТ СН'!$F$12</f>
        <v>0</v>
      </c>
      <c r="M223" s="36">
        <f>SUMIFS(СВЦЭМ!$G$34:$G$777,СВЦЭМ!$A$34:$A$777,$A223,СВЦЭМ!$B$33:$B$776,M$213)+'СЕТ СН'!$F$12</f>
        <v>0</v>
      </c>
      <c r="N223" s="36">
        <f>SUMIFS(СВЦЭМ!$G$34:$G$777,СВЦЭМ!$A$34:$A$777,$A223,СВЦЭМ!$B$33:$B$776,N$213)+'СЕТ СН'!$F$12</f>
        <v>0</v>
      </c>
      <c r="O223" s="36">
        <f>SUMIFS(СВЦЭМ!$G$34:$G$777,СВЦЭМ!$A$34:$A$777,$A223,СВЦЭМ!$B$33:$B$776,O$213)+'СЕТ СН'!$F$12</f>
        <v>0</v>
      </c>
      <c r="P223" s="36">
        <f>SUMIFS(СВЦЭМ!$G$34:$G$777,СВЦЭМ!$A$34:$A$777,$A223,СВЦЭМ!$B$33:$B$776,P$213)+'СЕТ СН'!$F$12</f>
        <v>0</v>
      </c>
      <c r="Q223" s="36">
        <f>SUMIFS(СВЦЭМ!$G$34:$G$777,СВЦЭМ!$A$34:$A$777,$A223,СВЦЭМ!$B$33:$B$776,Q$213)+'СЕТ СН'!$F$12</f>
        <v>0</v>
      </c>
      <c r="R223" s="36">
        <f>SUMIFS(СВЦЭМ!$G$34:$G$777,СВЦЭМ!$A$34:$A$777,$A223,СВЦЭМ!$B$33:$B$776,R$213)+'СЕТ СН'!$F$12</f>
        <v>0</v>
      </c>
      <c r="S223" s="36">
        <f>SUMIFS(СВЦЭМ!$G$34:$G$777,СВЦЭМ!$A$34:$A$777,$A223,СВЦЭМ!$B$33:$B$776,S$213)+'СЕТ СН'!$F$12</f>
        <v>0</v>
      </c>
      <c r="T223" s="36">
        <f>SUMIFS(СВЦЭМ!$G$34:$G$777,СВЦЭМ!$A$34:$A$777,$A223,СВЦЭМ!$B$33:$B$776,T$213)+'СЕТ СН'!$F$12</f>
        <v>0</v>
      </c>
      <c r="U223" s="36">
        <f>SUMIFS(СВЦЭМ!$G$34:$G$777,СВЦЭМ!$A$34:$A$777,$A223,СВЦЭМ!$B$33:$B$776,U$213)+'СЕТ СН'!$F$12</f>
        <v>0</v>
      </c>
      <c r="V223" s="36">
        <f>SUMIFS(СВЦЭМ!$G$34:$G$777,СВЦЭМ!$A$34:$A$777,$A223,СВЦЭМ!$B$33:$B$776,V$213)+'СЕТ СН'!$F$12</f>
        <v>0</v>
      </c>
      <c r="W223" s="36">
        <f>SUMIFS(СВЦЭМ!$G$34:$G$777,СВЦЭМ!$A$34:$A$777,$A223,СВЦЭМ!$B$33:$B$776,W$213)+'СЕТ СН'!$F$12</f>
        <v>0</v>
      </c>
      <c r="X223" s="36">
        <f>SUMIFS(СВЦЭМ!$G$34:$G$777,СВЦЭМ!$A$34:$A$777,$A223,СВЦЭМ!$B$33:$B$776,X$213)+'СЕТ СН'!$F$12</f>
        <v>0</v>
      </c>
      <c r="Y223" s="36">
        <f>SUMIFS(СВЦЭМ!$G$34:$G$777,СВЦЭМ!$A$34:$A$777,$A223,СВЦЭМ!$B$33:$B$776,Y$213)+'СЕТ СН'!$F$12</f>
        <v>0</v>
      </c>
    </row>
    <row r="224" spans="1:27" ht="15.75" hidden="1" x14ac:dyDescent="0.2">
      <c r="A224" s="35">
        <f t="shared" si="6"/>
        <v>43872</v>
      </c>
      <c r="B224" s="36">
        <f>SUMIFS(СВЦЭМ!$G$34:$G$777,СВЦЭМ!$A$34:$A$777,$A224,СВЦЭМ!$B$33:$B$776,B$213)+'СЕТ СН'!$F$12</f>
        <v>0</v>
      </c>
      <c r="C224" s="36">
        <f>SUMIFS(СВЦЭМ!$G$34:$G$777,СВЦЭМ!$A$34:$A$777,$A224,СВЦЭМ!$B$33:$B$776,C$213)+'СЕТ СН'!$F$12</f>
        <v>0</v>
      </c>
      <c r="D224" s="36">
        <f>SUMIFS(СВЦЭМ!$G$34:$G$777,СВЦЭМ!$A$34:$A$777,$A224,СВЦЭМ!$B$33:$B$776,D$213)+'СЕТ СН'!$F$12</f>
        <v>0</v>
      </c>
      <c r="E224" s="36">
        <f>SUMIFS(СВЦЭМ!$G$34:$G$777,СВЦЭМ!$A$34:$A$777,$A224,СВЦЭМ!$B$33:$B$776,E$213)+'СЕТ СН'!$F$12</f>
        <v>0</v>
      </c>
      <c r="F224" s="36">
        <f>SUMIFS(СВЦЭМ!$G$34:$G$777,СВЦЭМ!$A$34:$A$777,$A224,СВЦЭМ!$B$33:$B$776,F$213)+'СЕТ СН'!$F$12</f>
        <v>0</v>
      </c>
      <c r="G224" s="36">
        <f>SUMIFS(СВЦЭМ!$G$34:$G$777,СВЦЭМ!$A$34:$A$777,$A224,СВЦЭМ!$B$33:$B$776,G$213)+'СЕТ СН'!$F$12</f>
        <v>0</v>
      </c>
      <c r="H224" s="36">
        <f>SUMIFS(СВЦЭМ!$G$34:$G$777,СВЦЭМ!$A$34:$A$777,$A224,СВЦЭМ!$B$33:$B$776,H$213)+'СЕТ СН'!$F$12</f>
        <v>0</v>
      </c>
      <c r="I224" s="36">
        <f>SUMIFS(СВЦЭМ!$G$34:$G$777,СВЦЭМ!$A$34:$A$777,$A224,СВЦЭМ!$B$33:$B$776,I$213)+'СЕТ СН'!$F$12</f>
        <v>0</v>
      </c>
      <c r="J224" s="36">
        <f>SUMIFS(СВЦЭМ!$G$34:$G$777,СВЦЭМ!$A$34:$A$777,$A224,СВЦЭМ!$B$33:$B$776,J$213)+'СЕТ СН'!$F$12</f>
        <v>0</v>
      </c>
      <c r="K224" s="36">
        <f>SUMIFS(СВЦЭМ!$G$34:$G$777,СВЦЭМ!$A$34:$A$777,$A224,СВЦЭМ!$B$33:$B$776,K$213)+'СЕТ СН'!$F$12</f>
        <v>0</v>
      </c>
      <c r="L224" s="36">
        <f>SUMIFS(СВЦЭМ!$G$34:$G$777,СВЦЭМ!$A$34:$A$777,$A224,СВЦЭМ!$B$33:$B$776,L$213)+'СЕТ СН'!$F$12</f>
        <v>0</v>
      </c>
      <c r="M224" s="36">
        <f>SUMIFS(СВЦЭМ!$G$34:$G$777,СВЦЭМ!$A$34:$A$777,$A224,СВЦЭМ!$B$33:$B$776,M$213)+'СЕТ СН'!$F$12</f>
        <v>0</v>
      </c>
      <c r="N224" s="36">
        <f>SUMIFS(СВЦЭМ!$G$34:$G$777,СВЦЭМ!$A$34:$A$777,$A224,СВЦЭМ!$B$33:$B$776,N$213)+'СЕТ СН'!$F$12</f>
        <v>0</v>
      </c>
      <c r="O224" s="36">
        <f>SUMIFS(СВЦЭМ!$G$34:$G$777,СВЦЭМ!$A$34:$A$777,$A224,СВЦЭМ!$B$33:$B$776,O$213)+'СЕТ СН'!$F$12</f>
        <v>0</v>
      </c>
      <c r="P224" s="36">
        <f>SUMIFS(СВЦЭМ!$G$34:$G$777,СВЦЭМ!$A$34:$A$777,$A224,СВЦЭМ!$B$33:$B$776,P$213)+'СЕТ СН'!$F$12</f>
        <v>0</v>
      </c>
      <c r="Q224" s="36">
        <f>SUMIFS(СВЦЭМ!$G$34:$G$777,СВЦЭМ!$A$34:$A$777,$A224,СВЦЭМ!$B$33:$B$776,Q$213)+'СЕТ СН'!$F$12</f>
        <v>0</v>
      </c>
      <c r="R224" s="36">
        <f>SUMIFS(СВЦЭМ!$G$34:$G$777,СВЦЭМ!$A$34:$A$777,$A224,СВЦЭМ!$B$33:$B$776,R$213)+'СЕТ СН'!$F$12</f>
        <v>0</v>
      </c>
      <c r="S224" s="36">
        <f>SUMIFS(СВЦЭМ!$G$34:$G$777,СВЦЭМ!$A$34:$A$777,$A224,СВЦЭМ!$B$33:$B$776,S$213)+'СЕТ СН'!$F$12</f>
        <v>0</v>
      </c>
      <c r="T224" s="36">
        <f>SUMIFS(СВЦЭМ!$G$34:$G$777,СВЦЭМ!$A$34:$A$777,$A224,СВЦЭМ!$B$33:$B$776,T$213)+'СЕТ СН'!$F$12</f>
        <v>0</v>
      </c>
      <c r="U224" s="36">
        <f>SUMIFS(СВЦЭМ!$G$34:$G$777,СВЦЭМ!$A$34:$A$777,$A224,СВЦЭМ!$B$33:$B$776,U$213)+'СЕТ СН'!$F$12</f>
        <v>0</v>
      </c>
      <c r="V224" s="36">
        <f>SUMIFS(СВЦЭМ!$G$34:$G$777,СВЦЭМ!$A$34:$A$777,$A224,СВЦЭМ!$B$33:$B$776,V$213)+'СЕТ СН'!$F$12</f>
        <v>0</v>
      </c>
      <c r="W224" s="36">
        <f>SUMIFS(СВЦЭМ!$G$34:$G$777,СВЦЭМ!$A$34:$A$777,$A224,СВЦЭМ!$B$33:$B$776,W$213)+'СЕТ СН'!$F$12</f>
        <v>0</v>
      </c>
      <c r="X224" s="36">
        <f>SUMIFS(СВЦЭМ!$G$34:$G$777,СВЦЭМ!$A$34:$A$777,$A224,СВЦЭМ!$B$33:$B$776,X$213)+'СЕТ СН'!$F$12</f>
        <v>0</v>
      </c>
      <c r="Y224" s="36">
        <f>SUMIFS(СВЦЭМ!$G$34:$G$777,СВЦЭМ!$A$34:$A$777,$A224,СВЦЭМ!$B$33:$B$776,Y$213)+'СЕТ СН'!$F$12</f>
        <v>0</v>
      </c>
    </row>
    <row r="225" spans="1:25" ht="15.75" hidden="1" x14ac:dyDescent="0.2">
      <c r="A225" s="35">
        <f t="shared" si="6"/>
        <v>43873</v>
      </c>
      <c r="B225" s="36">
        <f>SUMIFS(СВЦЭМ!$G$34:$G$777,СВЦЭМ!$A$34:$A$777,$A225,СВЦЭМ!$B$33:$B$776,B$213)+'СЕТ СН'!$F$12</f>
        <v>0</v>
      </c>
      <c r="C225" s="36">
        <f>SUMIFS(СВЦЭМ!$G$34:$G$777,СВЦЭМ!$A$34:$A$777,$A225,СВЦЭМ!$B$33:$B$776,C$213)+'СЕТ СН'!$F$12</f>
        <v>0</v>
      </c>
      <c r="D225" s="36">
        <f>SUMIFS(СВЦЭМ!$G$34:$G$777,СВЦЭМ!$A$34:$A$777,$A225,СВЦЭМ!$B$33:$B$776,D$213)+'СЕТ СН'!$F$12</f>
        <v>0</v>
      </c>
      <c r="E225" s="36">
        <f>SUMIFS(СВЦЭМ!$G$34:$G$777,СВЦЭМ!$A$34:$A$777,$A225,СВЦЭМ!$B$33:$B$776,E$213)+'СЕТ СН'!$F$12</f>
        <v>0</v>
      </c>
      <c r="F225" s="36">
        <f>SUMIFS(СВЦЭМ!$G$34:$G$777,СВЦЭМ!$A$34:$A$777,$A225,СВЦЭМ!$B$33:$B$776,F$213)+'СЕТ СН'!$F$12</f>
        <v>0</v>
      </c>
      <c r="G225" s="36">
        <f>SUMIFS(СВЦЭМ!$G$34:$G$777,СВЦЭМ!$A$34:$A$777,$A225,СВЦЭМ!$B$33:$B$776,G$213)+'СЕТ СН'!$F$12</f>
        <v>0</v>
      </c>
      <c r="H225" s="36">
        <f>SUMIFS(СВЦЭМ!$G$34:$G$777,СВЦЭМ!$A$34:$A$777,$A225,СВЦЭМ!$B$33:$B$776,H$213)+'СЕТ СН'!$F$12</f>
        <v>0</v>
      </c>
      <c r="I225" s="36">
        <f>SUMIFS(СВЦЭМ!$G$34:$G$777,СВЦЭМ!$A$34:$A$777,$A225,СВЦЭМ!$B$33:$B$776,I$213)+'СЕТ СН'!$F$12</f>
        <v>0</v>
      </c>
      <c r="J225" s="36">
        <f>SUMIFS(СВЦЭМ!$G$34:$G$777,СВЦЭМ!$A$34:$A$777,$A225,СВЦЭМ!$B$33:$B$776,J$213)+'СЕТ СН'!$F$12</f>
        <v>0</v>
      </c>
      <c r="K225" s="36">
        <f>SUMIFS(СВЦЭМ!$G$34:$G$777,СВЦЭМ!$A$34:$A$777,$A225,СВЦЭМ!$B$33:$B$776,K$213)+'СЕТ СН'!$F$12</f>
        <v>0</v>
      </c>
      <c r="L225" s="36">
        <f>SUMIFS(СВЦЭМ!$G$34:$G$777,СВЦЭМ!$A$34:$A$777,$A225,СВЦЭМ!$B$33:$B$776,L$213)+'СЕТ СН'!$F$12</f>
        <v>0</v>
      </c>
      <c r="M225" s="36">
        <f>SUMIFS(СВЦЭМ!$G$34:$G$777,СВЦЭМ!$A$34:$A$777,$A225,СВЦЭМ!$B$33:$B$776,M$213)+'СЕТ СН'!$F$12</f>
        <v>0</v>
      </c>
      <c r="N225" s="36">
        <f>SUMIFS(СВЦЭМ!$G$34:$G$777,СВЦЭМ!$A$34:$A$777,$A225,СВЦЭМ!$B$33:$B$776,N$213)+'СЕТ СН'!$F$12</f>
        <v>0</v>
      </c>
      <c r="O225" s="36">
        <f>SUMIFS(СВЦЭМ!$G$34:$G$777,СВЦЭМ!$A$34:$A$777,$A225,СВЦЭМ!$B$33:$B$776,O$213)+'СЕТ СН'!$F$12</f>
        <v>0</v>
      </c>
      <c r="P225" s="36">
        <f>SUMIFS(СВЦЭМ!$G$34:$G$777,СВЦЭМ!$A$34:$A$777,$A225,СВЦЭМ!$B$33:$B$776,P$213)+'СЕТ СН'!$F$12</f>
        <v>0</v>
      </c>
      <c r="Q225" s="36">
        <f>SUMIFS(СВЦЭМ!$G$34:$G$777,СВЦЭМ!$A$34:$A$777,$A225,СВЦЭМ!$B$33:$B$776,Q$213)+'СЕТ СН'!$F$12</f>
        <v>0</v>
      </c>
      <c r="R225" s="36">
        <f>SUMIFS(СВЦЭМ!$G$34:$G$777,СВЦЭМ!$A$34:$A$777,$A225,СВЦЭМ!$B$33:$B$776,R$213)+'СЕТ СН'!$F$12</f>
        <v>0</v>
      </c>
      <c r="S225" s="36">
        <f>SUMIFS(СВЦЭМ!$G$34:$G$777,СВЦЭМ!$A$34:$A$777,$A225,СВЦЭМ!$B$33:$B$776,S$213)+'СЕТ СН'!$F$12</f>
        <v>0</v>
      </c>
      <c r="T225" s="36">
        <f>SUMIFS(СВЦЭМ!$G$34:$G$777,СВЦЭМ!$A$34:$A$777,$A225,СВЦЭМ!$B$33:$B$776,T$213)+'СЕТ СН'!$F$12</f>
        <v>0</v>
      </c>
      <c r="U225" s="36">
        <f>SUMIFS(СВЦЭМ!$G$34:$G$777,СВЦЭМ!$A$34:$A$777,$A225,СВЦЭМ!$B$33:$B$776,U$213)+'СЕТ СН'!$F$12</f>
        <v>0</v>
      </c>
      <c r="V225" s="36">
        <f>SUMIFS(СВЦЭМ!$G$34:$G$777,СВЦЭМ!$A$34:$A$777,$A225,СВЦЭМ!$B$33:$B$776,V$213)+'СЕТ СН'!$F$12</f>
        <v>0</v>
      </c>
      <c r="W225" s="36">
        <f>SUMIFS(СВЦЭМ!$G$34:$G$777,СВЦЭМ!$A$34:$A$777,$A225,СВЦЭМ!$B$33:$B$776,W$213)+'СЕТ СН'!$F$12</f>
        <v>0</v>
      </c>
      <c r="X225" s="36">
        <f>SUMIFS(СВЦЭМ!$G$34:$G$777,СВЦЭМ!$A$34:$A$777,$A225,СВЦЭМ!$B$33:$B$776,X$213)+'СЕТ СН'!$F$12</f>
        <v>0</v>
      </c>
      <c r="Y225" s="36">
        <f>SUMIFS(СВЦЭМ!$G$34:$G$777,СВЦЭМ!$A$34:$A$777,$A225,СВЦЭМ!$B$33:$B$776,Y$213)+'СЕТ СН'!$F$12</f>
        <v>0</v>
      </c>
    </row>
    <row r="226" spans="1:25" ht="15.75" hidden="1" x14ac:dyDescent="0.2">
      <c r="A226" s="35">
        <f t="shared" si="6"/>
        <v>43874</v>
      </c>
      <c r="B226" s="36">
        <f>SUMIFS(СВЦЭМ!$G$34:$G$777,СВЦЭМ!$A$34:$A$777,$A226,СВЦЭМ!$B$33:$B$776,B$213)+'СЕТ СН'!$F$12</f>
        <v>0</v>
      </c>
      <c r="C226" s="36">
        <f>SUMIFS(СВЦЭМ!$G$34:$G$777,СВЦЭМ!$A$34:$A$777,$A226,СВЦЭМ!$B$33:$B$776,C$213)+'СЕТ СН'!$F$12</f>
        <v>0</v>
      </c>
      <c r="D226" s="36">
        <f>SUMIFS(СВЦЭМ!$G$34:$G$777,СВЦЭМ!$A$34:$A$777,$A226,СВЦЭМ!$B$33:$B$776,D$213)+'СЕТ СН'!$F$12</f>
        <v>0</v>
      </c>
      <c r="E226" s="36">
        <f>SUMIFS(СВЦЭМ!$G$34:$G$777,СВЦЭМ!$A$34:$A$777,$A226,СВЦЭМ!$B$33:$B$776,E$213)+'СЕТ СН'!$F$12</f>
        <v>0</v>
      </c>
      <c r="F226" s="36">
        <f>SUMIFS(СВЦЭМ!$G$34:$G$777,СВЦЭМ!$A$34:$A$777,$A226,СВЦЭМ!$B$33:$B$776,F$213)+'СЕТ СН'!$F$12</f>
        <v>0</v>
      </c>
      <c r="G226" s="36">
        <f>SUMIFS(СВЦЭМ!$G$34:$G$777,СВЦЭМ!$A$34:$A$777,$A226,СВЦЭМ!$B$33:$B$776,G$213)+'СЕТ СН'!$F$12</f>
        <v>0</v>
      </c>
      <c r="H226" s="36">
        <f>SUMIFS(СВЦЭМ!$G$34:$G$777,СВЦЭМ!$A$34:$A$777,$A226,СВЦЭМ!$B$33:$B$776,H$213)+'СЕТ СН'!$F$12</f>
        <v>0</v>
      </c>
      <c r="I226" s="36">
        <f>SUMIFS(СВЦЭМ!$G$34:$G$777,СВЦЭМ!$A$34:$A$777,$A226,СВЦЭМ!$B$33:$B$776,I$213)+'СЕТ СН'!$F$12</f>
        <v>0</v>
      </c>
      <c r="J226" s="36">
        <f>SUMIFS(СВЦЭМ!$G$34:$G$777,СВЦЭМ!$A$34:$A$777,$A226,СВЦЭМ!$B$33:$B$776,J$213)+'СЕТ СН'!$F$12</f>
        <v>0</v>
      </c>
      <c r="K226" s="36">
        <f>SUMIFS(СВЦЭМ!$G$34:$G$777,СВЦЭМ!$A$34:$A$777,$A226,СВЦЭМ!$B$33:$B$776,K$213)+'СЕТ СН'!$F$12</f>
        <v>0</v>
      </c>
      <c r="L226" s="36">
        <f>SUMIFS(СВЦЭМ!$G$34:$G$777,СВЦЭМ!$A$34:$A$777,$A226,СВЦЭМ!$B$33:$B$776,L$213)+'СЕТ СН'!$F$12</f>
        <v>0</v>
      </c>
      <c r="M226" s="36">
        <f>SUMIFS(СВЦЭМ!$G$34:$G$777,СВЦЭМ!$A$34:$A$777,$A226,СВЦЭМ!$B$33:$B$776,M$213)+'СЕТ СН'!$F$12</f>
        <v>0</v>
      </c>
      <c r="N226" s="36">
        <f>SUMIFS(СВЦЭМ!$G$34:$G$777,СВЦЭМ!$A$34:$A$777,$A226,СВЦЭМ!$B$33:$B$776,N$213)+'СЕТ СН'!$F$12</f>
        <v>0</v>
      </c>
      <c r="O226" s="36">
        <f>SUMIFS(СВЦЭМ!$G$34:$G$777,СВЦЭМ!$A$34:$A$777,$A226,СВЦЭМ!$B$33:$B$776,O$213)+'СЕТ СН'!$F$12</f>
        <v>0</v>
      </c>
      <c r="P226" s="36">
        <f>SUMIFS(СВЦЭМ!$G$34:$G$777,СВЦЭМ!$A$34:$A$777,$A226,СВЦЭМ!$B$33:$B$776,P$213)+'СЕТ СН'!$F$12</f>
        <v>0</v>
      </c>
      <c r="Q226" s="36">
        <f>SUMIFS(СВЦЭМ!$G$34:$G$777,СВЦЭМ!$A$34:$A$777,$A226,СВЦЭМ!$B$33:$B$776,Q$213)+'СЕТ СН'!$F$12</f>
        <v>0</v>
      </c>
      <c r="R226" s="36">
        <f>SUMIFS(СВЦЭМ!$G$34:$G$777,СВЦЭМ!$A$34:$A$777,$A226,СВЦЭМ!$B$33:$B$776,R$213)+'СЕТ СН'!$F$12</f>
        <v>0</v>
      </c>
      <c r="S226" s="36">
        <f>SUMIFS(СВЦЭМ!$G$34:$G$777,СВЦЭМ!$A$34:$A$777,$A226,СВЦЭМ!$B$33:$B$776,S$213)+'СЕТ СН'!$F$12</f>
        <v>0</v>
      </c>
      <c r="T226" s="36">
        <f>SUMIFS(СВЦЭМ!$G$34:$G$777,СВЦЭМ!$A$34:$A$777,$A226,СВЦЭМ!$B$33:$B$776,T$213)+'СЕТ СН'!$F$12</f>
        <v>0</v>
      </c>
      <c r="U226" s="36">
        <f>SUMIFS(СВЦЭМ!$G$34:$G$777,СВЦЭМ!$A$34:$A$777,$A226,СВЦЭМ!$B$33:$B$776,U$213)+'СЕТ СН'!$F$12</f>
        <v>0</v>
      </c>
      <c r="V226" s="36">
        <f>SUMIFS(СВЦЭМ!$G$34:$G$777,СВЦЭМ!$A$34:$A$777,$A226,СВЦЭМ!$B$33:$B$776,V$213)+'СЕТ СН'!$F$12</f>
        <v>0</v>
      </c>
      <c r="W226" s="36">
        <f>SUMIFS(СВЦЭМ!$G$34:$G$777,СВЦЭМ!$A$34:$A$777,$A226,СВЦЭМ!$B$33:$B$776,W$213)+'СЕТ СН'!$F$12</f>
        <v>0</v>
      </c>
      <c r="X226" s="36">
        <f>SUMIFS(СВЦЭМ!$G$34:$G$777,СВЦЭМ!$A$34:$A$777,$A226,СВЦЭМ!$B$33:$B$776,X$213)+'СЕТ СН'!$F$12</f>
        <v>0</v>
      </c>
      <c r="Y226" s="36">
        <f>SUMIFS(СВЦЭМ!$G$34:$G$777,СВЦЭМ!$A$34:$A$777,$A226,СВЦЭМ!$B$33:$B$776,Y$213)+'СЕТ СН'!$F$12</f>
        <v>0</v>
      </c>
    </row>
    <row r="227" spans="1:25" ht="15.75" hidden="1" x14ac:dyDescent="0.2">
      <c r="A227" s="35">
        <f t="shared" si="6"/>
        <v>43875</v>
      </c>
      <c r="B227" s="36">
        <f>SUMIFS(СВЦЭМ!$G$34:$G$777,СВЦЭМ!$A$34:$A$777,$A227,СВЦЭМ!$B$33:$B$776,B$213)+'СЕТ СН'!$F$12</f>
        <v>0</v>
      </c>
      <c r="C227" s="36">
        <f>SUMIFS(СВЦЭМ!$G$34:$G$777,СВЦЭМ!$A$34:$A$777,$A227,СВЦЭМ!$B$33:$B$776,C$213)+'СЕТ СН'!$F$12</f>
        <v>0</v>
      </c>
      <c r="D227" s="36">
        <f>SUMIFS(СВЦЭМ!$G$34:$G$777,СВЦЭМ!$A$34:$A$777,$A227,СВЦЭМ!$B$33:$B$776,D$213)+'СЕТ СН'!$F$12</f>
        <v>0</v>
      </c>
      <c r="E227" s="36">
        <f>SUMIFS(СВЦЭМ!$G$34:$G$777,СВЦЭМ!$A$34:$A$777,$A227,СВЦЭМ!$B$33:$B$776,E$213)+'СЕТ СН'!$F$12</f>
        <v>0</v>
      </c>
      <c r="F227" s="36">
        <f>SUMIFS(СВЦЭМ!$G$34:$G$777,СВЦЭМ!$A$34:$A$777,$A227,СВЦЭМ!$B$33:$B$776,F$213)+'СЕТ СН'!$F$12</f>
        <v>0</v>
      </c>
      <c r="G227" s="36">
        <f>SUMIFS(СВЦЭМ!$G$34:$G$777,СВЦЭМ!$A$34:$A$777,$A227,СВЦЭМ!$B$33:$B$776,G$213)+'СЕТ СН'!$F$12</f>
        <v>0</v>
      </c>
      <c r="H227" s="36">
        <f>SUMIFS(СВЦЭМ!$G$34:$G$777,СВЦЭМ!$A$34:$A$777,$A227,СВЦЭМ!$B$33:$B$776,H$213)+'СЕТ СН'!$F$12</f>
        <v>0</v>
      </c>
      <c r="I227" s="36">
        <f>SUMIFS(СВЦЭМ!$G$34:$G$777,СВЦЭМ!$A$34:$A$777,$A227,СВЦЭМ!$B$33:$B$776,I$213)+'СЕТ СН'!$F$12</f>
        <v>0</v>
      </c>
      <c r="J227" s="36">
        <f>SUMIFS(СВЦЭМ!$G$34:$G$777,СВЦЭМ!$A$34:$A$777,$A227,СВЦЭМ!$B$33:$B$776,J$213)+'СЕТ СН'!$F$12</f>
        <v>0</v>
      </c>
      <c r="K227" s="36">
        <f>SUMIFS(СВЦЭМ!$G$34:$G$777,СВЦЭМ!$A$34:$A$777,$A227,СВЦЭМ!$B$33:$B$776,K$213)+'СЕТ СН'!$F$12</f>
        <v>0</v>
      </c>
      <c r="L227" s="36">
        <f>SUMIFS(СВЦЭМ!$G$34:$G$777,СВЦЭМ!$A$34:$A$777,$A227,СВЦЭМ!$B$33:$B$776,L$213)+'СЕТ СН'!$F$12</f>
        <v>0</v>
      </c>
      <c r="M227" s="36">
        <f>SUMIFS(СВЦЭМ!$G$34:$G$777,СВЦЭМ!$A$34:$A$777,$A227,СВЦЭМ!$B$33:$B$776,M$213)+'СЕТ СН'!$F$12</f>
        <v>0</v>
      </c>
      <c r="N227" s="36">
        <f>SUMIFS(СВЦЭМ!$G$34:$G$777,СВЦЭМ!$A$34:$A$777,$A227,СВЦЭМ!$B$33:$B$776,N$213)+'СЕТ СН'!$F$12</f>
        <v>0</v>
      </c>
      <c r="O227" s="36">
        <f>SUMIFS(СВЦЭМ!$G$34:$G$777,СВЦЭМ!$A$34:$A$777,$A227,СВЦЭМ!$B$33:$B$776,O$213)+'СЕТ СН'!$F$12</f>
        <v>0</v>
      </c>
      <c r="P227" s="36">
        <f>SUMIFS(СВЦЭМ!$G$34:$G$777,СВЦЭМ!$A$34:$A$777,$A227,СВЦЭМ!$B$33:$B$776,P$213)+'СЕТ СН'!$F$12</f>
        <v>0</v>
      </c>
      <c r="Q227" s="36">
        <f>SUMIFS(СВЦЭМ!$G$34:$G$777,СВЦЭМ!$A$34:$A$777,$A227,СВЦЭМ!$B$33:$B$776,Q$213)+'СЕТ СН'!$F$12</f>
        <v>0</v>
      </c>
      <c r="R227" s="36">
        <f>SUMIFS(СВЦЭМ!$G$34:$G$777,СВЦЭМ!$A$34:$A$777,$A227,СВЦЭМ!$B$33:$B$776,R$213)+'СЕТ СН'!$F$12</f>
        <v>0</v>
      </c>
      <c r="S227" s="36">
        <f>SUMIFS(СВЦЭМ!$G$34:$G$777,СВЦЭМ!$A$34:$A$777,$A227,СВЦЭМ!$B$33:$B$776,S$213)+'СЕТ СН'!$F$12</f>
        <v>0</v>
      </c>
      <c r="T227" s="36">
        <f>SUMIFS(СВЦЭМ!$G$34:$G$777,СВЦЭМ!$A$34:$A$777,$A227,СВЦЭМ!$B$33:$B$776,T$213)+'СЕТ СН'!$F$12</f>
        <v>0</v>
      </c>
      <c r="U227" s="36">
        <f>SUMIFS(СВЦЭМ!$G$34:$G$777,СВЦЭМ!$A$34:$A$777,$A227,СВЦЭМ!$B$33:$B$776,U$213)+'СЕТ СН'!$F$12</f>
        <v>0</v>
      </c>
      <c r="V227" s="36">
        <f>SUMIFS(СВЦЭМ!$G$34:$G$777,СВЦЭМ!$A$34:$A$777,$A227,СВЦЭМ!$B$33:$B$776,V$213)+'СЕТ СН'!$F$12</f>
        <v>0</v>
      </c>
      <c r="W227" s="36">
        <f>SUMIFS(СВЦЭМ!$G$34:$G$777,СВЦЭМ!$A$34:$A$777,$A227,СВЦЭМ!$B$33:$B$776,W$213)+'СЕТ СН'!$F$12</f>
        <v>0</v>
      </c>
      <c r="X227" s="36">
        <f>SUMIFS(СВЦЭМ!$G$34:$G$777,СВЦЭМ!$A$34:$A$777,$A227,СВЦЭМ!$B$33:$B$776,X$213)+'СЕТ СН'!$F$12</f>
        <v>0</v>
      </c>
      <c r="Y227" s="36">
        <f>SUMIFS(СВЦЭМ!$G$34:$G$777,СВЦЭМ!$A$34:$A$777,$A227,СВЦЭМ!$B$33:$B$776,Y$213)+'СЕТ СН'!$F$12</f>
        <v>0</v>
      </c>
    </row>
    <row r="228" spans="1:25" ht="15.75" hidden="1" x14ac:dyDescent="0.2">
      <c r="A228" s="35">
        <f t="shared" si="6"/>
        <v>43876</v>
      </c>
      <c r="B228" s="36">
        <f>SUMIFS(СВЦЭМ!$G$34:$G$777,СВЦЭМ!$A$34:$A$777,$A228,СВЦЭМ!$B$33:$B$776,B$213)+'СЕТ СН'!$F$12</f>
        <v>0</v>
      </c>
      <c r="C228" s="36">
        <f>SUMIFS(СВЦЭМ!$G$34:$G$777,СВЦЭМ!$A$34:$A$777,$A228,СВЦЭМ!$B$33:$B$776,C$213)+'СЕТ СН'!$F$12</f>
        <v>0</v>
      </c>
      <c r="D228" s="36">
        <f>SUMIFS(СВЦЭМ!$G$34:$G$777,СВЦЭМ!$A$34:$A$777,$A228,СВЦЭМ!$B$33:$B$776,D$213)+'СЕТ СН'!$F$12</f>
        <v>0</v>
      </c>
      <c r="E228" s="36">
        <f>SUMIFS(СВЦЭМ!$G$34:$G$777,СВЦЭМ!$A$34:$A$777,$A228,СВЦЭМ!$B$33:$B$776,E$213)+'СЕТ СН'!$F$12</f>
        <v>0</v>
      </c>
      <c r="F228" s="36">
        <f>SUMIFS(СВЦЭМ!$G$34:$G$777,СВЦЭМ!$A$34:$A$777,$A228,СВЦЭМ!$B$33:$B$776,F$213)+'СЕТ СН'!$F$12</f>
        <v>0</v>
      </c>
      <c r="G228" s="36">
        <f>SUMIFS(СВЦЭМ!$G$34:$G$777,СВЦЭМ!$A$34:$A$777,$A228,СВЦЭМ!$B$33:$B$776,G$213)+'СЕТ СН'!$F$12</f>
        <v>0</v>
      </c>
      <c r="H228" s="36">
        <f>SUMIFS(СВЦЭМ!$G$34:$G$777,СВЦЭМ!$A$34:$A$777,$A228,СВЦЭМ!$B$33:$B$776,H$213)+'СЕТ СН'!$F$12</f>
        <v>0</v>
      </c>
      <c r="I228" s="36">
        <f>SUMIFS(СВЦЭМ!$G$34:$G$777,СВЦЭМ!$A$34:$A$777,$A228,СВЦЭМ!$B$33:$B$776,I$213)+'СЕТ СН'!$F$12</f>
        <v>0</v>
      </c>
      <c r="J228" s="36">
        <f>SUMIFS(СВЦЭМ!$G$34:$G$777,СВЦЭМ!$A$34:$A$777,$A228,СВЦЭМ!$B$33:$B$776,J$213)+'СЕТ СН'!$F$12</f>
        <v>0</v>
      </c>
      <c r="K228" s="36">
        <f>SUMIFS(СВЦЭМ!$G$34:$G$777,СВЦЭМ!$A$34:$A$777,$A228,СВЦЭМ!$B$33:$B$776,K$213)+'СЕТ СН'!$F$12</f>
        <v>0</v>
      </c>
      <c r="L228" s="36">
        <f>SUMIFS(СВЦЭМ!$G$34:$G$777,СВЦЭМ!$A$34:$A$777,$A228,СВЦЭМ!$B$33:$B$776,L$213)+'СЕТ СН'!$F$12</f>
        <v>0</v>
      </c>
      <c r="M228" s="36">
        <f>SUMIFS(СВЦЭМ!$G$34:$G$777,СВЦЭМ!$A$34:$A$777,$A228,СВЦЭМ!$B$33:$B$776,M$213)+'СЕТ СН'!$F$12</f>
        <v>0</v>
      </c>
      <c r="N228" s="36">
        <f>SUMIFS(СВЦЭМ!$G$34:$G$777,СВЦЭМ!$A$34:$A$777,$A228,СВЦЭМ!$B$33:$B$776,N$213)+'СЕТ СН'!$F$12</f>
        <v>0</v>
      </c>
      <c r="O228" s="36">
        <f>SUMIFS(СВЦЭМ!$G$34:$G$777,СВЦЭМ!$A$34:$A$777,$A228,СВЦЭМ!$B$33:$B$776,O$213)+'СЕТ СН'!$F$12</f>
        <v>0</v>
      </c>
      <c r="P228" s="36">
        <f>SUMIFS(СВЦЭМ!$G$34:$G$777,СВЦЭМ!$A$34:$A$777,$A228,СВЦЭМ!$B$33:$B$776,P$213)+'СЕТ СН'!$F$12</f>
        <v>0</v>
      </c>
      <c r="Q228" s="36">
        <f>SUMIFS(СВЦЭМ!$G$34:$G$777,СВЦЭМ!$A$34:$A$777,$A228,СВЦЭМ!$B$33:$B$776,Q$213)+'СЕТ СН'!$F$12</f>
        <v>0</v>
      </c>
      <c r="R228" s="36">
        <f>SUMIFS(СВЦЭМ!$G$34:$G$777,СВЦЭМ!$A$34:$A$777,$A228,СВЦЭМ!$B$33:$B$776,R$213)+'СЕТ СН'!$F$12</f>
        <v>0</v>
      </c>
      <c r="S228" s="36">
        <f>SUMIFS(СВЦЭМ!$G$34:$G$777,СВЦЭМ!$A$34:$A$777,$A228,СВЦЭМ!$B$33:$B$776,S$213)+'СЕТ СН'!$F$12</f>
        <v>0</v>
      </c>
      <c r="T228" s="36">
        <f>SUMIFS(СВЦЭМ!$G$34:$G$777,СВЦЭМ!$A$34:$A$777,$A228,СВЦЭМ!$B$33:$B$776,T$213)+'СЕТ СН'!$F$12</f>
        <v>0</v>
      </c>
      <c r="U228" s="36">
        <f>SUMIFS(СВЦЭМ!$G$34:$G$777,СВЦЭМ!$A$34:$A$777,$A228,СВЦЭМ!$B$33:$B$776,U$213)+'СЕТ СН'!$F$12</f>
        <v>0</v>
      </c>
      <c r="V228" s="36">
        <f>SUMIFS(СВЦЭМ!$G$34:$G$777,СВЦЭМ!$A$34:$A$777,$A228,СВЦЭМ!$B$33:$B$776,V$213)+'СЕТ СН'!$F$12</f>
        <v>0</v>
      </c>
      <c r="W228" s="36">
        <f>SUMIFS(СВЦЭМ!$G$34:$G$777,СВЦЭМ!$A$34:$A$777,$A228,СВЦЭМ!$B$33:$B$776,W$213)+'СЕТ СН'!$F$12</f>
        <v>0</v>
      </c>
      <c r="X228" s="36">
        <f>SUMIFS(СВЦЭМ!$G$34:$G$777,СВЦЭМ!$A$34:$A$777,$A228,СВЦЭМ!$B$33:$B$776,X$213)+'СЕТ СН'!$F$12</f>
        <v>0</v>
      </c>
      <c r="Y228" s="36">
        <f>SUMIFS(СВЦЭМ!$G$34:$G$777,СВЦЭМ!$A$34:$A$777,$A228,СВЦЭМ!$B$33:$B$776,Y$213)+'СЕТ СН'!$F$12</f>
        <v>0</v>
      </c>
    </row>
    <row r="229" spans="1:25" ht="15.75" hidden="1" x14ac:dyDescent="0.2">
      <c r="A229" s="35">
        <f t="shared" si="6"/>
        <v>43877</v>
      </c>
      <c r="B229" s="36">
        <f>SUMIFS(СВЦЭМ!$G$34:$G$777,СВЦЭМ!$A$34:$A$777,$A229,СВЦЭМ!$B$33:$B$776,B$213)+'СЕТ СН'!$F$12</f>
        <v>0</v>
      </c>
      <c r="C229" s="36">
        <f>SUMIFS(СВЦЭМ!$G$34:$G$777,СВЦЭМ!$A$34:$A$777,$A229,СВЦЭМ!$B$33:$B$776,C$213)+'СЕТ СН'!$F$12</f>
        <v>0</v>
      </c>
      <c r="D229" s="36">
        <f>SUMIFS(СВЦЭМ!$G$34:$G$777,СВЦЭМ!$A$34:$A$777,$A229,СВЦЭМ!$B$33:$B$776,D$213)+'СЕТ СН'!$F$12</f>
        <v>0</v>
      </c>
      <c r="E229" s="36">
        <f>SUMIFS(СВЦЭМ!$G$34:$G$777,СВЦЭМ!$A$34:$A$777,$A229,СВЦЭМ!$B$33:$B$776,E$213)+'СЕТ СН'!$F$12</f>
        <v>0</v>
      </c>
      <c r="F229" s="36">
        <f>SUMIFS(СВЦЭМ!$G$34:$G$777,СВЦЭМ!$A$34:$A$777,$A229,СВЦЭМ!$B$33:$B$776,F$213)+'СЕТ СН'!$F$12</f>
        <v>0</v>
      </c>
      <c r="G229" s="36">
        <f>SUMIFS(СВЦЭМ!$G$34:$G$777,СВЦЭМ!$A$34:$A$777,$A229,СВЦЭМ!$B$33:$B$776,G$213)+'СЕТ СН'!$F$12</f>
        <v>0</v>
      </c>
      <c r="H229" s="36">
        <f>SUMIFS(СВЦЭМ!$G$34:$G$777,СВЦЭМ!$A$34:$A$777,$A229,СВЦЭМ!$B$33:$B$776,H$213)+'СЕТ СН'!$F$12</f>
        <v>0</v>
      </c>
      <c r="I229" s="36">
        <f>SUMIFS(СВЦЭМ!$G$34:$G$777,СВЦЭМ!$A$34:$A$777,$A229,СВЦЭМ!$B$33:$B$776,I$213)+'СЕТ СН'!$F$12</f>
        <v>0</v>
      </c>
      <c r="J229" s="36">
        <f>SUMIFS(СВЦЭМ!$G$34:$G$777,СВЦЭМ!$A$34:$A$777,$A229,СВЦЭМ!$B$33:$B$776,J$213)+'СЕТ СН'!$F$12</f>
        <v>0</v>
      </c>
      <c r="K229" s="36">
        <f>SUMIFS(СВЦЭМ!$G$34:$G$777,СВЦЭМ!$A$34:$A$777,$A229,СВЦЭМ!$B$33:$B$776,K$213)+'СЕТ СН'!$F$12</f>
        <v>0</v>
      </c>
      <c r="L229" s="36">
        <f>SUMIFS(СВЦЭМ!$G$34:$G$777,СВЦЭМ!$A$34:$A$777,$A229,СВЦЭМ!$B$33:$B$776,L$213)+'СЕТ СН'!$F$12</f>
        <v>0</v>
      </c>
      <c r="M229" s="36">
        <f>SUMIFS(СВЦЭМ!$G$34:$G$777,СВЦЭМ!$A$34:$A$777,$A229,СВЦЭМ!$B$33:$B$776,M$213)+'СЕТ СН'!$F$12</f>
        <v>0</v>
      </c>
      <c r="N229" s="36">
        <f>SUMIFS(СВЦЭМ!$G$34:$G$777,СВЦЭМ!$A$34:$A$777,$A229,СВЦЭМ!$B$33:$B$776,N$213)+'СЕТ СН'!$F$12</f>
        <v>0</v>
      </c>
      <c r="O229" s="36">
        <f>SUMIFS(СВЦЭМ!$G$34:$G$777,СВЦЭМ!$A$34:$A$777,$A229,СВЦЭМ!$B$33:$B$776,O$213)+'СЕТ СН'!$F$12</f>
        <v>0</v>
      </c>
      <c r="P229" s="36">
        <f>SUMIFS(СВЦЭМ!$G$34:$G$777,СВЦЭМ!$A$34:$A$777,$A229,СВЦЭМ!$B$33:$B$776,P$213)+'СЕТ СН'!$F$12</f>
        <v>0</v>
      </c>
      <c r="Q229" s="36">
        <f>SUMIFS(СВЦЭМ!$G$34:$G$777,СВЦЭМ!$A$34:$A$777,$A229,СВЦЭМ!$B$33:$B$776,Q$213)+'СЕТ СН'!$F$12</f>
        <v>0</v>
      </c>
      <c r="R229" s="36">
        <f>SUMIFS(СВЦЭМ!$G$34:$G$777,СВЦЭМ!$A$34:$A$777,$A229,СВЦЭМ!$B$33:$B$776,R$213)+'СЕТ СН'!$F$12</f>
        <v>0</v>
      </c>
      <c r="S229" s="36">
        <f>SUMIFS(СВЦЭМ!$G$34:$G$777,СВЦЭМ!$A$34:$A$777,$A229,СВЦЭМ!$B$33:$B$776,S$213)+'СЕТ СН'!$F$12</f>
        <v>0</v>
      </c>
      <c r="T229" s="36">
        <f>SUMIFS(СВЦЭМ!$G$34:$G$777,СВЦЭМ!$A$34:$A$777,$A229,СВЦЭМ!$B$33:$B$776,T$213)+'СЕТ СН'!$F$12</f>
        <v>0</v>
      </c>
      <c r="U229" s="36">
        <f>SUMIFS(СВЦЭМ!$G$34:$G$777,СВЦЭМ!$A$34:$A$777,$A229,СВЦЭМ!$B$33:$B$776,U$213)+'СЕТ СН'!$F$12</f>
        <v>0</v>
      </c>
      <c r="V229" s="36">
        <f>SUMIFS(СВЦЭМ!$G$34:$G$777,СВЦЭМ!$A$34:$A$777,$A229,СВЦЭМ!$B$33:$B$776,V$213)+'СЕТ СН'!$F$12</f>
        <v>0</v>
      </c>
      <c r="W229" s="36">
        <f>SUMIFS(СВЦЭМ!$G$34:$G$777,СВЦЭМ!$A$34:$A$777,$A229,СВЦЭМ!$B$33:$B$776,W$213)+'СЕТ СН'!$F$12</f>
        <v>0</v>
      </c>
      <c r="X229" s="36">
        <f>SUMIFS(СВЦЭМ!$G$34:$G$777,СВЦЭМ!$A$34:$A$777,$A229,СВЦЭМ!$B$33:$B$776,X$213)+'СЕТ СН'!$F$12</f>
        <v>0</v>
      </c>
      <c r="Y229" s="36">
        <f>SUMIFS(СВЦЭМ!$G$34:$G$777,СВЦЭМ!$A$34:$A$777,$A229,СВЦЭМ!$B$33:$B$776,Y$213)+'СЕТ СН'!$F$12</f>
        <v>0</v>
      </c>
    </row>
    <row r="230" spans="1:25" ht="15.75" hidden="1" x14ac:dyDescent="0.2">
      <c r="A230" s="35">
        <f t="shared" si="6"/>
        <v>43878</v>
      </c>
      <c r="B230" s="36">
        <f>SUMIFS(СВЦЭМ!$G$34:$G$777,СВЦЭМ!$A$34:$A$777,$A230,СВЦЭМ!$B$33:$B$776,B$213)+'СЕТ СН'!$F$12</f>
        <v>0</v>
      </c>
      <c r="C230" s="36">
        <f>SUMIFS(СВЦЭМ!$G$34:$G$777,СВЦЭМ!$A$34:$A$777,$A230,СВЦЭМ!$B$33:$B$776,C$213)+'СЕТ СН'!$F$12</f>
        <v>0</v>
      </c>
      <c r="D230" s="36">
        <f>SUMIFS(СВЦЭМ!$G$34:$G$777,СВЦЭМ!$A$34:$A$777,$A230,СВЦЭМ!$B$33:$B$776,D$213)+'СЕТ СН'!$F$12</f>
        <v>0</v>
      </c>
      <c r="E230" s="36">
        <f>SUMIFS(СВЦЭМ!$G$34:$G$777,СВЦЭМ!$A$34:$A$777,$A230,СВЦЭМ!$B$33:$B$776,E$213)+'СЕТ СН'!$F$12</f>
        <v>0</v>
      </c>
      <c r="F230" s="36">
        <f>SUMIFS(СВЦЭМ!$G$34:$G$777,СВЦЭМ!$A$34:$A$777,$A230,СВЦЭМ!$B$33:$B$776,F$213)+'СЕТ СН'!$F$12</f>
        <v>0</v>
      </c>
      <c r="G230" s="36">
        <f>SUMIFS(СВЦЭМ!$G$34:$G$777,СВЦЭМ!$A$34:$A$777,$A230,СВЦЭМ!$B$33:$B$776,G$213)+'СЕТ СН'!$F$12</f>
        <v>0</v>
      </c>
      <c r="H230" s="36">
        <f>SUMIFS(СВЦЭМ!$G$34:$G$777,СВЦЭМ!$A$34:$A$777,$A230,СВЦЭМ!$B$33:$B$776,H$213)+'СЕТ СН'!$F$12</f>
        <v>0</v>
      </c>
      <c r="I230" s="36">
        <f>SUMIFS(СВЦЭМ!$G$34:$G$777,СВЦЭМ!$A$34:$A$777,$A230,СВЦЭМ!$B$33:$B$776,I$213)+'СЕТ СН'!$F$12</f>
        <v>0</v>
      </c>
      <c r="J230" s="36">
        <f>SUMIFS(СВЦЭМ!$G$34:$G$777,СВЦЭМ!$A$34:$A$777,$A230,СВЦЭМ!$B$33:$B$776,J$213)+'СЕТ СН'!$F$12</f>
        <v>0</v>
      </c>
      <c r="K230" s="36">
        <f>SUMIFS(СВЦЭМ!$G$34:$G$777,СВЦЭМ!$A$34:$A$777,$A230,СВЦЭМ!$B$33:$B$776,K$213)+'СЕТ СН'!$F$12</f>
        <v>0</v>
      </c>
      <c r="L230" s="36">
        <f>SUMIFS(СВЦЭМ!$G$34:$G$777,СВЦЭМ!$A$34:$A$777,$A230,СВЦЭМ!$B$33:$B$776,L$213)+'СЕТ СН'!$F$12</f>
        <v>0</v>
      </c>
      <c r="M230" s="36">
        <f>SUMIFS(СВЦЭМ!$G$34:$G$777,СВЦЭМ!$A$34:$A$777,$A230,СВЦЭМ!$B$33:$B$776,M$213)+'СЕТ СН'!$F$12</f>
        <v>0</v>
      </c>
      <c r="N230" s="36">
        <f>SUMIFS(СВЦЭМ!$G$34:$G$777,СВЦЭМ!$A$34:$A$777,$A230,СВЦЭМ!$B$33:$B$776,N$213)+'СЕТ СН'!$F$12</f>
        <v>0</v>
      </c>
      <c r="O230" s="36">
        <f>SUMIFS(СВЦЭМ!$G$34:$G$777,СВЦЭМ!$A$34:$A$777,$A230,СВЦЭМ!$B$33:$B$776,O$213)+'СЕТ СН'!$F$12</f>
        <v>0</v>
      </c>
      <c r="P230" s="36">
        <f>SUMIFS(СВЦЭМ!$G$34:$G$777,СВЦЭМ!$A$34:$A$777,$A230,СВЦЭМ!$B$33:$B$776,P$213)+'СЕТ СН'!$F$12</f>
        <v>0</v>
      </c>
      <c r="Q230" s="36">
        <f>SUMIFS(СВЦЭМ!$G$34:$G$777,СВЦЭМ!$A$34:$A$777,$A230,СВЦЭМ!$B$33:$B$776,Q$213)+'СЕТ СН'!$F$12</f>
        <v>0</v>
      </c>
      <c r="R230" s="36">
        <f>SUMIFS(СВЦЭМ!$G$34:$G$777,СВЦЭМ!$A$34:$A$777,$A230,СВЦЭМ!$B$33:$B$776,R$213)+'СЕТ СН'!$F$12</f>
        <v>0</v>
      </c>
      <c r="S230" s="36">
        <f>SUMIFS(СВЦЭМ!$G$34:$G$777,СВЦЭМ!$A$34:$A$777,$A230,СВЦЭМ!$B$33:$B$776,S$213)+'СЕТ СН'!$F$12</f>
        <v>0</v>
      </c>
      <c r="T230" s="36">
        <f>SUMIFS(СВЦЭМ!$G$34:$G$777,СВЦЭМ!$A$34:$A$777,$A230,СВЦЭМ!$B$33:$B$776,T$213)+'СЕТ СН'!$F$12</f>
        <v>0</v>
      </c>
      <c r="U230" s="36">
        <f>SUMIFS(СВЦЭМ!$G$34:$G$777,СВЦЭМ!$A$34:$A$777,$A230,СВЦЭМ!$B$33:$B$776,U$213)+'СЕТ СН'!$F$12</f>
        <v>0</v>
      </c>
      <c r="V230" s="36">
        <f>SUMIFS(СВЦЭМ!$G$34:$G$777,СВЦЭМ!$A$34:$A$777,$A230,СВЦЭМ!$B$33:$B$776,V$213)+'СЕТ СН'!$F$12</f>
        <v>0</v>
      </c>
      <c r="W230" s="36">
        <f>SUMIFS(СВЦЭМ!$G$34:$G$777,СВЦЭМ!$A$34:$A$777,$A230,СВЦЭМ!$B$33:$B$776,W$213)+'СЕТ СН'!$F$12</f>
        <v>0</v>
      </c>
      <c r="X230" s="36">
        <f>SUMIFS(СВЦЭМ!$G$34:$G$777,СВЦЭМ!$A$34:$A$777,$A230,СВЦЭМ!$B$33:$B$776,X$213)+'СЕТ СН'!$F$12</f>
        <v>0</v>
      </c>
      <c r="Y230" s="36">
        <f>SUMIFS(СВЦЭМ!$G$34:$G$777,СВЦЭМ!$A$34:$A$777,$A230,СВЦЭМ!$B$33:$B$776,Y$213)+'СЕТ СН'!$F$12</f>
        <v>0</v>
      </c>
    </row>
    <row r="231" spans="1:25" ht="15.75" hidden="1" x14ac:dyDescent="0.2">
      <c r="A231" s="35">
        <f t="shared" si="6"/>
        <v>43879</v>
      </c>
      <c r="B231" s="36">
        <f>SUMIFS(СВЦЭМ!$G$34:$G$777,СВЦЭМ!$A$34:$A$777,$A231,СВЦЭМ!$B$33:$B$776,B$213)+'СЕТ СН'!$F$12</f>
        <v>0</v>
      </c>
      <c r="C231" s="36">
        <f>SUMIFS(СВЦЭМ!$G$34:$G$777,СВЦЭМ!$A$34:$A$777,$A231,СВЦЭМ!$B$33:$B$776,C$213)+'СЕТ СН'!$F$12</f>
        <v>0</v>
      </c>
      <c r="D231" s="36">
        <f>SUMIFS(СВЦЭМ!$G$34:$G$777,СВЦЭМ!$A$34:$A$777,$A231,СВЦЭМ!$B$33:$B$776,D$213)+'СЕТ СН'!$F$12</f>
        <v>0</v>
      </c>
      <c r="E231" s="36">
        <f>SUMIFS(СВЦЭМ!$G$34:$G$777,СВЦЭМ!$A$34:$A$777,$A231,СВЦЭМ!$B$33:$B$776,E$213)+'СЕТ СН'!$F$12</f>
        <v>0</v>
      </c>
      <c r="F231" s="36">
        <f>SUMIFS(СВЦЭМ!$G$34:$G$777,СВЦЭМ!$A$34:$A$777,$A231,СВЦЭМ!$B$33:$B$776,F$213)+'СЕТ СН'!$F$12</f>
        <v>0</v>
      </c>
      <c r="G231" s="36">
        <f>SUMIFS(СВЦЭМ!$G$34:$G$777,СВЦЭМ!$A$34:$A$777,$A231,СВЦЭМ!$B$33:$B$776,G$213)+'СЕТ СН'!$F$12</f>
        <v>0</v>
      </c>
      <c r="H231" s="36">
        <f>SUMIFS(СВЦЭМ!$G$34:$G$777,СВЦЭМ!$A$34:$A$777,$A231,СВЦЭМ!$B$33:$B$776,H$213)+'СЕТ СН'!$F$12</f>
        <v>0</v>
      </c>
      <c r="I231" s="36">
        <f>SUMIFS(СВЦЭМ!$G$34:$G$777,СВЦЭМ!$A$34:$A$777,$A231,СВЦЭМ!$B$33:$B$776,I$213)+'СЕТ СН'!$F$12</f>
        <v>0</v>
      </c>
      <c r="J231" s="36">
        <f>SUMIFS(СВЦЭМ!$G$34:$G$777,СВЦЭМ!$A$34:$A$777,$A231,СВЦЭМ!$B$33:$B$776,J$213)+'СЕТ СН'!$F$12</f>
        <v>0</v>
      </c>
      <c r="K231" s="36">
        <f>SUMIFS(СВЦЭМ!$G$34:$G$777,СВЦЭМ!$A$34:$A$777,$A231,СВЦЭМ!$B$33:$B$776,K$213)+'СЕТ СН'!$F$12</f>
        <v>0</v>
      </c>
      <c r="L231" s="36">
        <f>SUMIFS(СВЦЭМ!$G$34:$G$777,СВЦЭМ!$A$34:$A$777,$A231,СВЦЭМ!$B$33:$B$776,L$213)+'СЕТ СН'!$F$12</f>
        <v>0</v>
      </c>
      <c r="M231" s="36">
        <f>SUMIFS(СВЦЭМ!$G$34:$G$777,СВЦЭМ!$A$34:$A$777,$A231,СВЦЭМ!$B$33:$B$776,M$213)+'СЕТ СН'!$F$12</f>
        <v>0</v>
      </c>
      <c r="N231" s="36">
        <f>SUMIFS(СВЦЭМ!$G$34:$G$777,СВЦЭМ!$A$34:$A$777,$A231,СВЦЭМ!$B$33:$B$776,N$213)+'СЕТ СН'!$F$12</f>
        <v>0</v>
      </c>
      <c r="O231" s="36">
        <f>SUMIFS(СВЦЭМ!$G$34:$G$777,СВЦЭМ!$A$34:$A$777,$A231,СВЦЭМ!$B$33:$B$776,O$213)+'СЕТ СН'!$F$12</f>
        <v>0</v>
      </c>
      <c r="P231" s="36">
        <f>SUMIFS(СВЦЭМ!$G$34:$G$777,СВЦЭМ!$A$34:$A$777,$A231,СВЦЭМ!$B$33:$B$776,P$213)+'СЕТ СН'!$F$12</f>
        <v>0</v>
      </c>
      <c r="Q231" s="36">
        <f>SUMIFS(СВЦЭМ!$G$34:$G$777,СВЦЭМ!$A$34:$A$777,$A231,СВЦЭМ!$B$33:$B$776,Q$213)+'СЕТ СН'!$F$12</f>
        <v>0</v>
      </c>
      <c r="R231" s="36">
        <f>SUMIFS(СВЦЭМ!$G$34:$G$777,СВЦЭМ!$A$34:$A$777,$A231,СВЦЭМ!$B$33:$B$776,R$213)+'СЕТ СН'!$F$12</f>
        <v>0</v>
      </c>
      <c r="S231" s="36">
        <f>SUMIFS(СВЦЭМ!$G$34:$G$777,СВЦЭМ!$A$34:$A$777,$A231,СВЦЭМ!$B$33:$B$776,S$213)+'СЕТ СН'!$F$12</f>
        <v>0</v>
      </c>
      <c r="T231" s="36">
        <f>SUMIFS(СВЦЭМ!$G$34:$G$777,СВЦЭМ!$A$34:$A$777,$A231,СВЦЭМ!$B$33:$B$776,T$213)+'СЕТ СН'!$F$12</f>
        <v>0</v>
      </c>
      <c r="U231" s="36">
        <f>SUMIFS(СВЦЭМ!$G$34:$G$777,СВЦЭМ!$A$34:$A$777,$A231,СВЦЭМ!$B$33:$B$776,U$213)+'СЕТ СН'!$F$12</f>
        <v>0</v>
      </c>
      <c r="V231" s="36">
        <f>SUMIFS(СВЦЭМ!$G$34:$G$777,СВЦЭМ!$A$34:$A$777,$A231,СВЦЭМ!$B$33:$B$776,V$213)+'СЕТ СН'!$F$12</f>
        <v>0</v>
      </c>
      <c r="W231" s="36">
        <f>SUMIFS(СВЦЭМ!$G$34:$G$777,СВЦЭМ!$A$34:$A$777,$A231,СВЦЭМ!$B$33:$B$776,W$213)+'СЕТ СН'!$F$12</f>
        <v>0</v>
      </c>
      <c r="X231" s="36">
        <f>SUMIFS(СВЦЭМ!$G$34:$G$777,СВЦЭМ!$A$34:$A$777,$A231,СВЦЭМ!$B$33:$B$776,X$213)+'СЕТ СН'!$F$12</f>
        <v>0</v>
      </c>
      <c r="Y231" s="36">
        <f>SUMIFS(СВЦЭМ!$G$34:$G$777,СВЦЭМ!$A$34:$A$777,$A231,СВЦЭМ!$B$33:$B$776,Y$213)+'СЕТ СН'!$F$12</f>
        <v>0</v>
      </c>
    </row>
    <row r="232" spans="1:25" ht="15.75" hidden="1" x14ac:dyDescent="0.2">
      <c r="A232" s="35">
        <f t="shared" si="6"/>
        <v>43880</v>
      </c>
      <c r="B232" s="36">
        <f>SUMIFS(СВЦЭМ!$G$34:$G$777,СВЦЭМ!$A$34:$A$777,$A232,СВЦЭМ!$B$33:$B$776,B$213)+'СЕТ СН'!$F$12</f>
        <v>0</v>
      </c>
      <c r="C232" s="36">
        <f>SUMIFS(СВЦЭМ!$G$34:$G$777,СВЦЭМ!$A$34:$A$777,$A232,СВЦЭМ!$B$33:$B$776,C$213)+'СЕТ СН'!$F$12</f>
        <v>0</v>
      </c>
      <c r="D232" s="36">
        <f>SUMIFS(СВЦЭМ!$G$34:$G$777,СВЦЭМ!$A$34:$A$777,$A232,СВЦЭМ!$B$33:$B$776,D$213)+'СЕТ СН'!$F$12</f>
        <v>0</v>
      </c>
      <c r="E232" s="36">
        <f>SUMIFS(СВЦЭМ!$G$34:$G$777,СВЦЭМ!$A$34:$A$777,$A232,СВЦЭМ!$B$33:$B$776,E$213)+'СЕТ СН'!$F$12</f>
        <v>0</v>
      </c>
      <c r="F232" s="36">
        <f>SUMIFS(СВЦЭМ!$G$34:$G$777,СВЦЭМ!$A$34:$A$777,$A232,СВЦЭМ!$B$33:$B$776,F$213)+'СЕТ СН'!$F$12</f>
        <v>0</v>
      </c>
      <c r="G232" s="36">
        <f>SUMIFS(СВЦЭМ!$G$34:$G$777,СВЦЭМ!$A$34:$A$777,$A232,СВЦЭМ!$B$33:$B$776,G$213)+'СЕТ СН'!$F$12</f>
        <v>0</v>
      </c>
      <c r="H232" s="36">
        <f>SUMIFS(СВЦЭМ!$G$34:$G$777,СВЦЭМ!$A$34:$A$777,$A232,СВЦЭМ!$B$33:$B$776,H$213)+'СЕТ СН'!$F$12</f>
        <v>0</v>
      </c>
      <c r="I232" s="36">
        <f>SUMIFS(СВЦЭМ!$G$34:$G$777,СВЦЭМ!$A$34:$A$777,$A232,СВЦЭМ!$B$33:$B$776,I$213)+'СЕТ СН'!$F$12</f>
        <v>0</v>
      </c>
      <c r="J232" s="36">
        <f>SUMIFS(СВЦЭМ!$G$34:$G$777,СВЦЭМ!$A$34:$A$777,$A232,СВЦЭМ!$B$33:$B$776,J$213)+'СЕТ СН'!$F$12</f>
        <v>0</v>
      </c>
      <c r="K232" s="36">
        <f>SUMIFS(СВЦЭМ!$G$34:$G$777,СВЦЭМ!$A$34:$A$777,$A232,СВЦЭМ!$B$33:$B$776,K$213)+'СЕТ СН'!$F$12</f>
        <v>0</v>
      </c>
      <c r="L232" s="36">
        <f>SUMIFS(СВЦЭМ!$G$34:$G$777,СВЦЭМ!$A$34:$A$777,$A232,СВЦЭМ!$B$33:$B$776,L$213)+'СЕТ СН'!$F$12</f>
        <v>0</v>
      </c>
      <c r="M232" s="36">
        <f>SUMIFS(СВЦЭМ!$G$34:$G$777,СВЦЭМ!$A$34:$A$777,$A232,СВЦЭМ!$B$33:$B$776,M$213)+'СЕТ СН'!$F$12</f>
        <v>0</v>
      </c>
      <c r="N232" s="36">
        <f>SUMIFS(СВЦЭМ!$G$34:$G$777,СВЦЭМ!$A$34:$A$777,$A232,СВЦЭМ!$B$33:$B$776,N$213)+'СЕТ СН'!$F$12</f>
        <v>0</v>
      </c>
      <c r="O232" s="36">
        <f>SUMIFS(СВЦЭМ!$G$34:$G$777,СВЦЭМ!$A$34:$A$777,$A232,СВЦЭМ!$B$33:$B$776,O$213)+'СЕТ СН'!$F$12</f>
        <v>0</v>
      </c>
      <c r="P232" s="36">
        <f>SUMIFS(СВЦЭМ!$G$34:$G$777,СВЦЭМ!$A$34:$A$777,$A232,СВЦЭМ!$B$33:$B$776,P$213)+'СЕТ СН'!$F$12</f>
        <v>0</v>
      </c>
      <c r="Q232" s="36">
        <f>SUMIFS(СВЦЭМ!$G$34:$G$777,СВЦЭМ!$A$34:$A$777,$A232,СВЦЭМ!$B$33:$B$776,Q$213)+'СЕТ СН'!$F$12</f>
        <v>0</v>
      </c>
      <c r="R232" s="36">
        <f>SUMIFS(СВЦЭМ!$G$34:$G$777,СВЦЭМ!$A$34:$A$777,$A232,СВЦЭМ!$B$33:$B$776,R$213)+'СЕТ СН'!$F$12</f>
        <v>0</v>
      </c>
      <c r="S232" s="36">
        <f>SUMIFS(СВЦЭМ!$G$34:$G$777,СВЦЭМ!$A$34:$A$777,$A232,СВЦЭМ!$B$33:$B$776,S$213)+'СЕТ СН'!$F$12</f>
        <v>0</v>
      </c>
      <c r="T232" s="36">
        <f>SUMIFS(СВЦЭМ!$G$34:$G$777,СВЦЭМ!$A$34:$A$777,$A232,СВЦЭМ!$B$33:$B$776,T$213)+'СЕТ СН'!$F$12</f>
        <v>0</v>
      </c>
      <c r="U232" s="36">
        <f>SUMIFS(СВЦЭМ!$G$34:$G$777,СВЦЭМ!$A$34:$A$777,$A232,СВЦЭМ!$B$33:$B$776,U$213)+'СЕТ СН'!$F$12</f>
        <v>0</v>
      </c>
      <c r="V232" s="36">
        <f>SUMIFS(СВЦЭМ!$G$34:$G$777,СВЦЭМ!$A$34:$A$777,$A232,СВЦЭМ!$B$33:$B$776,V$213)+'СЕТ СН'!$F$12</f>
        <v>0</v>
      </c>
      <c r="W232" s="36">
        <f>SUMIFS(СВЦЭМ!$G$34:$G$777,СВЦЭМ!$A$34:$A$777,$A232,СВЦЭМ!$B$33:$B$776,W$213)+'СЕТ СН'!$F$12</f>
        <v>0</v>
      </c>
      <c r="X232" s="36">
        <f>SUMIFS(СВЦЭМ!$G$34:$G$777,СВЦЭМ!$A$34:$A$777,$A232,СВЦЭМ!$B$33:$B$776,X$213)+'СЕТ СН'!$F$12</f>
        <v>0</v>
      </c>
      <c r="Y232" s="36">
        <f>SUMIFS(СВЦЭМ!$G$34:$G$777,СВЦЭМ!$A$34:$A$777,$A232,СВЦЭМ!$B$33:$B$776,Y$213)+'СЕТ СН'!$F$12</f>
        <v>0</v>
      </c>
    </row>
    <row r="233" spans="1:25" ht="15.75" hidden="1" x14ac:dyDescent="0.2">
      <c r="A233" s="35">
        <f t="shared" si="6"/>
        <v>43881</v>
      </c>
      <c r="B233" s="36">
        <f>SUMIFS(СВЦЭМ!$G$34:$G$777,СВЦЭМ!$A$34:$A$777,$A233,СВЦЭМ!$B$33:$B$776,B$213)+'СЕТ СН'!$F$12</f>
        <v>0</v>
      </c>
      <c r="C233" s="36">
        <f>SUMIFS(СВЦЭМ!$G$34:$G$777,СВЦЭМ!$A$34:$A$777,$A233,СВЦЭМ!$B$33:$B$776,C$213)+'СЕТ СН'!$F$12</f>
        <v>0</v>
      </c>
      <c r="D233" s="36">
        <f>SUMIFS(СВЦЭМ!$G$34:$G$777,СВЦЭМ!$A$34:$A$777,$A233,СВЦЭМ!$B$33:$B$776,D$213)+'СЕТ СН'!$F$12</f>
        <v>0</v>
      </c>
      <c r="E233" s="36">
        <f>SUMIFS(СВЦЭМ!$G$34:$G$777,СВЦЭМ!$A$34:$A$777,$A233,СВЦЭМ!$B$33:$B$776,E$213)+'СЕТ СН'!$F$12</f>
        <v>0</v>
      </c>
      <c r="F233" s="36">
        <f>SUMIFS(СВЦЭМ!$G$34:$G$777,СВЦЭМ!$A$34:$A$777,$A233,СВЦЭМ!$B$33:$B$776,F$213)+'СЕТ СН'!$F$12</f>
        <v>0</v>
      </c>
      <c r="G233" s="36">
        <f>SUMIFS(СВЦЭМ!$G$34:$G$777,СВЦЭМ!$A$34:$A$777,$A233,СВЦЭМ!$B$33:$B$776,G$213)+'СЕТ СН'!$F$12</f>
        <v>0</v>
      </c>
      <c r="H233" s="36">
        <f>SUMIFS(СВЦЭМ!$G$34:$G$777,СВЦЭМ!$A$34:$A$777,$A233,СВЦЭМ!$B$33:$B$776,H$213)+'СЕТ СН'!$F$12</f>
        <v>0</v>
      </c>
      <c r="I233" s="36">
        <f>SUMIFS(СВЦЭМ!$G$34:$G$777,СВЦЭМ!$A$34:$A$777,$A233,СВЦЭМ!$B$33:$B$776,I$213)+'СЕТ СН'!$F$12</f>
        <v>0</v>
      </c>
      <c r="J233" s="36">
        <f>SUMIFS(СВЦЭМ!$G$34:$G$777,СВЦЭМ!$A$34:$A$777,$A233,СВЦЭМ!$B$33:$B$776,J$213)+'СЕТ СН'!$F$12</f>
        <v>0</v>
      </c>
      <c r="K233" s="36">
        <f>SUMIFS(СВЦЭМ!$G$34:$G$777,СВЦЭМ!$A$34:$A$777,$A233,СВЦЭМ!$B$33:$B$776,K$213)+'СЕТ СН'!$F$12</f>
        <v>0</v>
      </c>
      <c r="L233" s="36">
        <f>SUMIFS(СВЦЭМ!$G$34:$G$777,СВЦЭМ!$A$34:$A$777,$A233,СВЦЭМ!$B$33:$B$776,L$213)+'СЕТ СН'!$F$12</f>
        <v>0</v>
      </c>
      <c r="M233" s="36">
        <f>SUMIFS(СВЦЭМ!$G$34:$G$777,СВЦЭМ!$A$34:$A$777,$A233,СВЦЭМ!$B$33:$B$776,M$213)+'СЕТ СН'!$F$12</f>
        <v>0</v>
      </c>
      <c r="N233" s="36">
        <f>SUMIFS(СВЦЭМ!$G$34:$G$777,СВЦЭМ!$A$34:$A$777,$A233,СВЦЭМ!$B$33:$B$776,N$213)+'СЕТ СН'!$F$12</f>
        <v>0</v>
      </c>
      <c r="O233" s="36">
        <f>SUMIFS(СВЦЭМ!$G$34:$G$777,СВЦЭМ!$A$34:$A$777,$A233,СВЦЭМ!$B$33:$B$776,O$213)+'СЕТ СН'!$F$12</f>
        <v>0</v>
      </c>
      <c r="P233" s="36">
        <f>SUMIFS(СВЦЭМ!$G$34:$G$777,СВЦЭМ!$A$34:$A$777,$A233,СВЦЭМ!$B$33:$B$776,P$213)+'СЕТ СН'!$F$12</f>
        <v>0</v>
      </c>
      <c r="Q233" s="36">
        <f>SUMIFS(СВЦЭМ!$G$34:$G$777,СВЦЭМ!$A$34:$A$777,$A233,СВЦЭМ!$B$33:$B$776,Q$213)+'СЕТ СН'!$F$12</f>
        <v>0</v>
      </c>
      <c r="R233" s="36">
        <f>SUMIFS(СВЦЭМ!$G$34:$G$777,СВЦЭМ!$A$34:$A$777,$A233,СВЦЭМ!$B$33:$B$776,R$213)+'СЕТ СН'!$F$12</f>
        <v>0</v>
      </c>
      <c r="S233" s="36">
        <f>SUMIFS(СВЦЭМ!$G$34:$G$777,СВЦЭМ!$A$34:$A$777,$A233,СВЦЭМ!$B$33:$B$776,S$213)+'СЕТ СН'!$F$12</f>
        <v>0</v>
      </c>
      <c r="T233" s="36">
        <f>SUMIFS(СВЦЭМ!$G$34:$G$777,СВЦЭМ!$A$34:$A$777,$A233,СВЦЭМ!$B$33:$B$776,T$213)+'СЕТ СН'!$F$12</f>
        <v>0</v>
      </c>
      <c r="U233" s="36">
        <f>SUMIFS(СВЦЭМ!$G$34:$G$777,СВЦЭМ!$A$34:$A$777,$A233,СВЦЭМ!$B$33:$B$776,U$213)+'СЕТ СН'!$F$12</f>
        <v>0</v>
      </c>
      <c r="V233" s="36">
        <f>SUMIFS(СВЦЭМ!$G$34:$G$777,СВЦЭМ!$A$34:$A$777,$A233,СВЦЭМ!$B$33:$B$776,V$213)+'СЕТ СН'!$F$12</f>
        <v>0</v>
      </c>
      <c r="W233" s="36">
        <f>SUMIFS(СВЦЭМ!$G$34:$G$777,СВЦЭМ!$A$34:$A$777,$A233,СВЦЭМ!$B$33:$B$776,W$213)+'СЕТ СН'!$F$12</f>
        <v>0</v>
      </c>
      <c r="X233" s="36">
        <f>SUMIFS(СВЦЭМ!$G$34:$G$777,СВЦЭМ!$A$34:$A$777,$A233,СВЦЭМ!$B$33:$B$776,X$213)+'СЕТ СН'!$F$12</f>
        <v>0</v>
      </c>
      <c r="Y233" s="36">
        <f>SUMIFS(СВЦЭМ!$G$34:$G$777,СВЦЭМ!$A$34:$A$777,$A233,СВЦЭМ!$B$33:$B$776,Y$213)+'СЕТ СН'!$F$12</f>
        <v>0</v>
      </c>
    </row>
    <row r="234" spans="1:25" ht="15.75" hidden="1" x14ac:dyDescent="0.2">
      <c r="A234" s="35">
        <f t="shared" si="6"/>
        <v>43882</v>
      </c>
      <c r="B234" s="36">
        <f>SUMIFS(СВЦЭМ!$G$34:$G$777,СВЦЭМ!$A$34:$A$777,$A234,СВЦЭМ!$B$33:$B$776,B$213)+'СЕТ СН'!$F$12</f>
        <v>0</v>
      </c>
      <c r="C234" s="36">
        <f>SUMIFS(СВЦЭМ!$G$34:$G$777,СВЦЭМ!$A$34:$A$777,$A234,СВЦЭМ!$B$33:$B$776,C$213)+'СЕТ СН'!$F$12</f>
        <v>0</v>
      </c>
      <c r="D234" s="36">
        <f>SUMIFS(СВЦЭМ!$G$34:$G$777,СВЦЭМ!$A$34:$A$777,$A234,СВЦЭМ!$B$33:$B$776,D$213)+'СЕТ СН'!$F$12</f>
        <v>0</v>
      </c>
      <c r="E234" s="36">
        <f>SUMIFS(СВЦЭМ!$G$34:$G$777,СВЦЭМ!$A$34:$A$777,$A234,СВЦЭМ!$B$33:$B$776,E$213)+'СЕТ СН'!$F$12</f>
        <v>0</v>
      </c>
      <c r="F234" s="36">
        <f>SUMIFS(СВЦЭМ!$G$34:$G$777,СВЦЭМ!$A$34:$A$777,$A234,СВЦЭМ!$B$33:$B$776,F$213)+'СЕТ СН'!$F$12</f>
        <v>0</v>
      </c>
      <c r="G234" s="36">
        <f>SUMIFS(СВЦЭМ!$G$34:$G$777,СВЦЭМ!$A$34:$A$777,$A234,СВЦЭМ!$B$33:$B$776,G$213)+'СЕТ СН'!$F$12</f>
        <v>0</v>
      </c>
      <c r="H234" s="36">
        <f>SUMIFS(СВЦЭМ!$G$34:$G$777,СВЦЭМ!$A$34:$A$777,$A234,СВЦЭМ!$B$33:$B$776,H$213)+'СЕТ СН'!$F$12</f>
        <v>0</v>
      </c>
      <c r="I234" s="36">
        <f>SUMIFS(СВЦЭМ!$G$34:$G$777,СВЦЭМ!$A$34:$A$777,$A234,СВЦЭМ!$B$33:$B$776,I$213)+'СЕТ СН'!$F$12</f>
        <v>0</v>
      </c>
      <c r="J234" s="36">
        <f>SUMIFS(СВЦЭМ!$G$34:$G$777,СВЦЭМ!$A$34:$A$777,$A234,СВЦЭМ!$B$33:$B$776,J$213)+'СЕТ СН'!$F$12</f>
        <v>0</v>
      </c>
      <c r="K234" s="36">
        <f>SUMIFS(СВЦЭМ!$G$34:$G$777,СВЦЭМ!$A$34:$A$777,$A234,СВЦЭМ!$B$33:$B$776,K$213)+'СЕТ СН'!$F$12</f>
        <v>0</v>
      </c>
      <c r="L234" s="36">
        <f>SUMIFS(СВЦЭМ!$G$34:$G$777,СВЦЭМ!$A$34:$A$777,$A234,СВЦЭМ!$B$33:$B$776,L$213)+'СЕТ СН'!$F$12</f>
        <v>0</v>
      </c>
      <c r="M234" s="36">
        <f>SUMIFS(СВЦЭМ!$G$34:$G$777,СВЦЭМ!$A$34:$A$777,$A234,СВЦЭМ!$B$33:$B$776,M$213)+'СЕТ СН'!$F$12</f>
        <v>0</v>
      </c>
      <c r="N234" s="36">
        <f>SUMIFS(СВЦЭМ!$G$34:$G$777,СВЦЭМ!$A$34:$A$777,$A234,СВЦЭМ!$B$33:$B$776,N$213)+'СЕТ СН'!$F$12</f>
        <v>0</v>
      </c>
      <c r="O234" s="36">
        <f>SUMIFS(СВЦЭМ!$G$34:$G$777,СВЦЭМ!$A$34:$A$777,$A234,СВЦЭМ!$B$33:$B$776,O$213)+'СЕТ СН'!$F$12</f>
        <v>0</v>
      </c>
      <c r="P234" s="36">
        <f>SUMIFS(СВЦЭМ!$G$34:$G$777,СВЦЭМ!$A$34:$A$777,$A234,СВЦЭМ!$B$33:$B$776,P$213)+'СЕТ СН'!$F$12</f>
        <v>0</v>
      </c>
      <c r="Q234" s="36">
        <f>SUMIFS(СВЦЭМ!$G$34:$G$777,СВЦЭМ!$A$34:$A$777,$A234,СВЦЭМ!$B$33:$B$776,Q$213)+'СЕТ СН'!$F$12</f>
        <v>0</v>
      </c>
      <c r="R234" s="36">
        <f>SUMIFS(СВЦЭМ!$G$34:$G$777,СВЦЭМ!$A$34:$A$777,$A234,СВЦЭМ!$B$33:$B$776,R$213)+'СЕТ СН'!$F$12</f>
        <v>0</v>
      </c>
      <c r="S234" s="36">
        <f>SUMIFS(СВЦЭМ!$G$34:$G$777,СВЦЭМ!$A$34:$A$777,$A234,СВЦЭМ!$B$33:$B$776,S$213)+'СЕТ СН'!$F$12</f>
        <v>0</v>
      </c>
      <c r="T234" s="36">
        <f>SUMIFS(СВЦЭМ!$G$34:$G$777,СВЦЭМ!$A$34:$A$777,$A234,СВЦЭМ!$B$33:$B$776,T$213)+'СЕТ СН'!$F$12</f>
        <v>0</v>
      </c>
      <c r="U234" s="36">
        <f>SUMIFS(СВЦЭМ!$G$34:$G$777,СВЦЭМ!$A$34:$A$777,$A234,СВЦЭМ!$B$33:$B$776,U$213)+'СЕТ СН'!$F$12</f>
        <v>0</v>
      </c>
      <c r="V234" s="36">
        <f>SUMIFS(СВЦЭМ!$G$34:$G$777,СВЦЭМ!$A$34:$A$777,$A234,СВЦЭМ!$B$33:$B$776,V$213)+'СЕТ СН'!$F$12</f>
        <v>0</v>
      </c>
      <c r="W234" s="36">
        <f>SUMIFS(СВЦЭМ!$G$34:$G$777,СВЦЭМ!$A$34:$A$777,$A234,СВЦЭМ!$B$33:$B$776,W$213)+'СЕТ СН'!$F$12</f>
        <v>0</v>
      </c>
      <c r="X234" s="36">
        <f>SUMIFS(СВЦЭМ!$G$34:$G$777,СВЦЭМ!$A$34:$A$777,$A234,СВЦЭМ!$B$33:$B$776,X$213)+'СЕТ СН'!$F$12</f>
        <v>0</v>
      </c>
      <c r="Y234" s="36">
        <f>SUMIFS(СВЦЭМ!$G$34:$G$777,СВЦЭМ!$A$34:$A$777,$A234,СВЦЭМ!$B$33:$B$776,Y$213)+'СЕТ СН'!$F$12</f>
        <v>0</v>
      </c>
    </row>
    <row r="235" spans="1:25" ht="15.75" hidden="1" x14ac:dyDescent="0.2">
      <c r="A235" s="35">
        <f t="shared" si="6"/>
        <v>43883</v>
      </c>
      <c r="B235" s="36">
        <f>SUMIFS(СВЦЭМ!$G$34:$G$777,СВЦЭМ!$A$34:$A$777,$A235,СВЦЭМ!$B$33:$B$776,B$213)+'СЕТ СН'!$F$12</f>
        <v>0</v>
      </c>
      <c r="C235" s="36">
        <f>SUMIFS(СВЦЭМ!$G$34:$G$777,СВЦЭМ!$A$34:$A$777,$A235,СВЦЭМ!$B$33:$B$776,C$213)+'СЕТ СН'!$F$12</f>
        <v>0</v>
      </c>
      <c r="D235" s="36">
        <f>SUMIFS(СВЦЭМ!$G$34:$G$777,СВЦЭМ!$A$34:$A$777,$A235,СВЦЭМ!$B$33:$B$776,D$213)+'СЕТ СН'!$F$12</f>
        <v>0</v>
      </c>
      <c r="E235" s="36">
        <f>SUMIFS(СВЦЭМ!$G$34:$G$777,СВЦЭМ!$A$34:$A$777,$A235,СВЦЭМ!$B$33:$B$776,E$213)+'СЕТ СН'!$F$12</f>
        <v>0</v>
      </c>
      <c r="F235" s="36">
        <f>SUMIFS(СВЦЭМ!$G$34:$G$777,СВЦЭМ!$A$34:$A$777,$A235,СВЦЭМ!$B$33:$B$776,F$213)+'СЕТ СН'!$F$12</f>
        <v>0</v>
      </c>
      <c r="G235" s="36">
        <f>SUMIFS(СВЦЭМ!$G$34:$G$777,СВЦЭМ!$A$34:$A$777,$A235,СВЦЭМ!$B$33:$B$776,G$213)+'СЕТ СН'!$F$12</f>
        <v>0</v>
      </c>
      <c r="H235" s="36">
        <f>SUMIFS(СВЦЭМ!$G$34:$G$777,СВЦЭМ!$A$34:$A$777,$A235,СВЦЭМ!$B$33:$B$776,H$213)+'СЕТ СН'!$F$12</f>
        <v>0</v>
      </c>
      <c r="I235" s="36">
        <f>SUMIFS(СВЦЭМ!$G$34:$G$777,СВЦЭМ!$A$34:$A$777,$A235,СВЦЭМ!$B$33:$B$776,I$213)+'СЕТ СН'!$F$12</f>
        <v>0</v>
      </c>
      <c r="J235" s="36">
        <f>SUMIFS(СВЦЭМ!$G$34:$G$777,СВЦЭМ!$A$34:$A$777,$A235,СВЦЭМ!$B$33:$B$776,J$213)+'СЕТ СН'!$F$12</f>
        <v>0</v>
      </c>
      <c r="K235" s="36">
        <f>SUMIFS(СВЦЭМ!$G$34:$G$777,СВЦЭМ!$A$34:$A$777,$A235,СВЦЭМ!$B$33:$B$776,K$213)+'СЕТ СН'!$F$12</f>
        <v>0</v>
      </c>
      <c r="L235" s="36">
        <f>SUMIFS(СВЦЭМ!$G$34:$G$777,СВЦЭМ!$A$34:$A$777,$A235,СВЦЭМ!$B$33:$B$776,L$213)+'СЕТ СН'!$F$12</f>
        <v>0</v>
      </c>
      <c r="M235" s="36">
        <f>SUMIFS(СВЦЭМ!$G$34:$G$777,СВЦЭМ!$A$34:$A$777,$A235,СВЦЭМ!$B$33:$B$776,M$213)+'СЕТ СН'!$F$12</f>
        <v>0</v>
      </c>
      <c r="N235" s="36">
        <f>SUMIFS(СВЦЭМ!$G$34:$G$777,СВЦЭМ!$A$34:$A$777,$A235,СВЦЭМ!$B$33:$B$776,N$213)+'СЕТ СН'!$F$12</f>
        <v>0</v>
      </c>
      <c r="O235" s="36">
        <f>SUMIFS(СВЦЭМ!$G$34:$G$777,СВЦЭМ!$A$34:$A$777,$A235,СВЦЭМ!$B$33:$B$776,O$213)+'СЕТ СН'!$F$12</f>
        <v>0</v>
      </c>
      <c r="P235" s="36">
        <f>SUMIFS(СВЦЭМ!$G$34:$G$777,СВЦЭМ!$A$34:$A$777,$A235,СВЦЭМ!$B$33:$B$776,P$213)+'СЕТ СН'!$F$12</f>
        <v>0</v>
      </c>
      <c r="Q235" s="36">
        <f>SUMIFS(СВЦЭМ!$G$34:$G$777,СВЦЭМ!$A$34:$A$777,$A235,СВЦЭМ!$B$33:$B$776,Q$213)+'СЕТ СН'!$F$12</f>
        <v>0</v>
      </c>
      <c r="R235" s="36">
        <f>SUMIFS(СВЦЭМ!$G$34:$G$777,СВЦЭМ!$A$34:$A$777,$A235,СВЦЭМ!$B$33:$B$776,R$213)+'СЕТ СН'!$F$12</f>
        <v>0</v>
      </c>
      <c r="S235" s="36">
        <f>SUMIFS(СВЦЭМ!$G$34:$G$777,СВЦЭМ!$A$34:$A$777,$A235,СВЦЭМ!$B$33:$B$776,S$213)+'СЕТ СН'!$F$12</f>
        <v>0</v>
      </c>
      <c r="T235" s="36">
        <f>SUMIFS(СВЦЭМ!$G$34:$G$777,СВЦЭМ!$A$34:$A$777,$A235,СВЦЭМ!$B$33:$B$776,T$213)+'СЕТ СН'!$F$12</f>
        <v>0</v>
      </c>
      <c r="U235" s="36">
        <f>SUMIFS(СВЦЭМ!$G$34:$G$777,СВЦЭМ!$A$34:$A$777,$A235,СВЦЭМ!$B$33:$B$776,U$213)+'СЕТ СН'!$F$12</f>
        <v>0</v>
      </c>
      <c r="V235" s="36">
        <f>SUMIFS(СВЦЭМ!$G$34:$G$777,СВЦЭМ!$A$34:$A$777,$A235,СВЦЭМ!$B$33:$B$776,V$213)+'СЕТ СН'!$F$12</f>
        <v>0</v>
      </c>
      <c r="W235" s="36">
        <f>SUMIFS(СВЦЭМ!$G$34:$G$777,СВЦЭМ!$A$34:$A$777,$A235,СВЦЭМ!$B$33:$B$776,W$213)+'СЕТ СН'!$F$12</f>
        <v>0</v>
      </c>
      <c r="X235" s="36">
        <f>SUMIFS(СВЦЭМ!$G$34:$G$777,СВЦЭМ!$A$34:$A$777,$A235,СВЦЭМ!$B$33:$B$776,X$213)+'СЕТ СН'!$F$12</f>
        <v>0</v>
      </c>
      <c r="Y235" s="36">
        <f>SUMIFS(СВЦЭМ!$G$34:$G$777,СВЦЭМ!$A$34:$A$777,$A235,СВЦЭМ!$B$33:$B$776,Y$213)+'СЕТ СН'!$F$12</f>
        <v>0</v>
      </c>
    </row>
    <row r="236" spans="1:25" ht="15.75" hidden="1" x14ac:dyDescent="0.2">
      <c r="A236" s="35">
        <f t="shared" si="6"/>
        <v>43884</v>
      </c>
      <c r="B236" s="36">
        <f>SUMIFS(СВЦЭМ!$G$34:$G$777,СВЦЭМ!$A$34:$A$777,$A236,СВЦЭМ!$B$33:$B$776,B$213)+'СЕТ СН'!$F$12</f>
        <v>0</v>
      </c>
      <c r="C236" s="36">
        <f>SUMIFS(СВЦЭМ!$G$34:$G$777,СВЦЭМ!$A$34:$A$777,$A236,СВЦЭМ!$B$33:$B$776,C$213)+'СЕТ СН'!$F$12</f>
        <v>0</v>
      </c>
      <c r="D236" s="36">
        <f>SUMIFS(СВЦЭМ!$G$34:$G$777,СВЦЭМ!$A$34:$A$777,$A236,СВЦЭМ!$B$33:$B$776,D$213)+'СЕТ СН'!$F$12</f>
        <v>0</v>
      </c>
      <c r="E236" s="36">
        <f>SUMIFS(СВЦЭМ!$G$34:$G$777,СВЦЭМ!$A$34:$A$777,$A236,СВЦЭМ!$B$33:$B$776,E$213)+'СЕТ СН'!$F$12</f>
        <v>0</v>
      </c>
      <c r="F236" s="36">
        <f>SUMIFS(СВЦЭМ!$G$34:$G$777,СВЦЭМ!$A$34:$A$777,$A236,СВЦЭМ!$B$33:$B$776,F$213)+'СЕТ СН'!$F$12</f>
        <v>0</v>
      </c>
      <c r="G236" s="36">
        <f>SUMIFS(СВЦЭМ!$G$34:$G$777,СВЦЭМ!$A$34:$A$777,$A236,СВЦЭМ!$B$33:$B$776,G$213)+'СЕТ СН'!$F$12</f>
        <v>0</v>
      </c>
      <c r="H236" s="36">
        <f>SUMIFS(СВЦЭМ!$G$34:$G$777,СВЦЭМ!$A$34:$A$777,$A236,СВЦЭМ!$B$33:$B$776,H$213)+'СЕТ СН'!$F$12</f>
        <v>0</v>
      </c>
      <c r="I236" s="36">
        <f>SUMIFS(СВЦЭМ!$G$34:$G$777,СВЦЭМ!$A$34:$A$777,$A236,СВЦЭМ!$B$33:$B$776,I$213)+'СЕТ СН'!$F$12</f>
        <v>0</v>
      </c>
      <c r="J236" s="36">
        <f>SUMIFS(СВЦЭМ!$G$34:$G$777,СВЦЭМ!$A$34:$A$777,$A236,СВЦЭМ!$B$33:$B$776,J$213)+'СЕТ СН'!$F$12</f>
        <v>0</v>
      </c>
      <c r="K236" s="36">
        <f>SUMIFS(СВЦЭМ!$G$34:$G$777,СВЦЭМ!$A$34:$A$777,$A236,СВЦЭМ!$B$33:$B$776,K$213)+'СЕТ СН'!$F$12</f>
        <v>0</v>
      </c>
      <c r="L236" s="36">
        <f>SUMIFS(СВЦЭМ!$G$34:$G$777,СВЦЭМ!$A$34:$A$777,$A236,СВЦЭМ!$B$33:$B$776,L$213)+'СЕТ СН'!$F$12</f>
        <v>0</v>
      </c>
      <c r="M236" s="36">
        <f>SUMIFS(СВЦЭМ!$G$34:$G$777,СВЦЭМ!$A$34:$A$777,$A236,СВЦЭМ!$B$33:$B$776,M$213)+'СЕТ СН'!$F$12</f>
        <v>0</v>
      </c>
      <c r="N236" s="36">
        <f>SUMIFS(СВЦЭМ!$G$34:$G$777,СВЦЭМ!$A$34:$A$777,$A236,СВЦЭМ!$B$33:$B$776,N$213)+'СЕТ СН'!$F$12</f>
        <v>0</v>
      </c>
      <c r="O236" s="36">
        <f>SUMIFS(СВЦЭМ!$G$34:$G$777,СВЦЭМ!$A$34:$A$777,$A236,СВЦЭМ!$B$33:$B$776,O$213)+'СЕТ СН'!$F$12</f>
        <v>0</v>
      </c>
      <c r="P236" s="36">
        <f>SUMIFS(СВЦЭМ!$G$34:$G$777,СВЦЭМ!$A$34:$A$777,$A236,СВЦЭМ!$B$33:$B$776,P$213)+'СЕТ СН'!$F$12</f>
        <v>0</v>
      </c>
      <c r="Q236" s="36">
        <f>SUMIFS(СВЦЭМ!$G$34:$G$777,СВЦЭМ!$A$34:$A$777,$A236,СВЦЭМ!$B$33:$B$776,Q$213)+'СЕТ СН'!$F$12</f>
        <v>0</v>
      </c>
      <c r="R236" s="36">
        <f>SUMIFS(СВЦЭМ!$G$34:$G$777,СВЦЭМ!$A$34:$A$777,$A236,СВЦЭМ!$B$33:$B$776,R$213)+'СЕТ СН'!$F$12</f>
        <v>0</v>
      </c>
      <c r="S236" s="36">
        <f>SUMIFS(СВЦЭМ!$G$34:$G$777,СВЦЭМ!$A$34:$A$777,$A236,СВЦЭМ!$B$33:$B$776,S$213)+'СЕТ СН'!$F$12</f>
        <v>0</v>
      </c>
      <c r="T236" s="36">
        <f>SUMIFS(СВЦЭМ!$G$34:$G$777,СВЦЭМ!$A$34:$A$777,$A236,СВЦЭМ!$B$33:$B$776,T$213)+'СЕТ СН'!$F$12</f>
        <v>0</v>
      </c>
      <c r="U236" s="36">
        <f>SUMIFS(СВЦЭМ!$G$34:$G$777,СВЦЭМ!$A$34:$A$777,$A236,СВЦЭМ!$B$33:$B$776,U$213)+'СЕТ СН'!$F$12</f>
        <v>0</v>
      </c>
      <c r="V236" s="36">
        <f>SUMIFS(СВЦЭМ!$G$34:$G$777,СВЦЭМ!$A$34:$A$777,$A236,СВЦЭМ!$B$33:$B$776,V$213)+'СЕТ СН'!$F$12</f>
        <v>0</v>
      </c>
      <c r="W236" s="36">
        <f>SUMIFS(СВЦЭМ!$G$34:$G$777,СВЦЭМ!$A$34:$A$777,$A236,СВЦЭМ!$B$33:$B$776,W$213)+'СЕТ СН'!$F$12</f>
        <v>0</v>
      </c>
      <c r="X236" s="36">
        <f>SUMIFS(СВЦЭМ!$G$34:$G$777,СВЦЭМ!$A$34:$A$777,$A236,СВЦЭМ!$B$33:$B$776,X$213)+'СЕТ СН'!$F$12</f>
        <v>0</v>
      </c>
      <c r="Y236" s="36">
        <f>SUMIFS(СВЦЭМ!$G$34:$G$777,СВЦЭМ!$A$34:$A$777,$A236,СВЦЭМ!$B$33:$B$776,Y$213)+'СЕТ СН'!$F$12</f>
        <v>0</v>
      </c>
    </row>
    <row r="237" spans="1:25" ht="15.75" hidden="1" x14ac:dyDescent="0.2">
      <c r="A237" s="35">
        <f t="shared" si="6"/>
        <v>43885</v>
      </c>
      <c r="B237" s="36">
        <f>SUMIFS(СВЦЭМ!$G$34:$G$777,СВЦЭМ!$A$34:$A$777,$A237,СВЦЭМ!$B$33:$B$776,B$213)+'СЕТ СН'!$F$12</f>
        <v>0</v>
      </c>
      <c r="C237" s="36">
        <f>SUMIFS(СВЦЭМ!$G$34:$G$777,СВЦЭМ!$A$34:$A$777,$A237,СВЦЭМ!$B$33:$B$776,C$213)+'СЕТ СН'!$F$12</f>
        <v>0</v>
      </c>
      <c r="D237" s="36">
        <f>SUMIFS(СВЦЭМ!$G$34:$G$777,СВЦЭМ!$A$34:$A$777,$A237,СВЦЭМ!$B$33:$B$776,D$213)+'СЕТ СН'!$F$12</f>
        <v>0</v>
      </c>
      <c r="E237" s="36">
        <f>SUMIFS(СВЦЭМ!$G$34:$G$777,СВЦЭМ!$A$34:$A$777,$A237,СВЦЭМ!$B$33:$B$776,E$213)+'СЕТ СН'!$F$12</f>
        <v>0</v>
      </c>
      <c r="F237" s="36">
        <f>SUMIFS(СВЦЭМ!$G$34:$G$777,СВЦЭМ!$A$34:$A$777,$A237,СВЦЭМ!$B$33:$B$776,F$213)+'СЕТ СН'!$F$12</f>
        <v>0</v>
      </c>
      <c r="G237" s="36">
        <f>SUMIFS(СВЦЭМ!$G$34:$G$777,СВЦЭМ!$A$34:$A$777,$A237,СВЦЭМ!$B$33:$B$776,G$213)+'СЕТ СН'!$F$12</f>
        <v>0</v>
      </c>
      <c r="H237" s="36">
        <f>SUMIFS(СВЦЭМ!$G$34:$G$777,СВЦЭМ!$A$34:$A$777,$A237,СВЦЭМ!$B$33:$B$776,H$213)+'СЕТ СН'!$F$12</f>
        <v>0</v>
      </c>
      <c r="I237" s="36">
        <f>SUMIFS(СВЦЭМ!$G$34:$G$777,СВЦЭМ!$A$34:$A$777,$A237,СВЦЭМ!$B$33:$B$776,I$213)+'СЕТ СН'!$F$12</f>
        <v>0</v>
      </c>
      <c r="J237" s="36">
        <f>SUMIFS(СВЦЭМ!$G$34:$G$777,СВЦЭМ!$A$34:$A$777,$A237,СВЦЭМ!$B$33:$B$776,J$213)+'СЕТ СН'!$F$12</f>
        <v>0</v>
      </c>
      <c r="K237" s="36">
        <f>SUMIFS(СВЦЭМ!$G$34:$G$777,СВЦЭМ!$A$34:$A$777,$A237,СВЦЭМ!$B$33:$B$776,K$213)+'СЕТ СН'!$F$12</f>
        <v>0</v>
      </c>
      <c r="L237" s="36">
        <f>SUMIFS(СВЦЭМ!$G$34:$G$777,СВЦЭМ!$A$34:$A$777,$A237,СВЦЭМ!$B$33:$B$776,L$213)+'СЕТ СН'!$F$12</f>
        <v>0</v>
      </c>
      <c r="M237" s="36">
        <f>SUMIFS(СВЦЭМ!$G$34:$G$777,СВЦЭМ!$A$34:$A$777,$A237,СВЦЭМ!$B$33:$B$776,M$213)+'СЕТ СН'!$F$12</f>
        <v>0</v>
      </c>
      <c r="N237" s="36">
        <f>SUMIFS(СВЦЭМ!$G$34:$G$777,СВЦЭМ!$A$34:$A$777,$A237,СВЦЭМ!$B$33:$B$776,N$213)+'СЕТ СН'!$F$12</f>
        <v>0</v>
      </c>
      <c r="O237" s="36">
        <f>SUMIFS(СВЦЭМ!$G$34:$G$777,СВЦЭМ!$A$34:$A$777,$A237,СВЦЭМ!$B$33:$B$776,O$213)+'СЕТ СН'!$F$12</f>
        <v>0</v>
      </c>
      <c r="P237" s="36">
        <f>SUMIFS(СВЦЭМ!$G$34:$G$777,СВЦЭМ!$A$34:$A$777,$A237,СВЦЭМ!$B$33:$B$776,P$213)+'СЕТ СН'!$F$12</f>
        <v>0</v>
      </c>
      <c r="Q237" s="36">
        <f>SUMIFS(СВЦЭМ!$G$34:$G$777,СВЦЭМ!$A$34:$A$777,$A237,СВЦЭМ!$B$33:$B$776,Q$213)+'СЕТ СН'!$F$12</f>
        <v>0</v>
      </c>
      <c r="R237" s="36">
        <f>SUMIFS(СВЦЭМ!$G$34:$G$777,СВЦЭМ!$A$34:$A$777,$A237,СВЦЭМ!$B$33:$B$776,R$213)+'СЕТ СН'!$F$12</f>
        <v>0</v>
      </c>
      <c r="S237" s="36">
        <f>SUMIFS(СВЦЭМ!$G$34:$G$777,СВЦЭМ!$A$34:$A$777,$A237,СВЦЭМ!$B$33:$B$776,S$213)+'СЕТ СН'!$F$12</f>
        <v>0</v>
      </c>
      <c r="T237" s="36">
        <f>SUMIFS(СВЦЭМ!$G$34:$G$777,СВЦЭМ!$A$34:$A$777,$A237,СВЦЭМ!$B$33:$B$776,T$213)+'СЕТ СН'!$F$12</f>
        <v>0</v>
      </c>
      <c r="U237" s="36">
        <f>SUMIFS(СВЦЭМ!$G$34:$G$777,СВЦЭМ!$A$34:$A$777,$A237,СВЦЭМ!$B$33:$B$776,U$213)+'СЕТ СН'!$F$12</f>
        <v>0</v>
      </c>
      <c r="V237" s="36">
        <f>SUMIFS(СВЦЭМ!$G$34:$G$777,СВЦЭМ!$A$34:$A$777,$A237,СВЦЭМ!$B$33:$B$776,V$213)+'СЕТ СН'!$F$12</f>
        <v>0</v>
      </c>
      <c r="W237" s="36">
        <f>SUMIFS(СВЦЭМ!$G$34:$G$777,СВЦЭМ!$A$34:$A$777,$A237,СВЦЭМ!$B$33:$B$776,W$213)+'СЕТ СН'!$F$12</f>
        <v>0</v>
      </c>
      <c r="X237" s="36">
        <f>SUMIFS(СВЦЭМ!$G$34:$G$777,СВЦЭМ!$A$34:$A$777,$A237,СВЦЭМ!$B$33:$B$776,X$213)+'СЕТ СН'!$F$12</f>
        <v>0</v>
      </c>
      <c r="Y237" s="36">
        <f>SUMIFS(СВЦЭМ!$G$34:$G$777,СВЦЭМ!$A$34:$A$777,$A237,СВЦЭМ!$B$33:$B$776,Y$213)+'СЕТ СН'!$F$12</f>
        <v>0</v>
      </c>
    </row>
    <row r="238" spans="1:25" ht="15.75" hidden="1" x14ac:dyDescent="0.2">
      <c r="A238" s="35">
        <f t="shared" si="6"/>
        <v>43886</v>
      </c>
      <c r="B238" s="36">
        <f>SUMIFS(СВЦЭМ!$G$34:$G$777,СВЦЭМ!$A$34:$A$777,$A238,СВЦЭМ!$B$33:$B$776,B$213)+'СЕТ СН'!$F$12</f>
        <v>0</v>
      </c>
      <c r="C238" s="36">
        <f>SUMIFS(СВЦЭМ!$G$34:$G$777,СВЦЭМ!$A$34:$A$777,$A238,СВЦЭМ!$B$33:$B$776,C$213)+'СЕТ СН'!$F$12</f>
        <v>0</v>
      </c>
      <c r="D238" s="36">
        <f>SUMIFS(СВЦЭМ!$G$34:$G$777,СВЦЭМ!$A$34:$A$777,$A238,СВЦЭМ!$B$33:$B$776,D$213)+'СЕТ СН'!$F$12</f>
        <v>0</v>
      </c>
      <c r="E238" s="36">
        <f>SUMIFS(СВЦЭМ!$G$34:$G$777,СВЦЭМ!$A$34:$A$777,$A238,СВЦЭМ!$B$33:$B$776,E$213)+'СЕТ СН'!$F$12</f>
        <v>0</v>
      </c>
      <c r="F238" s="36">
        <f>SUMIFS(СВЦЭМ!$G$34:$G$777,СВЦЭМ!$A$34:$A$777,$A238,СВЦЭМ!$B$33:$B$776,F$213)+'СЕТ СН'!$F$12</f>
        <v>0</v>
      </c>
      <c r="G238" s="36">
        <f>SUMIFS(СВЦЭМ!$G$34:$G$777,СВЦЭМ!$A$34:$A$777,$A238,СВЦЭМ!$B$33:$B$776,G$213)+'СЕТ СН'!$F$12</f>
        <v>0</v>
      </c>
      <c r="H238" s="36">
        <f>SUMIFS(СВЦЭМ!$G$34:$G$777,СВЦЭМ!$A$34:$A$777,$A238,СВЦЭМ!$B$33:$B$776,H$213)+'СЕТ СН'!$F$12</f>
        <v>0</v>
      </c>
      <c r="I238" s="36">
        <f>SUMIFS(СВЦЭМ!$G$34:$G$777,СВЦЭМ!$A$34:$A$777,$A238,СВЦЭМ!$B$33:$B$776,I$213)+'СЕТ СН'!$F$12</f>
        <v>0</v>
      </c>
      <c r="J238" s="36">
        <f>SUMIFS(СВЦЭМ!$G$34:$G$777,СВЦЭМ!$A$34:$A$777,$A238,СВЦЭМ!$B$33:$B$776,J$213)+'СЕТ СН'!$F$12</f>
        <v>0</v>
      </c>
      <c r="K238" s="36">
        <f>SUMIFS(СВЦЭМ!$G$34:$G$777,СВЦЭМ!$A$34:$A$777,$A238,СВЦЭМ!$B$33:$B$776,K$213)+'СЕТ СН'!$F$12</f>
        <v>0</v>
      </c>
      <c r="L238" s="36">
        <f>SUMIFS(СВЦЭМ!$G$34:$G$777,СВЦЭМ!$A$34:$A$777,$A238,СВЦЭМ!$B$33:$B$776,L$213)+'СЕТ СН'!$F$12</f>
        <v>0</v>
      </c>
      <c r="M238" s="36">
        <f>SUMIFS(СВЦЭМ!$G$34:$G$777,СВЦЭМ!$A$34:$A$777,$A238,СВЦЭМ!$B$33:$B$776,M$213)+'СЕТ СН'!$F$12</f>
        <v>0</v>
      </c>
      <c r="N238" s="36">
        <f>SUMIFS(СВЦЭМ!$G$34:$G$777,СВЦЭМ!$A$34:$A$777,$A238,СВЦЭМ!$B$33:$B$776,N$213)+'СЕТ СН'!$F$12</f>
        <v>0</v>
      </c>
      <c r="O238" s="36">
        <f>SUMIFS(СВЦЭМ!$G$34:$G$777,СВЦЭМ!$A$34:$A$777,$A238,СВЦЭМ!$B$33:$B$776,O$213)+'СЕТ СН'!$F$12</f>
        <v>0</v>
      </c>
      <c r="P238" s="36">
        <f>SUMIFS(СВЦЭМ!$G$34:$G$777,СВЦЭМ!$A$34:$A$777,$A238,СВЦЭМ!$B$33:$B$776,P$213)+'СЕТ СН'!$F$12</f>
        <v>0</v>
      </c>
      <c r="Q238" s="36">
        <f>SUMIFS(СВЦЭМ!$G$34:$G$777,СВЦЭМ!$A$34:$A$777,$A238,СВЦЭМ!$B$33:$B$776,Q$213)+'СЕТ СН'!$F$12</f>
        <v>0</v>
      </c>
      <c r="R238" s="36">
        <f>SUMIFS(СВЦЭМ!$G$34:$G$777,СВЦЭМ!$A$34:$A$777,$A238,СВЦЭМ!$B$33:$B$776,R$213)+'СЕТ СН'!$F$12</f>
        <v>0</v>
      </c>
      <c r="S238" s="36">
        <f>SUMIFS(СВЦЭМ!$G$34:$G$777,СВЦЭМ!$A$34:$A$777,$A238,СВЦЭМ!$B$33:$B$776,S$213)+'СЕТ СН'!$F$12</f>
        <v>0</v>
      </c>
      <c r="T238" s="36">
        <f>SUMIFS(СВЦЭМ!$G$34:$G$777,СВЦЭМ!$A$34:$A$777,$A238,СВЦЭМ!$B$33:$B$776,T$213)+'СЕТ СН'!$F$12</f>
        <v>0</v>
      </c>
      <c r="U238" s="36">
        <f>SUMIFS(СВЦЭМ!$G$34:$G$777,СВЦЭМ!$A$34:$A$777,$A238,СВЦЭМ!$B$33:$B$776,U$213)+'СЕТ СН'!$F$12</f>
        <v>0</v>
      </c>
      <c r="V238" s="36">
        <f>SUMIFS(СВЦЭМ!$G$34:$G$777,СВЦЭМ!$A$34:$A$777,$A238,СВЦЭМ!$B$33:$B$776,V$213)+'СЕТ СН'!$F$12</f>
        <v>0</v>
      </c>
      <c r="W238" s="36">
        <f>SUMIFS(СВЦЭМ!$G$34:$G$777,СВЦЭМ!$A$34:$A$777,$A238,СВЦЭМ!$B$33:$B$776,W$213)+'СЕТ СН'!$F$12</f>
        <v>0</v>
      </c>
      <c r="X238" s="36">
        <f>SUMIFS(СВЦЭМ!$G$34:$G$777,СВЦЭМ!$A$34:$A$777,$A238,СВЦЭМ!$B$33:$B$776,X$213)+'СЕТ СН'!$F$12</f>
        <v>0</v>
      </c>
      <c r="Y238" s="36">
        <f>SUMIFS(СВЦЭМ!$G$34:$G$777,СВЦЭМ!$A$34:$A$777,$A238,СВЦЭМ!$B$33:$B$776,Y$213)+'СЕТ СН'!$F$12</f>
        <v>0</v>
      </c>
    </row>
    <row r="239" spans="1:25" ht="15.75" hidden="1" x14ac:dyDescent="0.2">
      <c r="A239" s="35">
        <f t="shared" si="6"/>
        <v>43887</v>
      </c>
      <c r="B239" s="36">
        <f>SUMIFS(СВЦЭМ!$G$34:$G$777,СВЦЭМ!$A$34:$A$777,$A239,СВЦЭМ!$B$33:$B$776,B$213)+'СЕТ СН'!$F$12</f>
        <v>0</v>
      </c>
      <c r="C239" s="36">
        <f>SUMIFS(СВЦЭМ!$G$34:$G$777,СВЦЭМ!$A$34:$A$777,$A239,СВЦЭМ!$B$33:$B$776,C$213)+'СЕТ СН'!$F$12</f>
        <v>0</v>
      </c>
      <c r="D239" s="36">
        <f>SUMIFS(СВЦЭМ!$G$34:$G$777,СВЦЭМ!$A$34:$A$777,$A239,СВЦЭМ!$B$33:$B$776,D$213)+'СЕТ СН'!$F$12</f>
        <v>0</v>
      </c>
      <c r="E239" s="36">
        <f>SUMIFS(СВЦЭМ!$G$34:$G$777,СВЦЭМ!$A$34:$A$777,$A239,СВЦЭМ!$B$33:$B$776,E$213)+'СЕТ СН'!$F$12</f>
        <v>0</v>
      </c>
      <c r="F239" s="36">
        <f>SUMIFS(СВЦЭМ!$G$34:$G$777,СВЦЭМ!$A$34:$A$777,$A239,СВЦЭМ!$B$33:$B$776,F$213)+'СЕТ СН'!$F$12</f>
        <v>0</v>
      </c>
      <c r="G239" s="36">
        <f>SUMIFS(СВЦЭМ!$G$34:$G$777,СВЦЭМ!$A$34:$A$777,$A239,СВЦЭМ!$B$33:$B$776,G$213)+'СЕТ СН'!$F$12</f>
        <v>0</v>
      </c>
      <c r="H239" s="36">
        <f>SUMIFS(СВЦЭМ!$G$34:$G$777,СВЦЭМ!$A$34:$A$777,$A239,СВЦЭМ!$B$33:$B$776,H$213)+'СЕТ СН'!$F$12</f>
        <v>0</v>
      </c>
      <c r="I239" s="36">
        <f>SUMIFS(СВЦЭМ!$G$34:$G$777,СВЦЭМ!$A$34:$A$777,$A239,СВЦЭМ!$B$33:$B$776,I$213)+'СЕТ СН'!$F$12</f>
        <v>0</v>
      </c>
      <c r="J239" s="36">
        <f>SUMIFS(СВЦЭМ!$G$34:$G$777,СВЦЭМ!$A$34:$A$777,$A239,СВЦЭМ!$B$33:$B$776,J$213)+'СЕТ СН'!$F$12</f>
        <v>0</v>
      </c>
      <c r="K239" s="36">
        <f>SUMIFS(СВЦЭМ!$G$34:$G$777,СВЦЭМ!$A$34:$A$777,$A239,СВЦЭМ!$B$33:$B$776,K$213)+'СЕТ СН'!$F$12</f>
        <v>0</v>
      </c>
      <c r="L239" s="36">
        <f>SUMIFS(СВЦЭМ!$G$34:$G$777,СВЦЭМ!$A$34:$A$777,$A239,СВЦЭМ!$B$33:$B$776,L$213)+'СЕТ СН'!$F$12</f>
        <v>0</v>
      </c>
      <c r="M239" s="36">
        <f>SUMIFS(СВЦЭМ!$G$34:$G$777,СВЦЭМ!$A$34:$A$777,$A239,СВЦЭМ!$B$33:$B$776,M$213)+'СЕТ СН'!$F$12</f>
        <v>0</v>
      </c>
      <c r="N239" s="36">
        <f>SUMIFS(СВЦЭМ!$G$34:$G$777,СВЦЭМ!$A$34:$A$777,$A239,СВЦЭМ!$B$33:$B$776,N$213)+'СЕТ СН'!$F$12</f>
        <v>0</v>
      </c>
      <c r="O239" s="36">
        <f>SUMIFS(СВЦЭМ!$G$34:$G$777,СВЦЭМ!$A$34:$A$777,$A239,СВЦЭМ!$B$33:$B$776,O$213)+'СЕТ СН'!$F$12</f>
        <v>0</v>
      </c>
      <c r="P239" s="36">
        <f>SUMIFS(СВЦЭМ!$G$34:$G$777,СВЦЭМ!$A$34:$A$777,$A239,СВЦЭМ!$B$33:$B$776,P$213)+'СЕТ СН'!$F$12</f>
        <v>0</v>
      </c>
      <c r="Q239" s="36">
        <f>SUMIFS(СВЦЭМ!$G$34:$G$777,СВЦЭМ!$A$34:$A$777,$A239,СВЦЭМ!$B$33:$B$776,Q$213)+'СЕТ СН'!$F$12</f>
        <v>0</v>
      </c>
      <c r="R239" s="36">
        <f>SUMIFS(СВЦЭМ!$G$34:$G$777,СВЦЭМ!$A$34:$A$777,$A239,СВЦЭМ!$B$33:$B$776,R$213)+'СЕТ СН'!$F$12</f>
        <v>0</v>
      </c>
      <c r="S239" s="36">
        <f>SUMIFS(СВЦЭМ!$G$34:$G$777,СВЦЭМ!$A$34:$A$777,$A239,СВЦЭМ!$B$33:$B$776,S$213)+'СЕТ СН'!$F$12</f>
        <v>0</v>
      </c>
      <c r="T239" s="36">
        <f>SUMIFS(СВЦЭМ!$G$34:$G$777,СВЦЭМ!$A$34:$A$777,$A239,СВЦЭМ!$B$33:$B$776,T$213)+'СЕТ СН'!$F$12</f>
        <v>0</v>
      </c>
      <c r="U239" s="36">
        <f>SUMIFS(СВЦЭМ!$G$34:$G$777,СВЦЭМ!$A$34:$A$777,$A239,СВЦЭМ!$B$33:$B$776,U$213)+'СЕТ СН'!$F$12</f>
        <v>0</v>
      </c>
      <c r="V239" s="36">
        <f>SUMIFS(СВЦЭМ!$G$34:$G$777,СВЦЭМ!$A$34:$A$777,$A239,СВЦЭМ!$B$33:$B$776,V$213)+'СЕТ СН'!$F$12</f>
        <v>0</v>
      </c>
      <c r="W239" s="36">
        <f>SUMIFS(СВЦЭМ!$G$34:$G$777,СВЦЭМ!$A$34:$A$777,$A239,СВЦЭМ!$B$33:$B$776,W$213)+'СЕТ СН'!$F$12</f>
        <v>0</v>
      </c>
      <c r="X239" s="36">
        <f>SUMIFS(СВЦЭМ!$G$34:$G$777,СВЦЭМ!$A$34:$A$777,$A239,СВЦЭМ!$B$33:$B$776,X$213)+'СЕТ СН'!$F$12</f>
        <v>0</v>
      </c>
      <c r="Y239" s="36">
        <f>SUMIFS(СВЦЭМ!$G$34:$G$777,СВЦЭМ!$A$34:$A$777,$A239,СВЦЭМ!$B$33:$B$776,Y$213)+'СЕТ СН'!$F$12</f>
        <v>0</v>
      </c>
    </row>
    <row r="240" spans="1:25" ht="15.75" hidden="1" x14ac:dyDescent="0.2">
      <c r="A240" s="35">
        <f t="shared" si="6"/>
        <v>43888</v>
      </c>
      <c r="B240" s="36">
        <f>SUMIFS(СВЦЭМ!$G$34:$G$777,СВЦЭМ!$A$34:$A$777,$A240,СВЦЭМ!$B$33:$B$776,B$213)+'СЕТ СН'!$F$12</f>
        <v>0</v>
      </c>
      <c r="C240" s="36">
        <f>SUMIFS(СВЦЭМ!$G$34:$G$777,СВЦЭМ!$A$34:$A$777,$A240,СВЦЭМ!$B$33:$B$776,C$213)+'СЕТ СН'!$F$12</f>
        <v>0</v>
      </c>
      <c r="D240" s="36">
        <f>SUMIFS(СВЦЭМ!$G$34:$G$777,СВЦЭМ!$A$34:$A$777,$A240,СВЦЭМ!$B$33:$B$776,D$213)+'СЕТ СН'!$F$12</f>
        <v>0</v>
      </c>
      <c r="E240" s="36">
        <f>SUMIFS(СВЦЭМ!$G$34:$G$777,СВЦЭМ!$A$34:$A$777,$A240,СВЦЭМ!$B$33:$B$776,E$213)+'СЕТ СН'!$F$12</f>
        <v>0</v>
      </c>
      <c r="F240" s="36">
        <f>SUMIFS(СВЦЭМ!$G$34:$G$777,СВЦЭМ!$A$34:$A$777,$A240,СВЦЭМ!$B$33:$B$776,F$213)+'СЕТ СН'!$F$12</f>
        <v>0</v>
      </c>
      <c r="G240" s="36">
        <f>SUMIFS(СВЦЭМ!$G$34:$G$777,СВЦЭМ!$A$34:$A$777,$A240,СВЦЭМ!$B$33:$B$776,G$213)+'СЕТ СН'!$F$12</f>
        <v>0</v>
      </c>
      <c r="H240" s="36">
        <f>SUMIFS(СВЦЭМ!$G$34:$G$777,СВЦЭМ!$A$34:$A$777,$A240,СВЦЭМ!$B$33:$B$776,H$213)+'СЕТ СН'!$F$12</f>
        <v>0</v>
      </c>
      <c r="I240" s="36">
        <f>SUMIFS(СВЦЭМ!$G$34:$G$777,СВЦЭМ!$A$34:$A$777,$A240,СВЦЭМ!$B$33:$B$776,I$213)+'СЕТ СН'!$F$12</f>
        <v>0</v>
      </c>
      <c r="J240" s="36">
        <f>SUMIFS(СВЦЭМ!$G$34:$G$777,СВЦЭМ!$A$34:$A$777,$A240,СВЦЭМ!$B$33:$B$776,J$213)+'СЕТ СН'!$F$12</f>
        <v>0</v>
      </c>
      <c r="K240" s="36">
        <f>SUMIFS(СВЦЭМ!$G$34:$G$777,СВЦЭМ!$A$34:$A$777,$A240,СВЦЭМ!$B$33:$B$776,K$213)+'СЕТ СН'!$F$12</f>
        <v>0</v>
      </c>
      <c r="L240" s="36">
        <f>SUMIFS(СВЦЭМ!$G$34:$G$777,СВЦЭМ!$A$34:$A$777,$A240,СВЦЭМ!$B$33:$B$776,L$213)+'СЕТ СН'!$F$12</f>
        <v>0</v>
      </c>
      <c r="M240" s="36">
        <f>SUMIFS(СВЦЭМ!$G$34:$G$777,СВЦЭМ!$A$34:$A$777,$A240,СВЦЭМ!$B$33:$B$776,M$213)+'СЕТ СН'!$F$12</f>
        <v>0</v>
      </c>
      <c r="N240" s="36">
        <f>SUMIFS(СВЦЭМ!$G$34:$G$777,СВЦЭМ!$A$34:$A$777,$A240,СВЦЭМ!$B$33:$B$776,N$213)+'СЕТ СН'!$F$12</f>
        <v>0</v>
      </c>
      <c r="O240" s="36">
        <f>SUMIFS(СВЦЭМ!$G$34:$G$777,СВЦЭМ!$A$34:$A$777,$A240,СВЦЭМ!$B$33:$B$776,O$213)+'СЕТ СН'!$F$12</f>
        <v>0</v>
      </c>
      <c r="P240" s="36">
        <f>SUMIFS(СВЦЭМ!$G$34:$G$777,СВЦЭМ!$A$34:$A$777,$A240,СВЦЭМ!$B$33:$B$776,P$213)+'СЕТ СН'!$F$12</f>
        <v>0</v>
      </c>
      <c r="Q240" s="36">
        <f>SUMIFS(СВЦЭМ!$G$34:$G$777,СВЦЭМ!$A$34:$A$777,$A240,СВЦЭМ!$B$33:$B$776,Q$213)+'СЕТ СН'!$F$12</f>
        <v>0</v>
      </c>
      <c r="R240" s="36">
        <f>SUMIFS(СВЦЭМ!$G$34:$G$777,СВЦЭМ!$A$34:$A$777,$A240,СВЦЭМ!$B$33:$B$776,R$213)+'СЕТ СН'!$F$12</f>
        <v>0</v>
      </c>
      <c r="S240" s="36">
        <f>SUMIFS(СВЦЭМ!$G$34:$G$777,СВЦЭМ!$A$34:$A$777,$A240,СВЦЭМ!$B$33:$B$776,S$213)+'СЕТ СН'!$F$12</f>
        <v>0</v>
      </c>
      <c r="T240" s="36">
        <f>SUMIFS(СВЦЭМ!$G$34:$G$777,СВЦЭМ!$A$34:$A$777,$A240,СВЦЭМ!$B$33:$B$776,T$213)+'СЕТ СН'!$F$12</f>
        <v>0</v>
      </c>
      <c r="U240" s="36">
        <f>SUMIFS(СВЦЭМ!$G$34:$G$777,СВЦЭМ!$A$34:$A$777,$A240,СВЦЭМ!$B$33:$B$776,U$213)+'СЕТ СН'!$F$12</f>
        <v>0</v>
      </c>
      <c r="V240" s="36">
        <f>SUMIFS(СВЦЭМ!$G$34:$G$777,СВЦЭМ!$A$34:$A$777,$A240,СВЦЭМ!$B$33:$B$776,V$213)+'СЕТ СН'!$F$12</f>
        <v>0</v>
      </c>
      <c r="W240" s="36">
        <f>SUMIFS(СВЦЭМ!$G$34:$G$777,СВЦЭМ!$A$34:$A$777,$A240,СВЦЭМ!$B$33:$B$776,W$213)+'СЕТ СН'!$F$12</f>
        <v>0</v>
      </c>
      <c r="X240" s="36">
        <f>SUMIFS(СВЦЭМ!$G$34:$G$777,СВЦЭМ!$A$34:$A$777,$A240,СВЦЭМ!$B$33:$B$776,X$213)+'СЕТ СН'!$F$12</f>
        <v>0</v>
      </c>
      <c r="Y240" s="36">
        <f>SUMIFS(СВЦЭМ!$G$34:$G$777,СВЦЭМ!$A$34:$A$777,$A240,СВЦЭМ!$B$33:$B$776,Y$213)+'СЕТ СН'!$F$12</f>
        <v>0</v>
      </c>
    </row>
    <row r="241" spans="1:27" ht="15.75" hidden="1" x14ac:dyDescent="0.2">
      <c r="A241" s="35">
        <f t="shared" si="6"/>
        <v>43889</v>
      </c>
      <c r="B241" s="36">
        <f>SUMIFS(СВЦЭМ!$G$34:$G$777,СВЦЭМ!$A$34:$A$777,$A241,СВЦЭМ!$B$33:$B$776,B$213)+'СЕТ СН'!$F$12</f>
        <v>0</v>
      </c>
      <c r="C241" s="36">
        <f>SUMIFS(СВЦЭМ!$G$34:$G$777,СВЦЭМ!$A$34:$A$777,$A241,СВЦЭМ!$B$33:$B$776,C$213)+'СЕТ СН'!$F$12</f>
        <v>0</v>
      </c>
      <c r="D241" s="36">
        <f>SUMIFS(СВЦЭМ!$G$34:$G$777,СВЦЭМ!$A$34:$A$777,$A241,СВЦЭМ!$B$33:$B$776,D$213)+'СЕТ СН'!$F$12</f>
        <v>0</v>
      </c>
      <c r="E241" s="36">
        <f>SUMIFS(СВЦЭМ!$G$34:$G$777,СВЦЭМ!$A$34:$A$777,$A241,СВЦЭМ!$B$33:$B$776,E$213)+'СЕТ СН'!$F$12</f>
        <v>0</v>
      </c>
      <c r="F241" s="36">
        <f>SUMIFS(СВЦЭМ!$G$34:$G$777,СВЦЭМ!$A$34:$A$777,$A241,СВЦЭМ!$B$33:$B$776,F$213)+'СЕТ СН'!$F$12</f>
        <v>0</v>
      </c>
      <c r="G241" s="36">
        <f>SUMIFS(СВЦЭМ!$G$34:$G$777,СВЦЭМ!$A$34:$A$777,$A241,СВЦЭМ!$B$33:$B$776,G$213)+'СЕТ СН'!$F$12</f>
        <v>0</v>
      </c>
      <c r="H241" s="36">
        <f>SUMIFS(СВЦЭМ!$G$34:$G$777,СВЦЭМ!$A$34:$A$777,$A241,СВЦЭМ!$B$33:$B$776,H$213)+'СЕТ СН'!$F$12</f>
        <v>0</v>
      </c>
      <c r="I241" s="36">
        <f>SUMIFS(СВЦЭМ!$G$34:$G$777,СВЦЭМ!$A$34:$A$777,$A241,СВЦЭМ!$B$33:$B$776,I$213)+'СЕТ СН'!$F$12</f>
        <v>0</v>
      </c>
      <c r="J241" s="36">
        <f>SUMIFS(СВЦЭМ!$G$34:$G$777,СВЦЭМ!$A$34:$A$777,$A241,СВЦЭМ!$B$33:$B$776,J$213)+'СЕТ СН'!$F$12</f>
        <v>0</v>
      </c>
      <c r="K241" s="36">
        <f>SUMIFS(СВЦЭМ!$G$34:$G$777,СВЦЭМ!$A$34:$A$777,$A241,СВЦЭМ!$B$33:$B$776,K$213)+'СЕТ СН'!$F$12</f>
        <v>0</v>
      </c>
      <c r="L241" s="36">
        <f>SUMIFS(СВЦЭМ!$G$34:$G$777,СВЦЭМ!$A$34:$A$777,$A241,СВЦЭМ!$B$33:$B$776,L$213)+'СЕТ СН'!$F$12</f>
        <v>0</v>
      </c>
      <c r="M241" s="36">
        <f>SUMIFS(СВЦЭМ!$G$34:$G$777,СВЦЭМ!$A$34:$A$777,$A241,СВЦЭМ!$B$33:$B$776,M$213)+'СЕТ СН'!$F$12</f>
        <v>0</v>
      </c>
      <c r="N241" s="36">
        <f>SUMIFS(СВЦЭМ!$G$34:$G$777,СВЦЭМ!$A$34:$A$777,$A241,СВЦЭМ!$B$33:$B$776,N$213)+'СЕТ СН'!$F$12</f>
        <v>0</v>
      </c>
      <c r="O241" s="36">
        <f>SUMIFS(СВЦЭМ!$G$34:$G$777,СВЦЭМ!$A$34:$A$777,$A241,СВЦЭМ!$B$33:$B$776,O$213)+'СЕТ СН'!$F$12</f>
        <v>0</v>
      </c>
      <c r="P241" s="36">
        <f>SUMIFS(СВЦЭМ!$G$34:$G$777,СВЦЭМ!$A$34:$A$777,$A241,СВЦЭМ!$B$33:$B$776,P$213)+'СЕТ СН'!$F$12</f>
        <v>0</v>
      </c>
      <c r="Q241" s="36">
        <f>SUMIFS(СВЦЭМ!$G$34:$G$777,СВЦЭМ!$A$34:$A$777,$A241,СВЦЭМ!$B$33:$B$776,Q$213)+'СЕТ СН'!$F$12</f>
        <v>0</v>
      </c>
      <c r="R241" s="36">
        <f>SUMIFS(СВЦЭМ!$G$34:$G$777,СВЦЭМ!$A$34:$A$777,$A241,СВЦЭМ!$B$33:$B$776,R$213)+'СЕТ СН'!$F$12</f>
        <v>0</v>
      </c>
      <c r="S241" s="36">
        <f>SUMIFS(СВЦЭМ!$G$34:$G$777,СВЦЭМ!$A$34:$A$777,$A241,СВЦЭМ!$B$33:$B$776,S$213)+'СЕТ СН'!$F$12</f>
        <v>0</v>
      </c>
      <c r="T241" s="36">
        <f>SUMIFS(СВЦЭМ!$G$34:$G$777,СВЦЭМ!$A$34:$A$777,$A241,СВЦЭМ!$B$33:$B$776,T$213)+'СЕТ СН'!$F$12</f>
        <v>0</v>
      </c>
      <c r="U241" s="36">
        <f>SUMIFS(СВЦЭМ!$G$34:$G$777,СВЦЭМ!$A$34:$A$777,$A241,СВЦЭМ!$B$33:$B$776,U$213)+'СЕТ СН'!$F$12</f>
        <v>0</v>
      </c>
      <c r="V241" s="36">
        <f>SUMIFS(СВЦЭМ!$G$34:$G$777,СВЦЭМ!$A$34:$A$777,$A241,СВЦЭМ!$B$33:$B$776,V$213)+'СЕТ СН'!$F$12</f>
        <v>0</v>
      </c>
      <c r="W241" s="36">
        <f>SUMIFS(СВЦЭМ!$G$34:$G$777,СВЦЭМ!$A$34:$A$777,$A241,СВЦЭМ!$B$33:$B$776,W$213)+'СЕТ СН'!$F$12</f>
        <v>0</v>
      </c>
      <c r="X241" s="36">
        <f>SUMIFS(СВЦЭМ!$G$34:$G$777,СВЦЭМ!$A$34:$A$777,$A241,СВЦЭМ!$B$33:$B$776,X$213)+'СЕТ СН'!$F$12</f>
        <v>0</v>
      </c>
      <c r="Y241" s="36">
        <f>SUMIFS(СВЦЭМ!$G$34:$G$777,СВЦЭМ!$A$34:$A$777,$A241,СВЦЭМ!$B$33:$B$776,Y$213)+'СЕТ СН'!$F$12</f>
        <v>0</v>
      </c>
    </row>
    <row r="242" spans="1:27" ht="15.75" hidden="1" x14ac:dyDescent="0.2">
      <c r="A242" s="35">
        <f t="shared" si="6"/>
        <v>43890</v>
      </c>
      <c r="B242" s="36">
        <f>SUMIFS(СВЦЭМ!$G$34:$G$777,СВЦЭМ!$A$34:$A$777,$A242,СВЦЭМ!$B$33:$B$776,B$213)+'СЕТ СН'!$F$12</f>
        <v>0</v>
      </c>
      <c r="C242" s="36">
        <f>SUMIFS(СВЦЭМ!$G$34:$G$777,СВЦЭМ!$A$34:$A$777,$A242,СВЦЭМ!$B$33:$B$776,C$213)+'СЕТ СН'!$F$12</f>
        <v>0</v>
      </c>
      <c r="D242" s="36">
        <f>SUMIFS(СВЦЭМ!$G$34:$G$777,СВЦЭМ!$A$34:$A$777,$A242,СВЦЭМ!$B$33:$B$776,D$213)+'СЕТ СН'!$F$12</f>
        <v>0</v>
      </c>
      <c r="E242" s="36">
        <f>SUMIFS(СВЦЭМ!$G$34:$G$777,СВЦЭМ!$A$34:$A$777,$A242,СВЦЭМ!$B$33:$B$776,E$213)+'СЕТ СН'!$F$12</f>
        <v>0</v>
      </c>
      <c r="F242" s="36">
        <f>SUMIFS(СВЦЭМ!$G$34:$G$777,СВЦЭМ!$A$34:$A$777,$A242,СВЦЭМ!$B$33:$B$776,F$213)+'СЕТ СН'!$F$12</f>
        <v>0</v>
      </c>
      <c r="G242" s="36">
        <f>SUMIFS(СВЦЭМ!$G$34:$G$777,СВЦЭМ!$A$34:$A$777,$A242,СВЦЭМ!$B$33:$B$776,G$213)+'СЕТ СН'!$F$12</f>
        <v>0</v>
      </c>
      <c r="H242" s="36">
        <f>SUMIFS(СВЦЭМ!$G$34:$G$777,СВЦЭМ!$A$34:$A$777,$A242,СВЦЭМ!$B$33:$B$776,H$213)+'СЕТ СН'!$F$12</f>
        <v>0</v>
      </c>
      <c r="I242" s="36">
        <f>SUMIFS(СВЦЭМ!$G$34:$G$777,СВЦЭМ!$A$34:$A$777,$A242,СВЦЭМ!$B$33:$B$776,I$213)+'СЕТ СН'!$F$12</f>
        <v>0</v>
      </c>
      <c r="J242" s="36">
        <f>SUMIFS(СВЦЭМ!$G$34:$G$777,СВЦЭМ!$A$34:$A$777,$A242,СВЦЭМ!$B$33:$B$776,J$213)+'СЕТ СН'!$F$12</f>
        <v>0</v>
      </c>
      <c r="K242" s="36">
        <f>SUMIFS(СВЦЭМ!$G$34:$G$777,СВЦЭМ!$A$34:$A$777,$A242,СВЦЭМ!$B$33:$B$776,K$213)+'СЕТ СН'!$F$12</f>
        <v>0</v>
      </c>
      <c r="L242" s="36">
        <f>SUMIFS(СВЦЭМ!$G$34:$G$777,СВЦЭМ!$A$34:$A$777,$A242,СВЦЭМ!$B$33:$B$776,L$213)+'СЕТ СН'!$F$12</f>
        <v>0</v>
      </c>
      <c r="M242" s="36">
        <f>SUMIFS(СВЦЭМ!$G$34:$G$777,СВЦЭМ!$A$34:$A$777,$A242,СВЦЭМ!$B$33:$B$776,M$213)+'СЕТ СН'!$F$12</f>
        <v>0</v>
      </c>
      <c r="N242" s="36">
        <f>SUMIFS(СВЦЭМ!$G$34:$G$777,СВЦЭМ!$A$34:$A$777,$A242,СВЦЭМ!$B$33:$B$776,N$213)+'СЕТ СН'!$F$12</f>
        <v>0</v>
      </c>
      <c r="O242" s="36">
        <f>SUMIFS(СВЦЭМ!$G$34:$G$777,СВЦЭМ!$A$34:$A$777,$A242,СВЦЭМ!$B$33:$B$776,O$213)+'СЕТ СН'!$F$12</f>
        <v>0</v>
      </c>
      <c r="P242" s="36">
        <f>SUMIFS(СВЦЭМ!$G$34:$G$777,СВЦЭМ!$A$34:$A$777,$A242,СВЦЭМ!$B$33:$B$776,P$213)+'СЕТ СН'!$F$12</f>
        <v>0</v>
      </c>
      <c r="Q242" s="36">
        <f>SUMIFS(СВЦЭМ!$G$34:$G$777,СВЦЭМ!$A$34:$A$777,$A242,СВЦЭМ!$B$33:$B$776,Q$213)+'СЕТ СН'!$F$12</f>
        <v>0</v>
      </c>
      <c r="R242" s="36">
        <f>SUMIFS(СВЦЭМ!$G$34:$G$777,СВЦЭМ!$A$34:$A$777,$A242,СВЦЭМ!$B$33:$B$776,R$213)+'СЕТ СН'!$F$12</f>
        <v>0</v>
      </c>
      <c r="S242" s="36">
        <f>SUMIFS(СВЦЭМ!$G$34:$G$777,СВЦЭМ!$A$34:$A$777,$A242,СВЦЭМ!$B$33:$B$776,S$213)+'СЕТ СН'!$F$12</f>
        <v>0</v>
      </c>
      <c r="T242" s="36">
        <f>SUMIFS(СВЦЭМ!$G$34:$G$777,СВЦЭМ!$A$34:$A$777,$A242,СВЦЭМ!$B$33:$B$776,T$213)+'СЕТ СН'!$F$12</f>
        <v>0</v>
      </c>
      <c r="U242" s="36">
        <f>SUMIFS(СВЦЭМ!$G$34:$G$777,СВЦЭМ!$A$34:$A$777,$A242,СВЦЭМ!$B$33:$B$776,U$213)+'СЕТ СН'!$F$12</f>
        <v>0</v>
      </c>
      <c r="V242" s="36">
        <f>SUMIFS(СВЦЭМ!$G$34:$G$777,СВЦЭМ!$A$34:$A$777,$A242,СВЦЭМ!$B$33:$B$776,V$213)+'СЕТ СН'!$F$12</f>
        <v>0</v>
      </c>
      <c r="W242" s="36">
        <f>SUMIFS(СВЦЭМ!$G$34:$G$777,СВЦЭМ!$A$34:$A$777,$A242,СВЦЭМ!$B$33:$B$776,W$213)+'СЕТ СН'!$F$12</f>
        <v>0</v>
      </c>
      <c r="X242" s="36">
        <f>SUMIFS(СВЦЭМ!$G$34:$G$777,СВЦЭМ!$A$34:$A$777,$A242,СВЦЭМ!$B$33:$B$776,X$213)+'СЕТ СН'!$F$12</f>
        <v>0</v>
      </c>
      <c r="Y242" s="36">
        <f>SUMIFS(СВЦЭМ!$G$34:$G$777,СВЦЭМ!$A$34:$A$777,$A242,СВЦЭМ!$B$33:$B$776,Y$213)+'СЕТ СН'!$F$12</f>
        <v>0</v>
      </c>
    </row>
    <row r="243" spans="1:27" ht="15.75" hidden="1" x14ac:dyDescent="0.2">
      <c r="A243" s="35">
        <f t="shared" si="6"/>
        <v>43891</v>
      </c>
      <c r="B243" s="36">
        <f>SUMIFS(СВЦЭМ!$G$34:$G$777,СВЦЭМ!$A$34:$A$777,$A243,СВЦЭМ!$B$33:$B$776,B$213)+'СЕТ СН'!$F$12</f>
        <v>0</v>
      </c>
      <c r="C243" s="36">
        <f>SUMIFS(СВЦЭМ!$G$34:$G$777,СВЦЭМ!$A$34:$A$777,$A243,СВЦЭМ!$B$33:$B$776,C$213)+'СЕТ СН'!$F$12</f>
        <v>0</v>
      </c>
      <c r="D243" s="36">
        <f>SUMIFS(СВЦЭМ!$G$34:$G$777,СВЦЭМ!$A$34:$A$777,$A243,СВЦЭМ!$B$33:$B$776,D$213)+'СЕТ СН'!$F$12</f>
        <v>0</v>
      </c>
      <c r="E243" s="36">
        <f>SUMIFS(СВЦЭМ!$G$34:$G$777,СВЦЭМ!$A$34:$A$777,$A243,СВЦЭМ!$B$33:$B$776,E$213)+'СЕТ СН'!$F$12</f>
        <v>0</v>
      </c>
      <c r="F243" s="36">
        <f>SUMIFS(СВЦЭМ!$G$34:$G$777,СВЦЭМ!$A$34:$A$777,$A243,СВЦЭМ!$B$33:$B$776,F$213)+'СЕТ СН'!$F$12</f>
        <v>0</v>
      </c>
      <c r="G243" s="36">
        <f>SUMIFS(СВЦЭМ!$G$34:$G$777,СВЦЭМ!$A$34:$A$777,$A243,СВЦЭМ!$B$33:$B$776,G$213)+'СЕТ СН'!$F$12</f>
        <v>0</v>
      </c>
      <c r="H243" s="36">
        <f>SUMIFS(СВЦЭМ!$G$34:$G$777,СВЦЭМ!$A$34:$A$777,$A243,СВЦЭМ!$B$33:$B$776,H$213)+'СЕТ СН'!$F$12</f>
        <v>0</v>
      </c>
      <c r="I243" s="36">
        <f>SUMIFS(СВЦЭМ!$G$34:$G$777,СВЦЭМ!$A$34:$A$777,$A243,СВЦЭМ!$B$33:$B$776,I$213)+'СЕТ СН'!$F$12</f>
        <v>0</v>
      </c>
      <c r="J243" s="36">
        <f>SUMIFS(СВЦЭМ!$G$34:$G$777,СВЦЭМ!$A$34:$A$777,$A243,СВЦЭМ!$B$33:$B$776,J$213)+'СЕТ СН'!$F$12</f>
        <v>0</v>
      </c>
      <c r="K243" s="36">
        <f>SUMIFS(СВЦЭМ!$G$34:$G$777,СВЦЭМ!$A$34:$A$777,$A243,СВЦЭМ!$B$33:$B$776,K$213)+'СЕТ СН'!$F$12</f>
        <v>0</v>
      </c>
      <c r="L243" s="36">
        <f>SUMIFS(СВЦЭМ!$G$34:$G$777,СВЦЭМ!$A$34:$A$777,$A243,СВЦЭМ!$B$33:$B$776,L$213)+'СЕТ СН'!$F$12</f>
        <v>0</v>
      </c>
      <c r="M243" s="36">
        <f>SUMIFS(СВЦЭМ!$G$34:$G$777,СВЦЭМ!$A$34:$A$777,$A243,СВЦЭМ!$B$33:$B$776,M$213)+'СЕТ СН'!$F$12</f>
        <v>0</v>
      </c>
      <c r="N243" s="36">
        <f>SUMIFS(СВЦЭМ!$G$34:$G$777,СВЦЭМ!$A$34:$A$777,$A243,СВЦЭМ!$B$33:$B$776,N$213)+'СЕТ СН'!$F$12</f>
        <v>0</v>
      </c>
      <c r="O243" s="36">
        <f>SUMIFS(СВЦЭМ!$G$34:$G$777,СВЦЭМ!$A$34:$A$777,$A243,СВЦЭМ!$B$33:$B$776,O$213)+'СЕТ СН'!$F$12</f>
        <v>0</v>
      </c>
      <c r="P243" s="36">
        <f>SUMIFS(СВЦЭМ!$G$34:$G$777,СВЦЭМ!$A$34:$A$777,$A243,СВЦЭМ!$B$33:$B$776,P$213)+'СЕТ СН'!$F$12</f>
        <v>0</v>
      </c>
      <c r="Q243" s="36">
        <f>SUMIFS(СВЦЭМ!$G$34:$G$777,СВЦЭМ!$A$34:$A$777,$A243,СВЦЭМ!$B$33:$B$776,Q$213)+'СЕТ СН'!$F$12</f>
        <v>0</v>
      </c>
      <c r="R243" s="36">
        <f>SUMIFS(СВЦЭМ!$G$34:$G$777,СВЦЭМ!$A$34:$A$777,$A243,СВЦЭМ!$B$33:$B$776,R$213)+'СЕТ СН'!$F$12</f>
        <v>0</v>
      </c>
      <c r="S243" s="36">
        <f>SUMIFS(СВЦЭМ!$G$34:$G$777,СВЦЭМ!$A$34:$A$777,$A243,СВЦЭМ!$B$33:$B$776,S$213)+'СЕТ СН'!$F$12</f>
        <v>0</v>
      </c>
      <c r="T243" s="36">
        <f>SUMIFS(СВЦЭМ!$G$34:$G$777,СВЦЭМ!$A$34:$A$777,$A243,СВЦЭМ!$B$33:$B$776,T$213)+'СЕТ СН'!$F$12</f>
        <v>0</v>
      </c>
      <c r="U243" s="36">
        <f>SUMIFS(СВЦЭМ!$G$34:$G$777,СВЦЭМ!$A$34:$A$777,$A243,СВЦЭМ!$B$33:$B$776,U$213)+'СЕТ СН'!$F$12</f>
        <v>0</v>
      </c>
      <c r="V243" s="36">
        <f>SUMIFS(СВЦЭМ!$G$34:$G$777,СВЦЭМ!$A$34:$A$777,$A243,СВЦЭМ!$B$33:$B$776,V$213)+'СЕТ СН'!$F$12</f>
        <v>0</v>
      </c>
      <c r="W243" s="36">
        <f>SUMIFS(СВЦЭМ!$G$34:$G$777,СВЦЭМ!$A$34:$A$777,$A243,СВЦЭМ!$B$33:$B$776,W$213)+'СЕТ СН'!$F$12</f>
        <v>0</v>
      </c>
      <c r="X243" s="36">
        <f>SUMIFS(СВЦЭМ!$G$34:$G$777,СВЦЭМ!$A$34:$A$777,$A243,СВЦЭМ!$B$33:$B$776,X$213)+'СЕТ СН'!$F$12</f>
        <v>0</v>
      </c>
      <c r="Y243" s="36">
        <f>SUMIFS(СВЦЭМ!$G$34:$G$777,СВЦЭМ!$A$34:$A$777,$A243,СВЦЭМ!$B$33:$B$776,Y$213)+'СЕТ СН'!$F$12</f>
        <v>0</v>
      </c>
    </row>
    <row r="244" spans="1:27" ht="15.75" hidden="1" x14ac:dyDescent="0.2">
      <c r="A244" s="35">
        <f t="shared" si="6"/>
        <v>43892</v>
      </c>
      <c r="B244" s="36">
        <f>SUMIFS(СВЦЭМ!$G$34:$G$777,СВЦЭМ!$A$34:$A$777,$A244,СВЦЭМ!$B$33:$B$776,B$213)+'СЕТ СН'!$F$12</f>
        <v>0</v>
      </c>
      <c r="C244" s="36">
        <f>SUMIFS(СВЦЭМ!$G$34:$G$777,СВЦЭМ!$A$34:$A$777,$A244,СВЦЭМ!$B$33:$B$776,C$213)+'СЕТ СН'!$F$12</f>
        <v>0</v>
      </c>
      <c r="D244" s="36">
        <f>SUMIFS(СВЦЭМ!$G$34:$G$777,СВЦЭМ!$A$34:$A$777,$A244,СВЦЭМ!$B$33:$B$776,D$213)+'СЕТ СН'!$F$12</f>
        <v>0</v>
      </c>
      <c r="E244" s="36">
        <f>SUMIFS(СВЦЭМ!$G$34:$G$777,СВЦЭМ!$A$34:$A$777,$A244,СВЦЭМ!$B$33:$B$776,E$213)+'СЕТ СН'!$F$12</f>
        <v>0</v>
      </c>
      <c r="F244" s="36">
        <f>SUMIFS(СВЦЭМ!$G$34:$G$777,СВЦЭМ!$A$34:$A$777,$A244,СВЦЭМ!$B$33:$B$776,F$213)+'СЕТ СН'!$F$12</f>
        <v>0</v>
      </c>
      <c r="G244" s="36">
        <f>SUMIFS(СВЦЭМ!$G$34:$G$777,СВЦЭМ!$A$34:$A$777,$A244,СВЦЭМ!$B$33:$B$776,G$213)+'СЕТ СН'!$F$12</f>
        <v>0</v>
      </c>
      <c r="H244" s="36">
        <f>SUMIFS(СВЦЭМ!$G$34:$G$777,СВЦЭМ!$A$34:$A$777,$A244,СВЦЭМ!$B$33:$B$776,H$213)+'СЕТ СН'!$F$12</f>
        <v>0</v>
      </c>
      <c r="I244" s="36">
        <f>SUMIFS(СВЦЭМ!$G$34:$G$777,СВЦЭМ!$A$34:$A$777,$A244,СВЦЭМ!$B$33:$B$776,I$213)+'СЕТ СН'!$F$12</f>
        <v>0</v>
      </c>
      <c r="J244" s="36">
        <f>SUMIFS(СВЦЭМ!$G$34:$G$777,СВЦЭМ!$A$34:$A$777,$A244,СВЦЭМ!$B$33:$B$776,J$213)+'СЕТ СН'!$F$12</f>
        <v>0</v>
      </c>
      <c r="K244" s="36">
        <f>SUMIFS(СВЦЭМ!$G$34:$G$777,СВЦЭМ!$A$34:$A$777,$A244,СВЦЭМ!$B$33:$B$776,K$213)+'СЕТ СН'!$F$12</f>
        <v>0</v>
      </c>
      <c r="L244" s="36">
        <f>SUMIFS(СВЦЭМ!$G$34:$G$777,СВЦЭМ!$A$34:$A$777,$A244,СВЦЭМ!$B$33:$B$776,L$213)+'СЕТ СН'!$F$12</f>
        <v>0</v>
      </c>
      <c r="M244" s="36">
        <f>SUMIFS(СВЦЭМ!$G$34:$G$777,СВЦЭМ!$A$34:$A$777,$A244,СВЦЭМ!$B$33:$B$776,M$213)+'СЕТ СН'!$F$12</f>
        <v>0</v>
      </c>
      <c r="N244" s="36">
        <f>SUMIFS(СВЦЭМ!$G$34:$G$777,СВЦЭМ!$A$34:$A$777,$A244,СВЦЭМ!$B$33:$B$776,N$213)+'СЕТ СН'!$F$12</f>
        <v>0</v>
      </c>
      <c r="O244" s="36">
        <f>SUMIFS(СВЦЭМ!$G$34:$G$777,СВЦЭМ!$A$34:$A$777,$A244,СВЦЭМ!$B$33:$B$776,O$213)+'СЕТ СН'!$F$12</f>
        <v>0</v>
      </c>
      <c r="P244" s="36">
        <f>SUMIFS(СВЦЭМ!$G$34:$G$777,СВЦЭМ!$A$34:$A$777,$A244,СВЦЭМ!$B$33:$B$776,P$213)+'СЕТ СН'!$F$12</f>
        <v>0</v>
      </c>
      <c r="Q244" s="36">
        <f>SUMIFS(СВЦЭМ!$G$34:$G$777,СВЦЭМ!$A$34:$A$777,$A244,СВЦЭМ!$B$33:$B$776,Q$213)+'СЕТ СН'!$F$12</f>
        <v>0</v>
      </c>
      <c r="R244" s="36">
        <f>SUMIFS(СВЦЭМ!$G$34:$G$777,СВЦЭМ!$A$34:$A$777,$A244,СВЦЭМ!$B$33:$B$776,R$213)+'СЕТ СН'!$F$12</f>
        <v>0</v>
      </c>
      <c r="S244" s="36">
        <f>SUMIFS(СВЦЭМ!$G$34:$G$777,СВЦЭМ!$A$34:$A$777,$A244,СВЦЭМ!$B$33:$B$776,S$213)+'СЕТ СН'!$F$12</f>
        <v>0</v>
      </c>
      <c r="T244" s="36">
        <f>SUMIFS(СВЦЭМ!$G$34:$G$777,СВЦЭМ!$A$34:$A$777,$A244,СВЦЭМ!$B$33:$B$776,T$213)+'СЕТ СН'!$F$12</f>
        <v>0</v>
      </c>
      <c r="U244" s="36">
        <f>SUMIFS(СВЦЭМ!$G$34:$G$777,СВЦЭМ!$A$34:$A$777,$A244,СВЦЭМ!$B$33:$B$776,U$213)+'СЕТ СН'!$F$12</f>
        <v>0</v>
      </c>
      <c r="V244" s="36">
        <f>SUMIFS(СВЦЭМ!$G$34:$G$777,СВЦЭМ!$A$34:$A$777,$A244,СВЦЭМ!$B$33:$B$776,V$213)+'СЕТ СН'!$F$12</f>
        <v>0</v>
      </c>
      <c r="W244" s="36">
        <f>SUMIFS(СВЦЭМ!$G$34:$G$777,СВЦЭМ!$A$34:$A$777,$A244,СВЦЭМ!$B$33:$B$776,W$213)+'СЕТ СН'!$F$12</f>
        <v>0</v>
      </c>
      <c r="X244" s="36">
        <f>SUMIFS(СВЦЭМ!$G$34:$G$777,СВЦЭМ!$A$34:$A$777,$A244,СВЦЭМ!$B$33:$B$776,X$213)+'СЕТ СН'!$F$12</f>
        <v>0</v>
      </c>
      <c r="Y244" s="36">
        <f>SUMIFS(СВЦЭМ!$G$34:$G$777,СВЦЭМ!$A$34:$A$777,$A244,СВЦЭМ!$B$33:$B$776,Y$213)+'СЕТ СН'!$F$12</f>
        <v>0</v>
      </c>
    </row>
    <row r="245" spans="1:27" ht="15.75" hidden="1" x14ac:dyDescent="0.2">
      <c r="A245" s="39"/>
      <c r="B245" s="39"/>
      <c r="C245" s="39"/>
      <c r="D245" s="39"/>
      <c r="E245" s="39"/>
      <c r="F245" s="39"/>
      <c r="G245" s="39"/>
      <c r="H245" s="39"/>
      <c r="I245" s="39"/>
      <c r="J245" s="39"/>
      <c r="K245" s="39"/>
      <c r="L245" s="39"/>
      <c r="M245" s="39"/>
      <c r="N245" s="39"/>
      <c r="O245" s="39"/>
      <c r="P245" s="39"/>
      <c r="Q245" s="39"/>
      <c r="R245" s="39"/>
      <c r="S245" s="39"/>
      <c r="T245" s="39"/>
      <c r="U245" s="39"/>
      <c r="V245" s="39"/>
      <c r="W245" s="39"/>
      <c r="X245" s="39"/>
      <c r="Y245" s="39"/>
    </row>
    <row r="246" spans="1:27" ht="12.75" hidden="1" customHeight="1" x14ac:dyDescent="0.2">
      <c r="A246" s="130" t="s">
        <v>7</v>
      </c>
      <c r="B246" s="124" t="s">
        <v>89</v>
      </c>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6"/>
    </row>
    <row r="247" spans="1:27" ht="12.75" hidden="1" customHeight="1" x14ac:dyDescent="0.2">
      <c r="A247" s="131"/>
      <c r="B247" s="127"/>
      <c r="C247" s="128"/>
      <c r="D247" s="128"/>
      <c r="E247" s="128"/>
      <c r="F247" s="128"/>
      <c r="G247" s="128"/>
      <c r="H247" s="128"/>
      <c r="I247" s="128"/>
      <c r="J247" s="128"/>
      <c r="K247" s="128"/>
      <c r="L247" s="128"/>
      <c r="M247" s="128"/>
      <c r="N247" s="128"/>
      <c r="O247" s="128"/>
      <c r="P247" s="128"/>
      <c r="Q247" s="128"/>
      <c r="R247" s="128"/>
      <c r="S247" s="128"/>
      <c r="T247" s="128"/>
      <c r="U247" s="128"/>
      <c r="V247" s="128"/>
      <c r="W247" s="128"/>
      <c r="X247" s="128"/>
      <c r="Y247" s="129"/>
    </row>
    <row r="248" spans="1:27" s="46" customFormat="1" ht="12.75" hidden="1" customHeight="1" x14ac:dyDescent="0.2">
      <c r="A248" s="132"/>
      <c r="B248" s="34">
        <v>1</v>
      </c>
      <c r="C248" s="34">
        <v>2</v>
      </c>
      <c r="D248" s="34">
        <v>3</v>
      </c>
      <c r="E248" s="34">
        <v>4</v>
      </c>
      <c r="F248" s="34">
        <v>5</v>
      </c>
      <c r="G248" s="34">
        <v>6</v>
      </c>
      <c r="H248" s="34">
        <v>7</v>
      </c>
      <c r="I248" s="34">
        <v>8</v>
      </c>
      <c r="J248" s="34">
        <v>9</v>
      </c>
      <c r="K248" s="34">
        <v>10</v>
      </c>
      <c r="L248" s="34">
        <v>11</v>
      </c>
      <c r="M248" s="34">
        <v>12</v>
      </c>
      <c r="N248" s="34">
        <v>13</v>
      </c>
      <c r="O248" s="34">
        <v>14</v>
      </c>
      <c r="P248" s="34">
        <v>15</v>
      </c>
      <c r="Q248" s="34">
        <v>16</v>
      </c>
      <c r="R248" s="34">
        <v>17</v>
      </c>
      <c r="S248" s="34">
        <v>18</v>
      </c>
      <c r="T248" s="34">
        <v>19</v>
      </c>
      <c r="U248" s="34">
        <v>20</v>
      </c>
      <c r="V248" s="34">
        <v>21</v>
      </c>
      <c r="W248" s="34">
        <v>22</v>
      </c>
      <c r="X248" s="34">
        <v>23</v>
      </c>
      <c r="Y248" s="34">
        <v>24</v>
      </c>
    </row>
    <row r="249" spans="1:27" ht="15.75" hidden="1" customHeight="1" x14ac:dyDescent="0.2">
      <c r="A249" s="35" t="str">
        <f>A214</f>
        <v>01.02.2020</v>
      </c>
      <c r="B249" s="36">
        <f>SUMIFS(СВЦЭМ!$H$34:$H$777,СВЦЭМ!$A$34:$A$777,$A249,СВЦЭМ!$B$33:$B$776,B$248)+'СЕТ СН'!$F$12</f>
        <v>0</v>
      </c>
      <c r="C249" s="36">
        <f>SUMIFS(СВЦЭМ!$H$34:$H$777,СВЦЭМ!$A$34:$A$777,$A249,СВЦЭМ!$B$33:$B$776,C$248)+'СЕТ СН'!$F$12</f>
        <v>0</v>
      </c>
      <c r="D249" s="36">
        <f>SUMIFS(СВЦЭМ!$H$34:$H$777,СВЦЭМ!$A$34:$A$777,$A249,СВЦЭМ!$B$33:$B$776,D$248)+'СЕТ СН'!$F$12</f>
        <v>0</v>
      </c>
      <c r="E249" s="36">
        <f>SUMIFS(СВЦЭМ!$H$34:$H$777,СВЦЭМ!$A$34:$A$777,$A249,СВЦЭМ!$B$33:$B$776,E$248)+'СЕТ СН'!$F$12</f>
        <v>0</v>
      </c>
      <c r="F249" s="36">
        <f>SUMIFS(СВЦЭМ!$H$34:$H$777,СВЦЭМ!$A$34:$A$777,$A249,СВЦЭМ!$B$33:$B$776,F$248)+'СЕТ СН'!$F$12</f>
        <v>0</v>
      </c>
      <c r="G249" s="36">
        <f>SUMIFS(СВЦЭМ!$H$34:$H$777,СВЦЭМ!$A$34:$A$777,$A249,СВЦЭМ!$B$33:$B$776,G$248)+'СЕТ СН'!$F$12</f>
        <v>0</v>
      </c>
      <c r="H249" s="36">
        <f>SUMIFS(СВЦЭМ!$H$34:$H$777,СВЦЭМ!$A$34:$A$777,$A249,СВЦЭМ!$B$33:$B$776,H$248)+'СЕТ СН'!$F$12</f>
        <v>0</v>
      </c>
      <c r="I249" s="36">
        <f>SUMIFS(СВЦЭМ!$H$34:$H$777,СВЦЭМ!$A$34:$A$777,$A249,СВЦЭМ!$B$33:$B$776,I$248)+'СЕТ СН'!$F$12</f>
        <v>0</v>
      </c>
      <c r="J249" s="36">
        <f>SUMIFS(СВЦЭМ!$H$34:$H$777,СВЦЭМ!$A$34:$A$777,$A249,СВЦЭМ!$B$33:$B$776,J$248)+'СЕТ СН'!$F$12</f>
        <v>0</v>
      </c>
      <c r="K249" s="36">
        <f>SUMIFS(СВЦЭМ!$H$34:$H$777,СВЦЭМ!$A$34:$A$777,$A249,СВЦЭМ!$B$33:$B$776,K$248)+'СЕТ СН'!$F$12</f>
        <v>0</v>
      </c>
      <c r="L249" s="36">
        <f>SUMIFS(СВЦЭМ!$H$34:$H$777,СВЦЭМ!$A$34:$A$777,$A249,СВЦЭМ!$B$33:$B$776,L$248)+'СЕТ СН'!$F$12</f>
        <v>0</v>
      </c>
      <c r="M249" s="36">
        <f>SUMIFS(СВЦЭМ!$H$34:$H$777,СВЦЭМ!$A$34:$A$777,$A249,СВЦЭМ!$B$33:$B$776,M$248)+'СЕТ СН'!$F$12</f>
        <v>0</v>
      </c>
      <c r="N249" s="36">
        <f>SUMIFS(СВЦЭМ!$H$34:$H$777,СВЦЭМ!$A$34:$A$777,$A249,СВЦЭМ!$B$33:$B$776,N$248)+'СЕТ СН'!$F$12</f>
        <v>0</v>
      </c>
      <c r="O249" s="36">
        <f>SUMIFS(СВЦЭМ!$H$34:$H$777,СВЦЭМ!$A$34:$A$777,$A249,СВЦЭМ!$B$33:$B$776,O$248)+'СЕТ СН'!$F$12</f>
        <v>0</v>
      </c>
      <c r="P249" s="36">
        <f>SUMIFS(СВЦЭМ!$H$34:$H$777,СВЦЭМ!$A$34:$A$777,$A249,СВЦЭМ!$B$33:$B$776,P$248)+'СЕТ СН'!$F$12</f>
        <v>0</v>
      </c>
      <c r="Q249" s="36">
        <f>SUMIFS(СВЦЭМ!$H$34:$H$777,СВЦЭМ!$A$34:$A$777,$A249,СВЦЭМ!$B$33:$B$776,Q$248)+'СЕТ СН'!$F$12</f>
        <v>0</v>
      </c>
      <c r="R249" s="36">
        <f>SUMIFS(СВЦЭМ!$H$34:$H$777,СВЦЭМ!$A$34:$A$777,$A249,СВЦЭМ!$B$33:$B$776,R$248)+'СЕТ СН'!$F$12</f>
        <v>0</v>
      </c>
      <c r="S249" s="36">
        <f>SUMIFS(СВЦЭМ!$H$34:$H$777,СВЦЭМ!$A$34:$A$777,$A249,СВЦЭМ!$B$33:$B$776,S$248)+'СЕТ СН'!$F$12</f>
        <v>0</v>
      </c>
      <c r="T249" s="36">
        <f>SUMIFS(СВЦЭМ!$H$34:$H$777,СВЦЭМ!$A$34:$A$777,$A249,СВЦЭМ!$B$33:$B$776,T$248)+'СЕТ СН'!$F$12</f>
        <v>0</v>
      </c>
      <c r="U249" s="36">
        <f>SUMIFS(СВЦЭМ!$H$34:$H$777,СВЦЭМ!$A$34:$A$777,$A249,СВЦЭМ!$B$33:$B$776,U$248)+'СЕТ СН'!$F$12</f>
        <v>0</v>
      </c>
      <c r="V249" s="36">
        <f>SUMIFS(СВЦЭМ!$H$34:$H$777,СВЦЭМ!$A$34:$A$777,$A249,СВЦЭМ!$B$33:$B$776,V$248)+'СЕТ СН'!$F$12</f>
        <v>0</v>
      </c>
      <c r="W249" s="36">
        <f>SUMIFS(СВЦЭМ!$H$34:$H$777,СВЦЭМ!$A$34:$A$777,$A249,СВЦЭМ!$B$33:$B$776,W$248)+'СЕТ СН'!$F$12</f>
        <v>0</v>
      </c>
      <c r="X249" s="36">
        <f>SUMIFS(СВЦЭМ!$H$34:$H$777,СВЦЭМ!$A$34:$A$777,$A249,СВЦЭМ!$B$33:$B$776,X$248)+'СЕТ СН'!$F$12</f>
        <v>0</v>
      </c>
      <c r="Y249" s="36">
        <f>SUMIFS(СВЦЭМ!$H$34:$H$777,СВЦЭМ!$A$34:$A$777,$A249,СВЦЭМ!$B$33:$B$776,Y$248)+'СЕТ СН'!$F$12</f>
        <v>0</v>
      </c>
      <c r="AA249" s="45"/>
    </row>
    <row r="250" spans="1:27" ht="15.75" hidden="1" x14ac:dyDescent="0.2">
      <c r="A250" s="35">
        <f>A249+1</f>
        <v>43863</v>
      </c>
      <c r="B250" s="36">
        <f>SUMIFS(СВЦЭМ!$H$34:$H$777,СВЦЭМ!$A$34:$A$777,$A250,СВЦЭМ!$B$33:$B$776,B$248)+'СЕТ СН'!$F$12</f>
        <v>0</v>
      </c>
      <c r="C250" s="36">
        <f>SUMIFS(СВЦЭМ!$H$34:$H$777,СВЦЭМ!$A$34:$A$777,$A250,СВЦЭМ!$B$33:$B$776,C$248)+'СЕТ СН'!$F$12</f>
        <v>0</v>
      </c>
      <c r="D250" s="36">
        <f>SUMIFS(СВЦЭМ!$H$34:$H$777,СВЦЭМ!$A$34:$A$777,$A250,СВЦЭМ!$B$33:$B$776,D$248)+'СЕТ СН'!$F$12</f>
        <v>0</v>
      </c>
      <c r="E250" s="36">
        <f>SUMIFS(СВЦЭМ!$H$34:$H$777,СВЦЭМ!$A$34:$A$777,$A250,СВЦЭМ!$B$33:$B$776,E$248)+'СЕТ СН'!$F$12</f>
        <v>0</v>
      </c>
      <c r="F250" s="36">
        <f>SUMIFS(СВЦЭМ!$H$34:$H$777,СВЦЭМ!$A$34:$A$777,$A250,СВЦЭМ!$B$33:$B$776,F$248)+'СЕТ СН'!$F$12</f>
        <v>0</v>
      </c>
      <c r="G250" s="36">
        <f>SUMIFS(СВЦЭМ!$H$34:$H$777,СВЦЭМ!$A$34:$A$777,$A250,СВЦЭМ!$B$33:$B$776,G$248)+'СЕТ СН'!$F$12</f>
        <v>0</v>
      </c>
      <c r="H250" s="36">
        <f>SUMIFS(СВЦЭМ!$H$34:$H$777,СВЦЭМ!$A$34:$A$777,$A250,СВЦЭМ!$B$33:$B$776,H$248)+'СЕТ СН'!$F$12</f>
        <v>0</v>
      </c>
      <c r="I250" s="36">
        <f>SUMIFS(СВЦЭМ!$H$34:$H$777,СВЦЭМ!$A$34:$A$777,$A250,СВЦЭМ!$B$33:$B$776,I$248)+'СЕТ СН'!$F$12</f>
        <v>0</v>
      </c>
      <c r="J250" s="36">
        <f>SUMIFS(СВЦЭМ!$H$34:$H$777,СВЦЭМ!$A$34:$A$777,$A250,СВЦЭМ!$B$33:$B$776,J$248)+'СЕТ СН'!$F$12</f>
        <v>0</v>
      </c>
      <c r="K250" s="36">
        <f>SUMIFS(СВЦЭМ!$H$34:$H$777,СВЦЭМ!$A$34:$A$777,$A250,СВЦЭМ!$B$33:$B$776,K$248)+'СЕТ СН'!$F$12</f>
        <v>0</v>
      </c>
      <c r="L250" s="36">
        <f>SUMIFS(СВЦЭМ!$H$34:$H$777,СВЦЭМ!$A$34:$A$777,$A250,СВЦЭМ!$B$33:$B$776,L$248)+'СЕТ СН'!$F$12</f>
        <v>0</v>
      </c>
      <c r="M250" s="36">
        <f>SUMIFS(СВЦЭМ!$H$34:$H$777,СВЦЭМ!$A$34:$A$777,$A250,СВЦЭМ!$B$33:$B$776,M$248)+'СЕТ СН'!$F$12</f>
        <v>0</v>
      </c>
      <c r="N250" s="36">
        <f>SUMIFS(СВЦЭМ!$H$34:$H$777,СВЦЭМ!$A$34:$A$777,$A250,СВЦЭМ!$B$33:$B$776,N$248)+'СЕТ СН'!$F$12</f>
        <v>0</v>
      </c>
      <c r="O250" s="36">
        <f>SUMIFS(СВЦЭМ!$H$34:$H$777,СВЦЭМ!$A$34:$A$777,$A250,СВЦЭМ!$B$33:$B$776,O$248)+'СЕТ СН'!$F$12</f>
        <v>0</v>
      </c>
      <c r="P250" s="36">
        <f>SUMIFS(СВЦЭМ!$H$34:$H$777,СВЦЭМ!$A$34:$A$777,$A250,СВЦЭМ!$B$33:$B$776,P$248)+'СЕТ СН'!$F$12</f>
        <v>0</v>
      </c>
      <c r="Q250" s="36">
        <f>SUMIFS(СВЦЭМ!$H$34:$H$777,СВЦЭМ!$A$34:$A$777,$A250,СВЦЭМ!$B$33:$B$776,Q$248)+'СЕТ СН'!$F$12</f>
        <v>0</v>
      </c>
      <c r="R250" s="36">
        <f>SUMIFS(СВЦЭМ!$H$34:$H$777,СВЦЭМ!$A$34:$A$777,$A250,СВЦЭМ!$B$33:$B$776,R$248)+'СЕТ СН'!$F$12</f>
        <v>0</v>
      </c>
      <c r="S250" s="36">
        <f>SUMIFS(СВЦЭМ!$H$34:$H$777,СВЦЭМ!$A$34:$A$777,$A250,СВЦЭМ!$B$33:$B$776,S$248)+'СЕТ СН'!$F$12</f>
        <v>0</v>
      </c>
      <c r="T250" s="36">
        <f>SUMIFS(СВЦЭМ!$H$34:$H$777,СВЦЭМ!$A$34:$A$777,$A250,СВЦЭМ!$B$33:$B$776,T$248)+'СЕТ СН'!$F$12</f>
        <v>0</v>
      </c>
      <c r="U250" s="36">
        <f>SUMIFS(СВЦЭМ!$H$34:$H$777,СВЦЭМ!$A$34:$A$777,$A250,СВЦЭМ!$B$33:$B$776,U$248)+'СЕТ СН'!$F$12</f>
        <v>0</v>
      </c>
      <c r="V250" s="36">
        <f>SUMIFS(СВЦЭМ!$H$34:$H$777,СВЦЭМ!$A$34:$A$777,$A250,СВЦЭМ!$B$33:$B$776,V$248)+'СЕТ СН'!$F$12</f>
        <v>0</v>
      </c>
      <c r="W250" s="36">
        <f>SUMIFS(СВЦЭМ!$H$34:$H$777,СВЦЭМ!$A$34:$A$777,$A250,СВЦЭМ!$B$33:$B$776,W$248)+'СЕТ СН'!$F$12</f>
        <v>0</v>
      </c>
      <c r="X250" s="36">
        <f>SUMIFS(СВЦЭМ!$H$34:$H$777,СВЦЭМ!$A$34:$A$777,$A250,СВЦЭМ!$B$33:$B$776,X$248)+'СЕТ СН'!$F$12</f>
        <v>0</v>
      </c>
      <c r="Y250" s="36">
        <f>SUMIFS(СВЦЭМ!$H$34:$H$777,СВЦЭМ!$A$34:$A$777,$A250,СВЦЭМ!$B$33:$B$776,Y$248)+'СЕТ СН'!$F$12</f>
        <v>0</v>
      </c>
    </row>
    <row r="251" spans="1:27" ht="15.75" hidden="1" x14ac:dyDescent="0.2">
      <c r="A251" s="35">
        <f t="shared" ref="A251:A279" si="7">A250+1</f>
        <v>43864</v>
      </c>
      <c r="B251" s="36">
        <f>SUMIFS(СВЦЭМ!$H$34:$H$777,СВЦЭМ!$A$34:$A$777,$A251,СВЦЭМ!$B$33:$B$776,B$248)+'СЕТ СН'!$F$12</f>
        <v>0</v>
      </c>
      <c r="C251" s="36">
        <f>SUMIFS(СВЦЭМ!$H$34:$H$777,СВЦЭМ!$A$34:$A$777,$A251,СВЦЭМ!$B$33:$B$776,C$248)+'СЕТ СН'!$F$12</f>
        <v>0</v>
      </c>
      <c r="D251" s="36">
        <f>SUMIFS(СВЦЭМ!$H$34:$H$777,СВЦЭМ!$A$34:$A$777,$A251,СВЦЭМ!$B$33:$B$776,D$248)+'СЕТ СН'!$F$12</f>
        <v>0</v>
      </c>
      <c r="E251" s="36">
        <f>SUMIFS(СВЦЭМ!$H$34:$H$777,СВЦЭМ!$A$34:$A$777,$A251,СВЦЭМ!$B$33:$B$776,E$248)+'СЕТ СН'!$F$12</f>
        <v>0</v>
      </c>
      <c r="F251" s="36">
        <f>SUMIFS(СВЦЭМ!$H$34:$H$777,СВЦЭМ!$A$34:$A$777,$A251,СВЦЭМ!$B$33:$B$776,F$248)+'СЕТ СН'!$F$12</f>
        <v>0</v>
      </c>
      <c r="G251" s="36">
        <f>SUMIFS(СВЦЭМ!$H$34:$H$777,СВЦЭМ!$A$34:$A$777,$A251,СВЦЭМ!$B$33:$B$776,G$248)+'СЕТ СН'!$F$12</f>
        <v>0</v>
      </c>
      <c r="H251" s="36">
        <f>SUMIFS(СВЦЭМ!$H$34:$H$777,СВЦЭМ!$A$34:$A$777,$A251,СВЦЭМ!$B$33:$B$776,H$248)+'СЕТ СН'!$F$12</f>
        <v>0</v>
      </c>
      <c r="I251" s="36">
        <f>SUMIFS(СВЦЭМ!$H$34:$H$777,СВЦЭМ!$A$34:$A$777,$A251,СВЦЭМ!$B$33:$B$776,I$248)+'СЕТ СН'!$F$12</f>
        <v>0</v>
      </c>
      <c r="J251" s="36">
        <f>SUMIFS(СВЦЭМ!$H$34:$H$777,СВЦЭМ!$A$34:$A$777,$A251,СВЦЭМ!$B$33:$B$776,J$248)+'СЕТ СН'!$F$12</f>
        <v>0</v>
      </c>
      <c r="K251" s="36">
        <f>SUMIFS(СВЦЭМ!$H$34:$H$777,СВЦЭМ!$A$34:$A$777,$A251,СВЦЭМ!$B$33:$B$776,K$248)+'СЕТ СН'!$F$12</f>
        <v>0</v>
      </c>
      <c r="L251" s="36">
        <f>SUMIFS(СВЦЭМ!$H$34:$H$777,СВЦЭМ!$A$34:$A$777,$A251,СВЦЭМ!$B$33:$B$776,L$248)+'СЕТ СН'!$F$12</f>
        <v>0</v>
      </c>
      <c r="M251" s="36">
        <f>SUMIFS(СВЦЭМ!$H$34:$H$777,СВЦЭМ!$A$34:$A$777,$A251,СВЦЭМ!$B$33:$B$776,M$248)+'СЕТ СН'!$F$12</f>
        <v>0</v>
      </c>
      <c r="N251" s="36">
        <f>SUMIFS(СВЦЭМ!$H$34:$H$777,СВЦЭМ!$A$34:$A$777,$A251,СВЦЭМ!$B$33:$B$776,N$248)+'СЕТ СН'!$F$12</f>
        <v>0</v>
      </c>
      <c r="O251" s="36">
        <f>SUMIFS(СВЦЭМ!$H$34:$H$777,СВЦЭМ!$A$34:$A$777,$A251,СВЦЭМ!$B$33:$B$776,O$248)+'СЕТ СН'!$F$12</f>
        <v>0</v>
      </c>
      <c r="P251" s="36">
        <f>SUMIFS(СВЦЭМ!$H$34:$H$777,СВЦЭМ!$A$34:$A$777,$A251,СВЦЭМ!$B$33:$B$776,P$248)+'СЕТ СН'!$F$12</f>
        <v>0</v>
      </c>
      <c r="Q251" s="36">
        <f>SUMIFS(СВЦЭМ!$H$34:$H$777,СВЦЭМ!$A$34:$A$777,$A251,СВЦЭМ!$B$33:$B$776,Q$248)+'СЕТ СН'!$F$12</f>
        <v>0</v>
      </c>
      <c r="R251" s="36">
        <f>SUMIFS(СВЦЭМ!$H$34:$H$777,СВЦЭМ!$A$34:$A$777,$A251,СВЦЭМ!$B$33:$B$776,R$248)+'СЕТ СН'!$F$12</f>
        <v>0</v>
      </c>
      <c r="S251" s="36">
        <f>SUMIFS(СВЦЭМ!$H$34:$H$777,СВЦЭМ!$A$34:$A$777,$A251,СВЦЭМ!$B$33:$B$776,S$248)+'СЕТ СН'!$F$12</f>
        <v>0</v>
      </c>
      <c r="T251" s="36">
        <f>SUMIFS(СВЦЭМ!$H$34:$H$777,СВЦЭМ!$A$34:$A$777,$A251,СВЦЭМ!$B$33:$B$776,T$248)+'СЕТ СН'!$F$12</f>
        <v>0</v>
      </c>
      <c r="U251" s="36">
        <f>SUMIFS(СВЦЭМ!$H$34:$H$777,СВЦЭМ!$A$34:$A$777,$A251,СВЦЭМ!$B$33:$B$776,U$248)+'СЕТ СН'!$F$12</f>
        <v>0</v>
      </c>
      <c r="V251" s="36">
        <f>SUMIFS(СВЦЭМ!$H$34:$H$777,СВЦЭМ!$A$34:$A$777,$A251,СВЦЭМ!$B$33:$B$776,V$248)+'СЕТ СН'!$F$12</f>
        <v>0</v>
      </c>
      <c r="W251" s="36">
        <f>SUMIFS(СВЦЭМ!$H$34:$H$777,СВЦЭМ!$A$34:$A$777,$A251,СВЦЭМ!$B$33:$B$776,W$248)+'СЕТ СН'!$F$12</f>
        <v>0</v>
      </c>
      <c r="X251" s="36">
        <f>SUMIFS(СВЦЭМ!$H$34:$H$777,СВЦЭМ!$A$34:$A$777,$A251,СВЦЭМ!$B$33:$B$776,X$248)+'СЕТ СН'!$F$12</f>
        <v>0</v>
      </c>
      <c r="Y251" s="36">
        <f>SUMIFS(СВЦЭМ!$H$34:$H$777,СВЦЭМ!$A$34:$A$777,$A251,СВЦЭМ!$B$33:$B$776,Y$248)+'СЕТ СН'!$F$12</f>
        <v>0</v>
      </c>
    </row>
    <row r="252" spans="1:27" ht="15.75" hidden="1" x14ac:dyDescent="0.2">
      <c r="A252" s="35">
        <f t="shared" si="7"/>
        <v>43865</v>
      </c>
      <c r="B252" s="36">
        <f>SUMIFS(СВЦЭМ!$H$34:$H$777,СВЦЭМ!$A$34:$A$777,$A252,СВЦЭМ!$B$33:$B$776,B$248)+'СЕТ СН'!$F$12</f>
        <v>0</v>
      </c>
      <c r="C252" s="36">
        <f>SUMIFS(СВЦЭМ!$H$34:$H$777,СВЦЭМ!$A$34:$A$777,$A252,СВЦЭМ!$B$33:$B$776,C$248)+'СЕТ СН'!$F$12</f>
        <v>0</v>
      </c>
      <c r="D252" s="36">
        <f>SUMIFS(СВЦЭМ!$H$34:$H$777,СВЦЭМ!$A$34:$A$777,$A252,СВЦЭМ!$B$33:$B$776,D$248)+'СЕТ СН'!$F$12</f>
        <v>0</v>
      </c>
      <c r="E252" s="36">
        <f>SUMIFS(СВЦЭМ!$H$34:$H$777,СВЦЭМ!$A$34:$A$777,$A252,СВЦЭМ!$B$33:$B$776,E$248)+'СЕТ СН'!$F$12</f>
        <v>0</v>
      </c>
      <c r="F252" s="36">
        <f>SUMIFS(СВЦЭМ!$H$34:$H$777,СВЦЭМ!$A$34:$A$777,$A252,СВЦЭМ!$B$33:$B$776,F$248)+'СЕТ СН'!$F$12</f>
        <v>0</v>
      </c>
      <c r="G252" s="36">
        <f>SUMIFS(СВЦЭМ!$H$34:$H$777,СВЦЭМ!$A$34:$A$777,$A252,СВЦЭМ!$B$33:$B$776,G$248)+'СЕТ СН'!$F$12</f>
        <v>0</v>
      </c>
      <c r="H252" s="36">
        <f>SUMIFS(СВЦЭМ!$H$34:$H$777,СВЦЭМ!$A$34:$A$777,$A252,СВЦЭМ!$B$33:$B$776,H$248)+'СЕТ СН'!$F$12</f>
        <v>0</v>
      </c>
      <c r="I252" s="36">
        <f>SUMIFS(СВЦЭМ!$H$34:$H$777,СВЦЭМ!$A$34:$A$777,$A252,СВЦЭМ!$B$33:$B$776,I$248)+'СЕТ СН'!$F$12</f>
        <v>0</v>
      </c>
      <c r="J252" s="36">
        <f>SUMIFS(СВЦЭМ!$H$34:$H$777,СВЦЭМ!$A$34:$A$777,$A252,СВЦЭМ!$B$33:$B$776,J$248)+'СЕТ СН'!$F$12</f>
        <v>0</v>
      </c>
      <c r="K252" s="36">
        <f>SUMIFS(СВЦЭМ!$H$34:$H$777,СВЦЭМ!$A$34:$A$777,$A252,СВЦЭМ!$B$33:$B$776,K$248)+'СЕТ СН'!$F$12</f>
        <v>0</v>
      </c>
      <c r="L252" s="36">
        <f>SUMIFS(СВЦЭМ!$H$34:$H$777,СВЦЭМ!$A$34:$A$777,$A252,СВЦЭМ!$B$33:$B$776,L$248)+'СЕТ СН'!$F$12</f>
        <v>0</v>
      </c>
      <c r="M252" s="36">
        <f>SUMIFS(СВЦЭМ!$H$34:$H$777,СВЦЭМ!$A$34:$A$777,$A252,СВЦЭМ!$B$33:$B$776,M$248)+'СЕТ СН'!$F$12</f>
        <v>0</v>
      </c>
      <c r="N252" s="36">
        <f>SUMIFS(СВЦЭМ!$H$34:$H$777,СВЦЭМ!$A$34:$A$777,$A252,СВЦЭМ!$B$33:$B$776,N$248)+'СЕТ СН'!$F$12</f>
        <v>0</v>
      </c>
      <c r="O252" s="36">
        <f>SUMIFS(СВЦЭМ!$H$34:$H$777,СВЦЭМ!$A$34:$A$777,$A252,СВЦЭМ!$B$33:$B$776,O$248)+'СЕТ СН'!$F$12</f>
        <v>0</v>
      </c>
      <c r="P252" s="36">
        <f>SUMIFS(СВЦЭМ!$H$34:$H$777,СВЦЭМ!$A$34:$A$777,$A252,СВЦЭМ!$B$33:$B$776,P$248)+'СЕТ СН'!$F$12</f>
        <v>0</v>
      </c>
      <c r="Q252" s="36">
        <f>SUMIFS(СВЦЭМ!$H$34:$H$777,СВЦЭМ!$A$34:$A$777,$A252,СВЦЭМ!$B$33:$B$776,Q$248)+'СЕТ СН'!$F$12</f>
        <v>0</v>
      </c>
      <c r="R252" s="36">
        <f>SUMIFS(СВЦЭМ!$H$34:$H$777,СВЦЭМ!$A$34:$A$777,$A252,СВЦЭМ!$B$33:$B$776,R$248)+'СЕТ СН'!$F$12</f>
        <v>0</v>
      </c>
      <c r="S252" s="36">
        <f>SUMIFS(СВЦЭМ!$H$34:$H$777,СВЦЭМ!$A$34:$A$777,$A252,СВЦЭМ!$B$33:$B$776,S$248)+'СЕТ СН'!$F$12</f>
        <v>0</v>
      </c>
      <c r="T252" s="36">
        <f>SUMIFS(СВЦЭМ!$H$34:$H$777,СВЦЭМ!$A$34:$A$777,$A252,СВЦЭМ!$B$33:$B$776,T$248)+'СЕТ СН'!$F$12</f>
        <v>0</v>
      </c>
      <c r="U252" s="36">
        <f>SUMIFS(СВЦЭМ!$H$34:$H$777,СВЦЭМ!$A$34:$A$777,$A252,СВЦЭМ!$B$33:$B$776,U$248)+'СЕТ СН'!$F$12</f>
        <v>0</v>
      </c>
      <c r="V252" s="36">
        <f>SUMIFS(СВЦЭМ!$H$34:$H$777,СВЦЭМ!$A$34:$A$777,$A252,СВЦЭМ!$B$33:$B$776,V$248)+'СЕТ СН'!$F$12</f>
        <v>0</v>
      </c>
      <c r="W252" s="36">
        <f>SUMIFS(СВЦЭМ!$H$34:$H$777,СВЦЭМ!$A$34:$A$777,$A252,СВЦЭМ!$B$33:$B$776,W$248)+'СЕТ СН'!$F$12</f>
        <v>0</v>
      </c>
      <c r="X252" s="36">
        <f>SUMIFS(СВЦЭМ!$H$34:$H$777,СВЦЭМ!$A$34:$A$777,$A252,СВЦЭМ!$B$33:$B$776,X$248)+'СЕТ СН'!$F$12</f>
        <v>0</v>
      </c>
      <c r="Y252" s="36">
        <f>SUMIFS(СВЦЭМ!$H$34:$H$777,СВЦЭМ!$A$34:$A$777,$A252,СВЦЭМ!$B$33:$B$776,Y$248)+'СЕТ СН'!$F$12</f>
        <v>0</v>
      </c>
    </row>
    <row r="253" spans="1:27" ht="15.75" hidden="1" x14ac:dyDescent="0.2">
      <c r="A253" s="35">
        <f t="shared" si="7"/>
        <v>43866</v>
      </c>
      <c r="B253" s="36">
        <f>SUMIFS(СВЦЭМ!$H$34:$H$777,СВЦЭМ!$A$34:$A$777,$A253,СВЦЭМ!$B$33:$B$776,B$248)+'СЕТ СН'!$F$12</f>
        <v>0</v>
      </c>
      <c r="C253" s="36">
        <f>SUMIFS(СВЦЭМ!$H$34:$H$777,СВЦЭМ!$A$34:$A$777,$A253,СВЦЭМ!$B$33:$B$776,C$248)+'СЕТ СН'!$F$12</f>
        <v>0</v>
      </c>
      <c r="D253" s="36">
        <f>SUMIFS(СВЦЭМ!$H$34:$H$777,СВЦЭМ!$A$34:$A$777,$A253,СВЦЭМ!$B$33:$B$776,D$248)+'СЕТ СН'!$F$12</f>
        <v>0</v>
      </c>
      <c r="E253" s="36">
        <f>SUMIFS(СВЦЭМ!$H$34:$H$777,СВЦЭМ!$A$34:$A$777,$A253,СВЦЭМ!$B$33:$B$776,E$248)+'СЕТ СН'!$F$12</f>
        <v>0</v>
      </c>
      <c r="F253" s="36">
        <f>SUMIFS(СВЦЭМ!$H$34:$H$777,СВЦЭМ!$A$34:$A$777,$A253,СВЦЭМ!$B$33:$B$776,F$248)+'СЕТ СН'!$F$12</f>
        <v>0</v>
      </c>
      <c r="G253" s="36">
        <f>SUMIFS(СВЦЭМ!$H$34:$H$777,СВЦЭМ!$A$34:$A$777,$A253,СВЦЭМ!$B$33:$B$776,G$248)+'СЕТ СН'!$F$12</f>
        <v>0</v>
      </c>
      <c r="H253" s="36">
        <f>SUMIFS(СВЦЭМ!$H$34:$H$777,СВЦЭМ!$A$34:$A$777,$A253,СВЦЭМ!$B$33:$B$776,H$248)+'СЕТ СН'!$F$12</f>
        <v>0</v>
      </c>
      <c r="I253" s="36">
        <f>SUMIFS(СВЦЭМ!$H$34:$H$777,СВЦЭМ!$A$34:$A$777,$A253,СВЦЭМ!$B$33:$B$776,I$248)+'СЕТ СН'!$F$12</f>
        <v>0</v>
      </c>
      <c r="J253" s="36">
        <f>SUMIFS(СВЦЭМ!$H$34:$H$777,СВЦЭМ!$A$34:$A$777,$A253,СВЦЭМ!$B$33:$B$776,J$248)+'СЕТ СН'!$F$12</f>
        <v>0</v>
      </c>
      <c r="K253" s="36">
        <f>SUMIFS(СВЦЭМ!$H$34:$H$777,СВЦЭМ!$A$34:$A$777,$A253,СВЦЭМ!$B$33:$B$776,K$248)+'СЕТ СН'!$F$12</f>
        <v>0</v>
      </c>
      <c r="L253" s="36">
        <f>SUMIFS(СВЦЭМ!$H$34:$H$777,СВЦЭМ!$A$34:$A$777,$A253,СВЦЭМ!$B$33:$B$776,L$248)+'СЕТ СН'!$F$12</f>
        <v>0</v>
      </c>
      <c r="M253" s="36">
        <f>SUMIFS(СВЦЭМ!$H$34:$H$777,СВЦЭМ!$A$34:$A$777,$A253,СВЦЭМ!$B$33:$B$776,M$248)+'СЕТ СН'!$F$12</f>
        <v>0</v>
      </c>
      <c r="N253" s="36">
        <f>SUMIFS(СВЦЭМ!$H$34:$H$777,СВЦЭМ!$A$34:$A$777,$A253,СВЦЭМ!$B$33:$B$776,N$248)+'СЕТ СН'!$F$12</f>
        <v>0</v>
      </c>
      <c r="O253" s="36">
        <f>SUMIFS(СВЦЭМ!$H$34:$H$777,СВЦЭМ!$A$34:$A$777,$A253,СВЦЭМ!$B$33:$B$776,O$248)+'СЕТ СН'!$F$12</f>
        <v>0</v>
      </c>
      <c r="P253" s="36">
        <f>SUMIFS(СВЦЭМ!$H$34:$H$777,СВЦЭМ!$A$34:$A$777,$A253,СВЦЭМ!$B$33:$B$776,P$248)+'СЕТ СН'!$F$12</f>
        <v>0</v>
      </c>
      <c r="Q253" s="36">
        <f>SUMIFS(СВЦЭМ!$H$34:$H$777,СВЦЭМ!$A$34:$A$777,$A253,СВЦЭМ!$B$33:$B$776,Q$248)+'СЕТ СН'!$F$12</f>
        <v>0</v>
      </c>
      <c r="R253" s="36">
        <f>SUMIFS(СВЦЭМ!$H$34:$H$777,СВЦЭМ!$A$34:$A$777,$A253,СВЦЭМ!$B$33:$B$776,R$248)+'СЕТ СН'!$F$12</f>
        <v>0</v>
      </c>
      <c r="S253" s="36">
        <f>SUMIFS(СВЦЭМ!$H$34:$H$777,СВЦЭМ!$A$34:$A$777,$A253,СВЦЭМ!$B$33:$B$776,S$248)+'СЕТ СН'!$F$12</f>
        <v>0</v>
      </c>
      <c r="T253" s="36">
        <f>SUMIFS(СВЦЭМ!$H$34:$H$777,СВЦЭМ!$A$34:$A$777,$A253,СВЦЭМ!$B$33:$B$776,T$248)+'СЕТ СН'!$F$12</f>
        <v>0</v>
      </c>
      <c r="U253" s="36">
        <f>SUMIFS(СВЦЭМ!$H$34:$H$777,СВЦЭМ!$A$34:$A$777,$A253,СВЦЭМ!$B$33:$B$776,U$248)+'СЕТ СН'!$F$12</f>
        <v>0</v>
      </c>
      <c r="V253" s="36">
        <f>SUMIFS(СВЦЭМ!$H$34:$H$777,СВЦЭМ!$A$34:$A$777,$A253,СВЦЭМ!$B$33:$B$776,V$248)+'СЕТ СН'!$F$12</f>
        <v>0</v>
      </c>
      <c r="W253" s="36">
        <f>SUMIFS(СВЦЭМ!$H$34:$H$777,СВЦЭМ!$A$34:$A$777,$A253,СВЦЭМ!$B$33:$B$776,W$248)+'СЕТ СН'!$F$12</f>
        <v>0</v>
      </c>
      <c r="X253" s="36">
        <f>SUMIFS(СВЦЭМ!$H$34:$H$777,СВЦЭМ!$A$34:$A$777,$A253,СВЦЭМ!$B$33:$B$776,X$248)+'СЕТ СН'!$F$12</f>
        <v>0</v>
      </c>
      <c r="Y253" s="36">
        <f>SUMIFS(СВЦЭМ!$H$34:$H$777,СВЦЭМ!$A$34:$A$777,$A253,СВЦЭМ!$B$33:$B$776,Y$248)+'СЕТ СН'!$F$12</f>
        <v>0</v>
      </c>
    </row>
    <row r="254" spans="1:27" ht="15.75" hidden="1" x14ac:dyDescent="0.2">
      <c r="A254" s="35">
        <f t="shared" si="7"/>
        <v>43867</v>
      </c>
      <c r="B254" s="36">
        <f>SUMIFS(СВЦЭМ!$H$34:$H$777,СВЦЭМ!$A$34:$A$777,$A254,СВЦЭМ!$B$33:$B$776,B$248)+'СЕТ СН'!$F$12</f>
        <v>0</v>
      </c>
      <c r="C254" s="36">
        <f>SUMIFS(СВЦЭМ!$H$34:$H$777,СВЦЭМ!$A$34:$A$777,$A254,СВЦЭМ!$B$33:$B$776,C$248)+'СЕТ СН'!$F$12</f>
        <v>0</v>
      </c>
      <c r="D254" s="36">
        <f>SUMIFS(СВЦЭМ!$H$34:$H$777,СВЦЭМ!$A$34:$A$777,$A254,СВЦЭМ!$B$33:$B$776,D$248)+'СЕТ СН'!$F$12</f>
        <v>0</v>
      </c>
      <c r="E254" s="36">
        <f>SUMIFS(СВЦЭМ!$H$34:$H$777,СВЦЭМ!$A$34:$A$777,$A254,СВЦЭМ!$B$33:$B$776,E$248)+'СЕТ СН'!$F$12</f>
        <v>0</v>
      </c>
      <c r="F254" s="36">
        <f>SUMIFS(СВЦЭМ!$H$34:$H$777,СВЦЭМ!$A$34:$A$777,$A254,СВЦЭМ!$B$33:$B$776,F$248)+'СЕТ СН'!$F$12</f>
        <v>0</v>
      </c>
      <c r="G254" s="36">
        <f>SUMIFS(СВЦЭМ!$H$34:$H$777,СВЦЭМ!$A$34:$A$777,$A254,СВЦЭМ!$B$33:$B$776,G$248)+'СЕТ СН'!$F$12</f>
        <v>0</v>
      </c>
      <c r="H254" s="36">
        <f>SUMIFS(СВЦЭМ!$H$34:$H$777,СВЦЭМ!$A$34:$A$777,$A254,СВЦЭМ!$B$33:$B$776,H$248)+'СЕТ СН'!$F$12</f>
        <v>0</v>
      </c>
      <c r="I254" s="36">
        <f>SUMIFS(СВЦЭМ!$H$34:$H$777,СВЦЭМ!$A$34:$A$777,$A254,СВЦЭМ!$B$33:$B$776,I$248)+'СЕТ СН'!$F$12</f>
        <v>0</v>
      </c>
      <c r="J254" s="36">
        <f>SUMIFS(СВЦЭМ!$H$34:$H$777,СВЦЭМ!$A$34:$A$777,$A254,СВЦЭМ!$B$33:$B$776,J$248)+'СЕТ СН'!$F$12</f>
        <v>0</v>
      </c>
      <c r="K254" s="36">
        <f>SUMIFS(СВЦЭМ!$H$34:$H$777,СВЦЭМ!$A$34:$A$777,$A254,СВЦЭМ!$B$33:$B$776,K$248)+'СЕТ СН'!$F$12</f>
        <v>0</v>
      </c>
      <c r="L254" s="36">
        <f>SUMIFS(СВЦЭМ!$H$34:$H$777,СВЦЭМ!$A$34:$A$777,$A254,СВЦЭМ!$B$33:$B$776,L$248)+'СЕТ СН'!$F$12</f>
        <v>0</v>
      </c>
      <c r="M254" s="36">
        <f>SUMIFS(СВЦЭМ!$H$34:$H$777,СВЦЭМ!$A$34:$A$777,$A254,СВЦЭМ!$B$33:$B$776,M$248)+'СЕТ СН'!$F$12</f>
        <v>0</v>
      </c>
      <c r="N254" s="36">
        <f>SUMIFS(СВЦЭМ!$H$34:$H$777,СВЦЭМ!$A$34:$A$777,$A254,СВЦЭМ!$B$33:$B$776,N$248)+'СЕТ СН'!$F$12</f>
        <v>0</v>
      </c>
      <c r="O254" s="36">
        <f>SUMIFS(СВЦЭМ!$H$34:$H$777,СВЦЭМ!$A$34:$A$777,$A254,СВЦЭМ!$B$33:$B$776,O$248)+'СЕТ СН'!$F$12</f>
        <v>0</v>
      </c>
      <c r="P254" s="36">
        <f>SUMIFS(СВЦЭМ!$H$34:$H$777,СВЦЭМ!$A$34:$A$777,$A254,СВЦЭМ!$B$33:$B$776,P$248)+'СЕТ СН'!$F$12</f>
        <v>0</v>
      </c>
      <c r="Q254" s="36">
        <f>SUMIFS(СВЦЭМ!$H$34:$H$777,СВЦЭМ!$A$34:$A$777,$A254,СВЦЭМ!$B$33:$B$776,Q$248)+'СЕТ СН'!$F$12</f>
        <v>0</v>
      </c>
      <c r="R254" s="36">
        <f>SUMIFS(СВЦЭМ!$H$34:$H$777,СВЦЭМ!$A$34:$A$777,$A254,СВЦЭМ!$B$33:$B$776,R$248)+'СЕТ СН'!$F$12</f>
        <v>0</v>
      </c>
      <c r="S254" s="36">
        <f>SUMIFS(СВЦЭМ!$H$34:$H$777,СВЦЭМ!$A$34:$A$777,$A254,СВЦЭМ!$B$33:$B$776,S$248)+'СЕТ СН'!$F$12</f>
        <v>0</v>
      </c>
      <c r="T254" s="36">
        <f>SUMIFS(СВЦЭМ!$H$34:$H$777,СВЦЭМ!$A$34:$A$777,$A254,СВЦЭМ!$B$33:$B$776,T$248)+'СЕТ СН'!$F$12</f>
        <v>0</v>
      </c>
      <c r="U254" s="36">
        <f>SUMIFS(СВЦЭМ!$H$34:$H$777,СВЦЭМ!$A$34:$A$777,$A254,СВЦЭМ!$B$33:$B$776,U$248)+'СЕТ СН'!$F$12</f>
        <v>0</v>
      </c>
      <c r="V254" s="36">
        <f>SUMIFS(СВЦЭМ!$H$34:$H$777,СВЦЭМ!$A$34:$A$777,$A254,СВЦЭМ!$B$33:$B$776,V$248)+'СЕТ СН'!$F$12</f>
        <v>0</v>
      </c>
      <c r="W254" s="36">
        <f>SUMIFS(СВЦЭМ!$H$34:$H$777,СВЦЭМ!$A$34:$A$777,$A254,СВЦЭМ!$B$33:$B$776,W$248)+'СЕТ СН'!$F$12</f>
        <v>0</v>
      </c>
      <c r="X254" s="36">
        <f>SUMIFS(СВЦЭМ!$H$34:$H$777,СВЦЭМ!$A$34:$A$777,$A254,СВЦЭМ!$B$33:$B$776,X$248)+'СЕТ СН'!$F$12</f>
        <v>0</v>
      </c>
      <c r="Y254" s="36">
        <f>SUMIFS(СВЦЭМ!$H$34:$H$777,СВЦЭМ!$A$34:$A$777,$A254,СВЦЭМ!$B$33:$B$776,Y$248)+'СЕТ СН'!$F$12</f>
        <v>0</v>
      </c>
    </row>
    <row r="255" spans="1:27" ht="15.75" hidden="1" x14ac:dyDescent="0.2">
      <c r="A255" s="35">
        <f t="shared" si="7"/>
        <v>43868</v>
      </c>
      <c r="B255" s="36">
        <f>SUMIFS(СВЦЭМ!$H$34:$H$777,СВЦЭМ!$A$34:$A$777,$A255,СВЦЭМ!$B$33:$B$776,B$248)+'СЕТ СН'!$F$12</f>
        <v>0</v>
      </c>
      <c r="C255" s="36">
        <f>SUMIFS(СВЦЭМ!$H$34:$H$777,СВЦЭМ!$A$34:$A$777,$A255,СВЦЭМ!$B$33:$B$776,C$248)+'СЕТ СН'!$F$12</f>
        <v>0</v>
      </c>
      <c r="D255" s="36">
        <f>SUMIFS(СВЦЭМ!$H$34:$H$777,СВЦЭМ!$A$34:$A$777,$A255,СВЦЭМ!$B$33:$B$776,D$248)+'СЕТ СН'!$F$12</f>
        <v>0</v>
      </c>
      <c r="E255" s="36">
        <f>SUMIFS(СВЦЭМ!$H$34:$H$777,СВЦЭМ!$A$34:$A$777,$A255,СВЦЭМ!$B$33:$B$776,E$248)+'СЕТ СН'!$F$12</f>
        <v>0</v>
      </c>
      <c r="F255" s="36">
        <f>SUMIFS(СВЦЭМ!$H$34:$H$777,СВЦЭМ!$A$34:$A$777,$A255,СВЦЭМ!$B$33:$B$776,F$248)+'СЕТ СН'!$F$12</f>
        <v>0</v>
      </c>
      <c r="G255" s="36">
        <f>SUMIFS(СВЦЭМ!$H$34:$H$777,СВЦЭМ!$A$34:$A$777,$A255,СВЦЭМ!$B$33:$B$776,G$248)+'СЕТ СН'!$F$12</f>
        <v>0</v>
      </c>
      <c r="H255" s="36">
        <f>SUMIFS(СВЦЭМ!$H$34:$H$777,СВЦЭМ!$A$34:$A$777,$A255,СВЦЭМ!$B$33:$B$776,H$248)+'СЕТ СН'!$F$12</f>
        <v>0</v>
      </c>
      <c r="I255" s="36">
        <f>SUMIFS(СВЦЭМ!$H$34:$H$777,СВЦЭМ!$A$34:$A$777,$A255,СВЦЭМ!$B$33:$B$776,I$248)+'СЕТ СН'!$F$12</f>
        <v>0</v>
      </c>
      <c r="J255" s="36">
        <f>SUMIFS(СВЦЭМ!$H$34:$H$777,СВЦЭМ!$A$34:$A$777,$A255,СВЦЭМ!$B$33:$B$776,J$248)+'СЕТ СН'!$F$12</f>
        <v>0</v>
      </c>
      <c r="K255" s="36">
        <f>SUMIFS(СВЦЭМ!$H$34:$H$777,СВЦЭМ!$A$34:$A$777,$A255,СВЦЭМ!$B$33:$B$776,K$248)+'СЕТ СН'!$F$12</f>
        <v>0</v>
      </c>
      <c r="L255" s="36">
        <f>SUMIFS(СВЦЭМ!$H$34:$H$777,СВЦЭМ!$A$34:$A$777,$A255,СВЦЭМ!$B$33:$B$776,L$248)+'СЕТ СН'!$F$12</f>
        <v>0</v>
      </c>
      <c r="M255" s="36">
        <f>SUMIFS(СВЦЭМ!$H$34:$H$777,СВЦЭМ!$A$34:$A$777,$A255,СВЦЭМ!$B$33:$B$776,M$248)+'СЕТ СН'!$F$12</f>
        <v>0</v>
      </c>
      <c r="N255" s="36">
        <f>SUMIFS(СВЦЭМ!$H$34:$H$777,СВЦЭМ!$A$34:$A$777,$A255,СВЦЭМ!$B$33:$B$776,N$248)+'СЕТ СН'!$F$12</f>
        <v>0</v>
      </c>
      <c r="O255" s="36">
        <f>SUMIFS(СВЦЭМ!$H$34:$H$777,СВЦЭМ!$A$34:$A$777,$A255,СВЦЭМ!$B$33:$B$776,O$248)+'СЕТ СН'!$F$12</f>
        <v>0</v>
      </c>
      <c r="P255" s="36">
        <f>SUMIFS(СВЦЭМ!$H$34:$H$777,СВЦЭМ!$A$34:$A$777,$A255,СВЦЭМ!$B$33:$B$776,P$248)+'СЕТ СН'!$F$12</f>
        <v>0</v>
      </c>
      <c r="Q255" s="36">
        <f>SUMIFS(СВЦЭМ!$H$34:$H$777,СВЦЭМ!$A$34:$A$777,$A255,СВЦЭМ!$B$33:$B$776,Q$248)+'СЕТ СН'!$F$12</f>
        <v>0</v>
      </c>
      <c r="R255" s="36">
        <f>SUMIFS(СВЦЭМ!$H$34:$H$777,СВЦЭМ!$A$34:$A$777,$A255,СВЦЭМ!$B$33:$B$776,R$248)+'СЕТ СН'!$F$12</f>
        <v>0</v>
      </c>
      <c r="S255" s="36">
        <f>SUMIFS(СВЦЭМ!$H$34:$H$777,СВЦЭМ!$A$34:$A$777,$A255,СВЦЭМ!$B$33:$B$776,S$248)+'СЕТ СН'!$F$12</f>
        <v>0</v>
      </c>
      <c r="T255" s="36">
        <f>SUMIFS(СВЦЭМ!$H$34:$H$777,СВЦЭМ!$A$34:$A$777,$A255,СВЦЭМ!$B$33:$B$776,T$248)+'СЕТ СН'!$F$12</f>
        <v>0</v>
      </c>
      <c r="U255" s="36">
        <f>SUMIFS(СВЦЭМ!$H$34:$H$777,СВЦЭМ!$A$34:$A$777,$A255,СВЦЭМ!$B$33:$B$776,U$248)+'СЕТ СН'!$F$12</f>
        <v>0</v>
      </c>
      <c r="V255" s="36">
        <f>SUMIFS(СВЦЭМ!$H$34:$H$777,СВЦЭМ!$A$34:$A$777,$A255,СВЦЭМ!$B$33:$B$776,V$248)+'СЕТ СН'!$F$12</f>
        <v>0</v>
      </c>
      <c r="W255" s="36">
        <f>SUMIFS(СВЦЭМ!$H$34:$H$777,СВЦЭМ!$A$34:$A$777,$A255,СВЦЭМ!$B$33:$B$776,W$248)+'СЕТ СН'!$F$12</f>
        <v>0</v>
      </c>
      <c r="X255" s="36">
        <f>SUMIFS(СВЦЭМ!$H$34:$H$777,СВЦЭМ!$A$34:$A$777,$A255,СВЦЭМ!$B$33:$B$776,X$248)+'СЕТ СН'!$F$12</f>
        <v>0</v>
      </c>
      <c r="Y255" s="36">
        <f>SUMIFS(СВЦЭМ!$H$34:$H$777,СВЦЭМ!$A$34:$A$777,$A255,СВЦЭМ!$B$33:$B$776,Y$248)+'СЕТ СН'!$F$12</f>
        <v>0</v>
      </c>
    </row>
    <row r="256" spans="1:27" ht="15.75" hidden="1" x14ac:dyDescent="0.2">
      <c r="A256" s="35">
        <f t="shared" si="7"/>
        <v>43869</v>
      </c>
      <c r="B256" s="36">
        <f>SUMIFS(СВЦЭМ!$H$34:$H$777,СВЦЭМ!$A$34:$A$777,$A256,СВЦЭМ!$B$33:$B$776,B$248)+'СЕТ СН'!$F$12</f>
        <v>0</v>
      </c>
      <c r="C256" s="36">
        <f>SUMIFS(СВЦЭМ!$H$34:$H$777,СВЦЭМ!$A$34:$A$777,$A256,СВЦЭМ!$B$33:$B$776,C$248)+'СЕТ СН'!$F$12</f>
        <v>0</v>
      </c>
      <c r="D256" s="36">
        <f>SUMIFS(СВЦЭМ!$H$34:$H$777,СВЦЭМ!$A$34:$A$777,$A256,СВЦЭМ!$B$33:$B$776,D$248)+'СЕТ СН'!$F$12</f>
        <v>0</v>
      </c>
      <c r="E256" s="36">
        <f>SUMIFS(СВЦЭМ!$H$34:$H$777,СВЦЭМ!$A$34:$A$777,$A256,СВЦЭМ!$B$33:$B$776,E$248)+'СЕТ СН'!$F$12</f>
        <v>0</v>
      </c>
      <c r="F256" s="36">
        <f>SUMIFS(СВЦЭМ!$H$34:$H$777,СВЦЭМ!$A$34:$A$777,$A256,СВЦЭМ!$B$33:$B$776,F$248)+'СЕТ СН'!$F$12</f>
        <v>0</v>
      </c>
      <c r="G256" s="36">
        <f>SUMIFS(СВЦЭМ!$H$34:$H$777,СВЦЭМ!$A$34:$A$777,$A256,СВЦЭМ!$B$33:$B$776,G$248)+'СЕТ СН'!$F$12</f>
        <v>0</v>
      </c>
      <c r="H256" s="36">
        <f>SUMIFS(СВЦЭМ!$H$34:$H$777,СВЦЭМ!$A$34:$A$777,$A256,СВЦЭМ!$B$33:$B$776,H$248)+'СЕТ СН'!$F$12</f>
        <v>0</v>
      </c>
      <c r="I256" s="36">
        <f>SUMIFS(СВЦЭМ!$H$34:$H$777,СВЦЭМ!$A$34:$A$777,$A256,СВЦЭМ!$B$33:$B$776,I$248)+'СЕТ СН'!$F$12</f>
        <v>0</v>
      </c>
      <c r="J256" s="36">
        <f>SUMIFS(СВЦЭМ!$H$34:$H$777,СВЦЭМ!$A$34:$A$777,$A256,СВЦЭМ!$B$33:$B$776,J$248)+'СЕТ СН'!$F$12</f>
        <v>0</v>
      </c>
      <c r="K256" s="36">
        <f>SUMIFS(СВЦЭМ!$H$34:$H$777,СВЦЭМ!$A$34:$A$777,$A256,СВЦЭМ!$B$33:$B$776,K$248)+'СЕТ СН'!$F$12</f>
        <v>0</v>
      </c>
      <c r="L256" s="36">
        <f>SUMIFS(СВЦЭМ!$H$34:$H$777,СВЦЭМ!$A$34:$A$777,$A256,СВЦЭМ!$B$33:$B$776,L$248)+'СЕТ СН'!$F$12</f>
        <v>0</v>
      </c>
      <c r="M256" s="36">
        <f>SUMIFS(СВЦЭМ!$H$34:$H$777,СВЦЭМ!$A$34:$A$777,$A256,СВЦЭМ!$B$33:$B$776,M$248)+'СЕТ СН'!$F$12</f>
        <v>0</v>
      </c>
      <c r="N256" s="36">
        <f>SUMIFS(СВЦЭМ!$H$34:$H$777,СВЦЭМ!$A$34:$A$777,$A256,СВЦЭМ!$B$33:$B$776,N$248)+'СЕТ СН'!$F$12</f>
        <v>0</v>
      </c>
      <c r="O256" s="36">
        <f>SUMIFS(СВЦЭМ!$H$34:$H$777,СВЦЭМ!$A$34:$A$777,$A256,СВЦЭМ!$B$33:$B$776,O$248)+'СЕТ СН'!$F$12</f>
        <v>0</v>
      </c>
      <c r="P256" s="36">
        <f>SUMIFS(СВЦЭМ!$H$34:$H$777,СВЦЭМ!$A$34:$A$777,$A256,СВЦЭМ!$B$33:$B$776,P$248)+'СЕТ СН'!$F$12</f>
        <v>0</v>
      </c>
      <c r="Q256" s="36">
        <f>SUMIFS(СВЦЭМ!$H$34:$H$777,СВЦЭМ!$A$34:$A$777,$A256,СВЦЭМ!$B$33:$B$776,Q$248)+'СЕТ СН'!$F$12</f>
        <v>0</v>
      </c>
      <c r="R256" s="36">
        <f>SUMIFS(СВЦЭМ!$H$34:$H$777,СВЦЭМ!$A$34:$A$777,$A256,СВЦЭМ!$B$33:$B$776,R$248)+'СЕТ СН'!$F$12</f>
        <v>0</v>
      </c>
      <c r="S256" s="36">
        <f>SUMIFS(СВЦЭМ!$H$34:$H$777,СВЦЭМ!$A$34:$A$777,$A256,СВЦЭМ!$B$33:$B$776,S$248)+'СЕТ СН'!$F$12</f>
        <v>0</v>
      </c>
      <c r="T256" s="36">
        <f>SUMIFS(СВЦЭМ!$H$34:$H$777,СВЦЭМ!$A$34:$A$777,$A256,СВЦЭМ!$B$33:$B$776,T$248)+'СЕТ СН'!$F$12</f>
        <v>0</v>
      </c>
      <c r="U256" s="36">
        <f>SUMIFS(СВЦЭМ!$H$34:$H$777,СВЦЭМ!$A$34:$A$777,$A256,СВЦЭМ!$B$33:$B$776,U$248)+'СЕТ СН'!$F$12</f>
        <v>0</v>
      </c>
      <c r="V256" s="36">
        <f>SUMIFS(СВЦЭМ!$H$34:$H$777,СВЦЭМ!$A$34:$A$777,$A256,СВЦЭМ!$B$33:$B$776,V$248)+'СЕТ СН'!$F$12</f>
        <v>0</v>
      </c>
      <c r="W256" s="36">
        <f>SUMIFS(СВЦЭМ!$H$34:$H$777,СВЦЭМ!$A$34:$A$777,$A256,СВЦЭМ!$B$33:$B$776,W$248)+'СЕТ СН'!$F$12</f>
        <v>0</v>
      </c>
      <c r="X256" s="36">
        <f>SUMIFS(СВЦЭМ!$H$34:$H$777,СВЦЭМ!$A$34:$A$777,$A256,СВЦЭМ!$B$33:$B$776,X$248)+'СЕТ СН'!$F$12</f>
        <v>0</v>
      </c>
      <c r="Y256" s="36">
        <f>SUMIFS(СВЦЭМ!$H$34:$H$777,СВЦЭМ!$A$34:$A$777,$A256,СВЦЭМ!$B$33:$B$776,Y$248)+'СЕТ СН'!$F$12</f>
        <v>0</v>
      </c>
    </row>
    <row r="257" spans="1:25" ht="15.75" hidden="1" x14ac:dyDescent="0.2">
      <c r="A257" s="35">
        <f t="shared" si="7"/>
        <v>43870</v>
      </c>
      <c r="B257" s="36">
        <f>SUMIFS(СВЦЭМ!$H$34:$H$777,СВЦЭМ!$A$34:$A$777,$A257,СВЦЭМ!$B$33:$B$776,B$248)+'СЕТ СН'!$F$12</f>
        <v>0</v>
      </c>
      <c r="C257" s="36">
        <f>SUMIFS(СВЦЭМ!$H$34:$H$777,СВЦЭМ!$A$34:$A$777,$A257,СВЦЭМ!$B$33:$B$776,C$248)+'СЕТ СН'!$F$12</f>
        <v>0</v>
      </c>
      <c r="D257" s="36">
        <f>SUMIFS(СВЦЭМ!$H$34:$H$777,СВЦЭМ!$A$34:$A$777,$A257,СВЦЭМ!$B$33:$B$776,D$248)+'СЕТ СН'!$F$12</f>
        <v>0</v>
      </c>
      <c r="E257" s="36">
        <f>SUMIFS(СВЦЭМ!$H$34:$H$777,СВЦЭМ!$A$34:$A$777,$A257,СВЦЭМ!$B$33:$B$776,E$248)+'СЕТ СН'!$F$12</f>
        <v>0</v>
      </c>
      <c r="F257" s="36">
        <f>SUMIFS(СВЦЭМ!$H$34:$H$777,СВЦЭМ!$A$34:$A$777,$A257,СВЦЭМ!$B$33:$B$776,F$248)+'СЕТ СН'!$F$12</f>
        <v>0</v>
      </c>
      <c r="G257" s="36">
        <f>SUMIFS(СВЦЭМ!$H$34:$H$777,СВЦЭМ!$A$34:$A$777,$A257,СВЦЭМ!$B$33:$B$776,G$248)+'СЕТ СН'!$F$12</f>
        <v>0</v>
      </c>
      <c r="H257" s="36">
        <f>SUMIFS(СВЦЭМ!$H$34:$H$777,СВЦЭМ!$A$34:$A$777,$A257,СВЦЭМ!$B$33:$B$776,H$248)+'СЕТ СН'!$F$12</f>
        <v>0</v>
      </c>
      <c r="I257" s="36">
        <f>SUMIFS(СВЦЭМ!$H$34:$H$777,СВЦЭМ!$A$34:$A$777,$A257,СВЦЭМ!$B$33:$B$776,I$248)+'СЕТ СН'!$F$12</f>
        <v>0</v>
      </c>
      <c r="J257" s="36">
        <f>SUMIFS(СВЦЭМ!$H$34:$H$777,СВЦЭМ!$A$34:$A$777,$A257,СВЦЭМ!$B$33:$B$776,J$248)+'СЕТ СН'!$F$12</f>
        <v>0</v>
      </c>
      <c r="K257" s="36">
        <f>SUMIFS(СВЦЭМ!$H$34:$H$777,СВЦЭМ!$A$34:$A$777,$A257,СВЦЭМ!$B$33:$B$776,K$248)+'СЕТ СН'!$F$12</f>
        <v>0</v>
      </c>
      <c r="L257" s="36">
        <f>SUMIFS(СВЦЭМ!$H$34:$H$777,СВЦЭМ!$A$34:$A$777,$A257,СВЦЭМ!$B$33:$B$776,L$248)+'СЕТ СН'!$F$12</f>
        <v>0</v>
      </c>
      <c r="M257" s="36">
        <f>SUMIFS(СВЦЭМ!$H$34:$H$777,СВЦЭМ!$A$34:$A$777,$A257,СВЦЭМ!$B$33:$B$776,M$248)+'СЕТ СН'!$F$12</f>
        <v>0</v>
      </c>
      <c r="N257" s="36">
        <f>SUMIFS(СВЦЭМ!$H$34:$H$777,СВЦЭМ!$A$34:$A$777,$A257,СВЦЭМ!$B$33:$B$776,N$248)+'СЕТ СН'!$F$12</f>
        <v>0</v>
      </c>
      <c r="O257" s="36">
        <f>SUMIFS(СВЦЭМ!$H$34:$H$777,СВЦЭМ!$A$34:$A$777,$A257,СВЦЭМ!$B$33:$B$776,O$248)+'СЕТ СН'!$F$12</f>
        <v>0</v>
      </c>
      <c r="P257" s="36">
        <f>SUMIFS(СВЦЭМ!$H$34:$H$777,СВЦЭМ!$A$34:$A$777,$A257,СВЦЭМ!$B$33:$B$776,P$248)+'СЕТ СН'!$F$12</f>
        <v>0</v>
      </c>
      <c r="Q257" s="36">
        <f>SUMIFS(СВЦЭМ!$H$34:$H$777,СВЦЭМ!$A$34:$A$777,$A257,СВЦЭМ!$B$33:$B$776,Q$248)+'СЕТ СН'!$F$12</f>
        <v>0</v>
      </c>
      <c r="R257" s="36">
        <f>SUMIFS(СВЦЭМ!$H$34:$H$777,СВЦЭМ!$A$34:$A$777,$A257,СВЦЭМ!$B$33:$B$776,R$248)+'СЕТ СН'!$F$12</f>
        <v>0</v>
      </c>
      <c r="S257" s="36">
        <f>SUMIFS(СВЦЭМ!$H$34:$H$777,СВЦЭМ!$A$34:$A$777,$A257,СВЦЭМ!$B$33:$B$776,S$248)+'СЕТ СН'!$F$12</f>
        <v>0</v>
      </c>
      <c r="T257" s="36">
        <f>SUMIFS(СВЦЭМ!$H$34:$H$777,СВЦЭМ!$A$34:$A$777,$A257,СВЦЭМ!$B$33:$B$776,T$248)+'СЕТ СН'!$F$12</f>
        <v>0</v>
      </c>
      <c r="U257" s="36">
        <f>SUMIFS(СВЦЭМ!$H$34:$H$777,СВЦЭМ!$A$34:$A$777,$A257,СВЦЭМ!$B$33:$B$776,U$248)+'СЕТ СН'!$F$12</f>
        <v>0</v>
      </c>
      <c r="V257" s="36">
        <f>SUMIFS(СВЦЭМ!$H$34:$H$777,СВЦЭМ!$A$34:$A$777,$A257,СВЦЭМ!$B$33:$B$776,V$248)+'СЕТ СН'!$F$12</f>
        <v>0</v>
      </c>
      <c r="W257" s="36">
        <f>SUMIFS(СВЦЭМ!$H$34:$H$777,СВЦЭМ!$A$34:$A$777,$A257,СВЦЭМ!$B$33:$B$776,W$248)+'СЕТ СН'!$F$12</f>
        <v>0</v>
      </c>
      <c r="X257" s="36">
        <f>SUMIFS(СВЦЭМ!$H$34:$H$777,СВЦЭМ!$A$34:$A$777,$A257,СВЦЭМ!$B$33:$B$776,X$248)+'СЕТ СН'!$F$12</f>
        <v>0</v>
      </c>
      <c r="Y257" s="36">
        <f>SUMIFS(СВЦЭМ!$H$34:$H$777,СВЦЭМ!$A$34:$A$777,$A257,СВЦЭМ!$B$33:$B$776,Y$248)+'СЕТ СН'!$F$12</f>
        <v>0</v>
      </c>
    </row>
    <row r="258" spans="1:25" ht="15.75" hidden="1" x14ac:dyDescent="0.2">
      <c r="A258" s="35">
        <f t="shared" si="7"/>
        <v>43871</v>
      </c>
      <c r="B258" s="36">
        <f>SUMIFS(СВЦЭМ!$H$34:$H$777,СВЦЭМ!$A$34:$A$777,$A258,СВЦЭМ!$B$33:$B$776,B$248)+'СЕТ СН'!$F$12</f>
        <v>0</v>
      </c>
      <c r="C258" s="36">
        <f>SUMIFS(СВЦЭМ!$H$34:$H$777,СВЦЭМ!$A$34:$A$777,$A258,СВЦЭМ!$B$33:$B$776,C$248)+'СЕТ СН'!$F$12</f>
        <v>0</v>
      </c>
      <c r="D258" s="36">
        <f>SUMIFS(СВЦЭМ!$H$34:$H$777,СВЦЭМ!$A$34:$A$777,$A258,СВЦЭМ!$B$33:$B$776,D$248)+'СЕТ СН'!$F$12</f>
        <v>0</v>
      </c>
      <c r="E258" s="36">
        <f>SUMIFS(СВЦЭМ!$H$34:$H$777,СВЦЭМ!$A$34:$A$777,$A258,СВЦЭМ!$B$33:$B$776,E$248)+'СЕТ СН'!$F$12</f>
        <v>0</v>
      </c>
      <c r="F258" s="36">
        <f>SUMIFS(СВЦЭМ!$H$34:$H$777,СВЦЭМ!$A$34:$A$777,$A258,СВЦЭМ!$B$33:$B$776,F$248)+'СЕТ СН'!$F$12</f>
        <v>0</v>
      </c>
      <c r="G258" s="36">
        <f>SUMIFS(СВЦЭМ!$H$34:$H$777,СВЦЭМ!$A$34:$A$777,$A258,СВЦЭМ!$B$33:$B$776,G$248)+'СЕТ СН'!$F$12</f>
        <v>0</v>
      </c>
      <c r="H258" s="36">
        <f>SUMIFS(СВЦЭМ!$H$34:$H$777,СВЦЭМ!$A$34:$A$777,$A258,СВЦЭМ!$B$33:$B$776,H$248)+'СЕТ СН'!$F$12</f>
        <v>0</v>
      </c>
      <c r="I258" s="36">
        <f>SUMIFS(СВЦЭМ!$H$34:$H$777,СВЦЭМ!$A$34:$A$777,$A258,СВЦЭМ!$B$33:$B$776,I$248)+'СЕТ СН'!$F$12</f>
        <v>0</v>
      </c>
      <c r="J258" s="36">
        <f>SUMIFS(СВЦЭМ!$H$34:$H$777,СВЦЭМ!$A$34:$A$777,$A258,СВЦЭМ!$B$33:$B$776,J$248)+'СЕТ СН'!$F$12</f>
        <v>0</v>
      </c>
      <c r="K258" s="36">
        <f>SUMIFS(СВЦЭМ!$H$34:$H$777,СВЦЭМ!$A$34:$A$777,$A258,СВЦЭМ!$B$33:$B$776,K$248)+'СЕТ СН'!$F$12</f>
        <v>0</v>
      </c>
      <c r="L258" s="36">
        <f>SUMIFS(СВЦЭМ!$H$34:$H$777,СВЦЭМ!$A$34:$A$777,$A258,СВЦЭМ!$B$33:$B$776,L$248)+'СЕТ СН'!$F$12</f>
        <v>0</v>
      </c>
      <c r="M258" s="36">
        <f>SUMIFS(СВЦЭМ!$H$34:$H$777,СВЦЭМ!$A$34:$A$777,$A258,СВЦЭМ!$B$33:$B$776,M$248)+'СЕТ СН'!$F$12</f>
        <v>0</v>
      </c>
      <c r="N258" s="36">
        <f>SUMIFS(СВЦЭМ!$H$34:$H$777,СВЦЭМ!$A$34:$A$777,$A258,СВЦЭМ!$B$33:$B$776,N$248)+'СЕТ СН'!$F$12</f>
        <v>0</v>
      </c>
      <c r="O258" s="36">
        <f>SUMIFS(СВЦЭМ!$H$34:$H$777,СВЦЭМ!$A$34:$A$777,$A258,СВЦЭМ!$B$33:$B$776,O$248)+'СЕТ СН'!$F$12</f>
        <v>0</v>
      </c>
      <c r="P258" s="36">
        <f>SUMIFS(СВЦЭМ!$H$34:$H$777,СВЦЭМ!$A$34:$A$777,$A258,СВЦЭМ!$B$33:$B$776,P$248)+'СЕТ СН'!$F$12</f>
        <v>0</v>
      </c>
      <c r="Q258" s="36">
        <f>SUMIFS(СВЦЭМ!$H$34:$H$777,СВЦЭМ!$A$34:$A$777,$A258,СВЦЭМ!$B$33:$B$776,Q$248)+'СЕТ СН'!$F$12</f>
        <v>0</v>
      </c>
      <c r="R258" s="36">
        <f>SUMIFS(СВЦЭМ!$H$34:$H$777,СВЦЭМ!$A$34:$A$777,$A258,СВЦЭМ!$B$33:$B$776,R$248)+'СЕТ СН'!$F$12</f>
        <v>0</v>
      </c>
      <c r="S258" s="36">
        <f>SUMIFS(СВЦЭМ!$H$34:$H$777,СВЦЭМ!$A$34:$A$777,$A258,СВЦЭМ!$B$33:$B$776,S$248)+'СЕТ СН'!$F$12</f>
        <v>0</v>
      </c>
      <c r="T258" s="36">
        <f>SUMIFS(СВЦЭМ!$H$34:$H$777,СВЦЭМ!$A$34:$A$777,$A258,СВЦЭМ!$B$33:$B$776,T$248)+'СЕТ СН'!$F$12</f>
        <v>0</v>
      </c>
      <c r="U258" s="36">
        <f>SUMIFS(СВЦЭМ!$H$34:$H$777,СВЦЭМ!$A$34:$A$777,$A258,СВЦЭМ!$B$33:$B$776,U$248)+'СЕТ СН'!$F$12</f>
        <v>0</v>
      </c>
      <c r="V258" s="36">
        <f>SUMIFS(СВЦЭМ!$H$34:$H$777,СВЦЭМ!$A$34:$A$777,$A258,СВЦЭМ!$B$33:$B$776,V$248)+'СЕТ СН'!$F$12</f>
        <v>0</v>
      </c>
      <c r="W258" s="36">
        <f>SUMIFS(СВЦЭМ!$H$34:$H$777,СВЦЭМ!$A$34:$A$777,$A258,СВЦЭМ!$B$33:$B$776,W$248)+'СЕТ СН'!$F$12</f>
        <v>0</v>
      </c>
      <c r="X258" s="36">
        <f>SUMIFS(СВЦЭМ!$H$34:$H$777,СВЦЭМ!$A$34:$A$777,$A258,СВЦЭМ!$B$33:$B$776,X$248)+'СЕТ СН'!$F$12</f>
        <v>0</v>
      </c>
      <c r="Y258" s="36">
        <f>SUMIFS(СВЦЭМ!$H$34:$H$777,СВЦЭМ!$A$34:$A$777,$A258,СВЦЭМ!$B$33:$B$776,Y$248)+'СЕТ СН'!$F$12</f>
        <v>0</v>
      </c>
    </row>
    <row r="259" spans="1:25" ht="15.75" hidden="1" x14ac:dyDescent="0.2">
      <c r="A259" s="35">
        <f t="shared" si="7"/>
        <v>43872</v>
      </c>
      <c r="B259" s="36">
        <f>SUMIFS(СВЦЭМ!$H$34:$H$777,СВЦЭМ!$A$34:$A$777,$A259,СВЦЭМ!$B$33:$B$776,B$248)+'СЕТ СН'!$F$12</f>
        <v>0</v>
      </c>
      <c r="C259" s="36">
        <f>SUMIFS(СВЦЭМ!$H$34:$H$777,СВЦЭМ!$A$34:$A$777,$A259,СВЦЭМ!$B$33:$B$776,C$248)+'СЕТ СН'!$F$12</f>
        <v>0</v>
      </c>
      <c r="D259" s="36">
        <f>SUMIFS(СВЦЭМ!$H$34:$H$777,СВЦЭМ!$A$34:$A$777,$A259,СВЦЭМ!$B$33:$B$776,D$248)+'СЕТ СН'!$F$12</f>
        <v>0</v>
      </c>
      <c r="E259" s="36">
        <f>SUMIFS(СВЦЭМ!$H$34:$H$777,СВЦЭМ!$A$34:$A$777,$A259,СВЦЭМ!$B$33:$B$776,E$248)+'СЕТ СН'!$F$12</f>
        <v>0</v>
      </c>
      <c r="F259" s="36">
        <f>SUMIFS(СВЦЭМ!$H$34:$H$777,СВЦЭМ!$A$34:$A$777,$A259,СВЦЭМ!$B$33:$B$776,F$248)+'СЕТ СН'!$F$12</f>
        <v>0</v>
      </c>
      <c r="G259" s="36">
        <f>SUMIFS(СВЦЭМ!$H$34:$H$777,СВЦЭМ!$A$34:$A$777,$A259,СВЦЭМ!$B$33:$B$776,G$248)+'СЕТ СН'!$F$12</f>
        <v>0</v>
      </c>
      <c r="H259" s="36">
        <f>SUMIFS(СВЦЭМ!$H$34:$H$777,СВЦЭМ!$A$34:$A$777,$A259,СВЦЭМ!$B$33:$B$776,H$248)+'СЕТ СН'!$F$12</f>
        <v>0</v>
      </c>
      <c r="I259" s="36">
        <f>SUMIFS(СВЦЭМ!$H$34:$H$777,СВЦЭМ!$A$34:$A$777,$A259,СВЦЭМ!$B$33:$B$776,I$248)+'СЕТ СН'!$F$12</f>
        <v>0</v>
      </c>
      <c r="J259" s="36">
        <f>SUMIFS(СВЦЭМ!$H$34:$H$777,СВЦЭМ!$A$34:$A$777,$A259,СВЦЭМ!$B$33:$B$776,J$248)+'СЕТ СН'!$F$12</f>
        <v>0</v>
      </c>
      <c r="K259" s="36">
        <f>SUMIFS(СВЦЭМ!$H$34:$H$777,СВЦЭМ!$A$34:$A$777,$A259,СВЦЭМ!$B$33:$B$776,K$248)+'СЕТ СН'!$F$12</f>
        <v>0</v>
      </c>
      <c r="L259" s="36">
        <f>SUMIFS(СВЦЭМ!$H$34:$H$777,СВЦЭМ!$A$34:$A$777,$A259,СВЦЭМ!$B$33:$B$776,L$248)+'СЕТ СН'!$F$12</f>
        <v>0</v>
      </c>
      <c r="M259" s="36">
        <f>SUMIFS(СВЦЭМ!$H$34:$H$777,СВЦЭМ!$A$34:$A$777,$A259,СВЦЭМ!$B$33:$B$776,M$248)+'СЕТ СН'!$F$12</f>
        <v>0</v>
      </c>
      <c r="N259" s="36">
        <f>SUMIFS(СВЦЭМ!$H$34:$H$777,СВЦЭМ!$A$34:$A$777,$A259,СВЦЭМ!$B$33:$B$776,N$248)+'СЕТ СН'!$F$12</f>
        <v>0</v>
      </c>
      <c r="O259" s="36">
        <f>SUMIFS(СВЦЭМ!$H$34:$H$777,СВЦЭМ!$A$34:$A$777,$A259,СВЦЭМ!$B$33:$B$776,O$248)+'СЕТ СН'!$F$12</f>
        <v>0</v>
      </c>
      <c r="P259" s="36">
        <f>SUMIFS(СВЦЭМ!$H$34:$H$777,СВЦЭМ!$A$34:$A$777,$A259,СВЦЭМ!$B$33:$B$776,P$248)+'СЕТ СН'!$F$12</f>
        <v>0</v>
      </c>
      <c r="Q259" s="36">
        <f>SUMIFS(СВЦЭМ!$H$34:$H$777,СВЦЭМ!$A$34:$A$777,$A259,СВЦЭМ!$B$33:$B$776,Q$248)+'СЕТ СН'!$F$12</f>
        <v>0</v>
      </c>
      <c r="R259" s="36">
        <f>SUMIFS(СВЦЭМ!$H$34:$H$777,СВЦЭМ!$A$34:$A$777,$A259,СВЦЭМ!$B$33:$B$776,R$248)+'СЕТ СН'!$F$12</f>
        <v>0</v>
      </c>
      <c r="S259" s="36">
        <f>SUMIFS(СВЦЭМ!$H$34:$H$777,СВЦЭМ!$A$34:$A$777,$A259,СВЦЭМ!$B$33:$B$776,S$248)+'СЕТ СН'!$F$12</f>
        <v>0</v>
      </c>
      <c r="T259" s="36">
        <f>SUMIFS(СВЦЭМ!$H$34:$H$777,СВЦЭМ!$A$34:$A$777,$A259,СВЦЭМ!$B$33:$B$776,T$248)+'СЕТ СН'!$F$12</f>
        <v>0</v>
      </c>
      <c r="U259" s="36">
        <f>SUMIFS(СВЦЭМ!$H$34:$H$777,СВЦЭМ!$A$34:$A$777,$A259,СВЦЭМ!$B$33:$B$776,U$248)+'СЕТ СН'!$F$12</f>
        <v>0</v>
      </c>
      <c r="V259" s="36">
        <f>SUMIFS(СВЦЭМ!$H$34:$H$777,СВЦЭМ!$A$34:$A$777,$A259,СВЦЭМ!$B$33:$B$776,V$248)+'СЕТ СН'!$F$12</f>
        <v>0</v>
      </c>
      <c r="W259" s="36">
        <f>SUMIFS(СВЦЭМ!$H$34:$H$777,СВЦЭМ!$A$34:$A$777,$A259,СВЦЭМ!$B$33:$B$776,W$248)+'СЕТ СН'!$F$12</f>
        <v>0</v>
      </c>
      <c r="X259" s="36">
        <f>SUMIFS(СВЦЭМ!$H$34:$H$777,СВЦЭМ!$A$34:$A$777,$A259,СВЦЭМ!$B$33:$B$776,X$248)+'СЕТ СН'!$F$12</f>
        <v>0</v>
      </c>
      <c r="Y259" s="36">
        <f>SUMIFS(СВЦЭМ!$H$34:$H$777,СВЦЭМ!$A$34:$A$777,$A259,СВЦЭМ!$B$33:$B$776,Y$248)+'СЕТ СН'!$F$12</f>
        <v>0</v>
      </c>
    </row>
    <row r="260" spans="1:25" ht="15.75" hidden="1" x14ac:dyDescent="0.2">
      <c r="A260" s="35">
        <f t="shared" si="7"/>
        <v>43873</v>
      </c>
      <c r="B260" s="36">
        <f>SUMIFS(СВЦЭМ!$H$34:$H$777,СВЦЭМ!$A$34:$A$777,$A260,СВЦЭМ!$B$33:$B$776,B$248)+'СЕТ СН'!$F$12</f>
        <v>0</v>
      </c>
      <c r="C260" s="36">
        <f>SUMIFS(СВЦЭМ!$H$34:$H$777,СВЦЭМ!$A$34:$A$777,$A260,СВЦЭМ!$B$33:$B$776,C$248)+'СЕТ СН'!$F$12</f>
        <v>0</v>
      </c>
      <c r="D260" s="36">
        <f>SUMIFS(СВЦЭМ!$H$34:$H$777,СВЦЭМ!$A$34:$A$777,$A260,СВЦЭМ!$B$33:$B$776,D$248)+'СЕТ СН'!$F$12</f>
        <v>0</v>
      </c>
      <c r="E260" s="36">
        <f>SUMIFS(СВЦЭМ!$H$34:$H$777,СВЦЭМ!$A$34:$A$777,$A260,СВЦЭМ!$B$33:$B$776,E$248)+'СЕТ СН'!$F$12</f>
        <v>0</v>
      </c>
      <c r="F260" s="36">
        <f>SUMIFS(СВЦЭМ!$H$34:$H$777,СВЦЭМ!$A$34:$A$777,$A260,СВЦЭМ!$B$33:$B$776,F$248)+'СЕТ СН'!$F$12</f>
        <v>0</v>
      </c>
      <c r="G260" s="36">
        <f>SUMIFS(СВЦЭМ!$H$34:$H$777,СВЦЭМ!$A$34:$A$777,$A260,СВЦЭМ!$B$33:$B$776,G$248)+'СЕТ СН'!$F$12</f>
        <v>0</v>
      </c>
      <c r="H260" s="36">
        <f>SUMIFS(СВЦЭМ!$H$34:$H$777,СВЦЭМ!$A$34:$A$777,$A260,СВЦЭМ!$B$33:$B$776,H$248)+'СЕТ СН'!$F$12</f>
        <v>0</v>
      </c>
      <c r="I260" s="36">
        <f>SUMIFS(СВЦЭМ!$H$34:$H$777,СВЦЭМ!$A$34:$A$777,$A260,СВЦЭМ!$B$33:$B$776,I$248)+'СЕТ СН'!$F$12</f>
        <v>0</v>
      </c>
      <c r="J260" s="36">
        <f>SUMIFS(СВЦЭМ!$H$34:$H$777,СВЦЭМ!$A$34:$A$777,$A260,СВЦЭМ!$B$33:$B$776,J$248)+'СЕТ СН'!$F$12</f>
        <v>0</v>
      </c>
      <c r="K260" s="36">
        <f>SUMIFS(СВЦЭМ!$H$34:$H$777,СВЦЭМ!$A$34:$A$777,$A260,СВЦЭМ!$B$33:$B$776,K$248)+'СЕТ СН'!$F$12</f>
        <v>0</v>
      </c>
      <c r="L260" s="36">
        <f>SUMIFS(СВЦЭМ!$H$34:$H$777,СВЦЭМ!$A$34:$A$777,$A260,СВЦЭМ!$B$33:$B$776,L$248)+'СЕТ СН'!$F$12</f>
        <v>0</v>
      </c>
      <c r="M260" s="36">
        <f>SUMIFS(СВЦЭМ!$H$34:$H$777,СВЦЭМ!$A$34:$A$777,$A260,СВЦЭМ!$B$33:$B$776,M$248)+'СЕТ СН'!$F$12</f>
        <v>0</v>
      </c>
      <c r="N260" s="36">
        <f>SUMIFS(СВЦЭМ!$H$34:$H$777,СВЦЭМ!$A$34:$A$777,$A260,СВЦЭМ!$B$33:$B$776,N$248)+'СЕТ СН'!$F$12</f>
        <v>0</v>
      </c>
      <c r="O260" s="36">
        <f>SUMIFS(СВЦЭМ!$H$34:$H$777,СВЦЭМ!$A$34:$A$777,$A260,СВЦЭМ!$B$33:$B$776,O$248)+'СЕТ СН'!$F$12</f>
        <v>0</v>
      </c>
      <c r="P260" s="36">
        <f>SUMIFS(СВЦЭМ!$H$34:$H$777,СВЦЭМ!$A$34:$A$777,$A260,СВЦЭМ!$B$33:$B$776,P$248)+'СЕТ СН'!$F$12</f>
        <v>0</v>
      </c>
      <c r="Q260" s="36">
        <f>SUMIFS(СВЦЭМ!$H$34:$H$777,СВЦЭМ!$A$34:$A$777,$A260,СВЦЭМ!$B$33:$B$776,Q$248)+'СЕТ СН'!$F$12</f>
        <v>0</v>
      </c>
      <c r="R260" s="36">
        <f>SUMIFS(СВЦЭМ!$H$34:$H$777,СВЦЭМ!$A$34:$A$777,$A260,СВЦЭМ!$B$33:$B$776,R$248)+'СЕТ СН'!$F$12</f>
        <v>0</v>
      </c>
      <c r="S260" s="36">
        <f>SUMIFS(СВЦЭМ!$H$34:$H$777,СВЦЭМ!$A$34:$A$777,$A260,СВЦЭМ!$B$33:$B$776,S$248)+'СЕТ СН'!$F$12</f>
        <v>0</v>
      </c>
      <c r="T260" s="36">
        <f>SUMIFS(СВЦЭМ!$H$34:$H$777,СВЦЭМ!$A$34:$A$777,$A260,СВЦЭМ!$B$33:$B$776,T$248)+'СЕТ СН'!$F$12</f>
        <v>0</v>
      </c>
      <c r="U260" s="36">
        <f>SUMIFS(СВЦЭМ!$H$34:$H$777,СВЦЭМ!$A$34:$A$777,$A260,СВЦЭМ!$B$33:$B$776,U$248)+'СЕТ СН'!$F$12</f>
        <v>0</v>
      </c>
      <c r="V260" s="36">
        <f>SUMIFS(СВЦЭМ!$H$34:$H$777,СВЦЭМ!$A$34:$A$777,$A260,СВЦЭМ!$B$33:$B$776,V$248)+'СЕТ СН'!$F$12</f>
        <v>0</v>
      </c>
      <c r="W260" s="36">
        <f>SUMIFS(СВЦЭМ!$H$34:$H$777,СВЦЭМ!$A$34:$A$777,$A260,СВЦЭМ!$B$33:$B$776,W$248)+'СЕТ СН'!$F$12</f>
        <v>0</v>
      </c>
      <c r="X260" s="36">
        <f>SUMIFS(СВЦЭМ!$H$34:$H$777,СВЦЭМ!$A$34:$A$777,$A260,СВЦЭМ!$B$33:$B$776,X$248)+'СЕТ СН'!$F$12</f>
        <v>0</v>
      </c>
      <c r="Y260" s="36">
        <f>SUMIFS(СВЦЭМ!$H$34:$H$777,СВЦЭМ!$A$34:$A$777,$A260,СВЦЭМ!$B$33:$B$776,Y$248)+'СЕТ СН'!$F$12</f>
        <v>0</v>
      </c>
    </row>
    <row r="261" spans="1:25" ht="15.75" hidden="1" x14ac:dyDescent="0.2">
      <c r="A261" s="35">
        <f t="shared" si="7"/>
        <v>43874</v>
      </c>
      <c r="B261" s="36">
        <f>SUMIFS(СВЦЭМ!$H$34:$H$777,СВЦЭМ!$A$34:$A$777,$A261,СВЦЭМ!$B$33:$B$776,B$248)+'СЕТ СН'!$F$12</f>
        <v>0</v>
      </c>
      <c r="C261" s="36">
        <f>SUMIFS(СВЦЭМ!$H$34:$H$777,СВЦЭМ!$A$34:$A$777,$A261,СВЦЭМ!$B$33:$B$776,C$248)+'СЕТ СН'!$F$12</f>
        <v>0</v>
      </c>
      <c r="D261" s="36">
        <f>SUMIFS(СВЦЭМ!$H$34:$H$777,СВЦЭМ!$A$34:$A$777,$A261,СВЦЭМ!$B$33:$B$776,D$248)+'СЕТ СН'!$F$12</f>
        <v>0</v>
      </c>
      <c r="E261" s="36">
        <f>SUMIFS(СВЦЭМ!$H$34:$H$777,СВЦЭМ!$A$34:$A$777,$A261,СВЦЭМ!$B$33:$B$776,E$248)+'СЕТ СН'!$F$12</f>
        <v>0</v>
      </c>
      <c r="F261" s="36">
        <f>SUMIFS(СВЦЭМ!$H$34:$H$777,СВЦЭМ!$A$34:$A$777,$A261,СВЦЭМ!$B$33:$B$776,F$248)+'СЕТ СН'!$F$12</f>
        <v>0</v>
      </c>
      <c r="G261" s="36">
        <f>SUMIFS(СВЦЭМ!$H$34:$H$777,СВЦЭМ!$A$34:$A$777,$A261,СВЦЭМ!$B$33:$B$776,G$248)+'СЕТ СН'!$F$12</f>
        <v>0</v>
      </c>
      <c r="H261" s="36">
        <f>SUMIFS(СВЦЭМ!$H$34:$H$777,СВЦЭМ!$A$34:$A$777,$A261,СВЦЭМ!$B$33:$B$776,H$248)+'СЕТ СН'!$F$12</f>
        <v>0</v>
      </c>
      <c r="I261" s="36">
        <f>SUMIFS(СВЦЭМ!$H$34:$H$777,СВЦЭМ!$A$34:$A$777,$A261,СВЦЭМ!$B$33:$B$776,I$248)+'СЕТ СН'!$F$12</f>
        <v>0</v>
      </c>
      <c r="J261" s="36">
        <f>SUMIFS(СВЦЭМ!$H$34:$H$777,СВЦЭМ!$A$34:$A$777,$A261,СВЦЭМ!$B$33:$B$776,J$248)+'СЕТ СН'!$F$12</f>
        <v>0</v>
      </c>
      <c r="K261" s="36">
        <f>SUMIFS(СВЦЭМ!$H$34:$H$777,СВЦЭМ!$A$34:$A$777,$A261,СВЦЭМ!$B$33:$B$776,K$248)+'СЕТ СН'!$F$12</f>
        <v>0</v>
      </c>
      <c r="L261" s="36">
        <f>SUMIFS(СВЦЭМ!$H$34:$H$777,СВЦЭМ!$A$34:$A$777,$A261,СВЦЭМ!$B$33:$B$776,L$248)+'СЕТ СН'!$F$12</f>
        <v>0</v>
      </c>
      <c r="M261" s="36">
        <f>SUMIFS(СВЦЭМ!$H$34:$H$777,СВЦЭМ!$A$34:$A$777,$A261,СВЦЭМ!$B$33:$B$776,M$248)+'СЕТ СН'!$F$12</f>
        <v>0</v>
      </c>
      <c r="N261" s="36">
        <f>SUMIFS(СВЦЭМ!$H$34:$H$777,СВЦЭМ!$A$34:$A$777,$A261,СВЦЭМ!$B$33:$B$776,N$248)+'СЕТ СН'!$F$12</f>
        <v>0</v>
      </c>
      <c r="O261" s="36">
        <f>SUMIFS(СВЦЭМ!$H$34:$H$777,СВЦЭМ!$A$34:$A$777,$A261,СВЦЭМ!$B$33:$B$776,O$248)+'СЕТ СН'!$F$12</f>
        <v>0</v>
      </c>
      <c r="P261" s="36">
        <f>SUMIFS(СВЦЭМ!$H$34:$H$777,СВЦЭМ!$A$34:$A$777,$A261,СВЦЭМ!$B$33:$B$776,P$248)+'СЕТ СН'!$F$12</f>
        <v>0</v>
      </c>
      <c r="Q261" s="36">
        <f>SUMIFS(СВЦЭМ!$H$34:$H$777,СВЦЭМ!$A$34:$A$777,$A261,СВЦЭМ!$B$33:$B$776,Q$248)+'СЕТ СН'!$F$12</f>
        <v>0</v>
      </c>
      <c r="R261" s="36">
        <f>SUMIFS(СВЦЭМ!$H$34:$H$777,СВЦЭМ!$A$34:$A$777,$A261,СВЦЭМ!$B$33:$B$776,R$248)+'СЕТ СН'!$F$12</f>
        <v>0</v>
      </c>
      <c r="S261" s="36">
        <f>SUMIFS(СВЦЭМ!$H$34:$H$777,СВЦЭМ!$A$34:$A$777,$A261,СВЦЭМ!$B$33:$B$776,S$248)+'СЕТ СН'!$F$12</f>
        <v>0</v>
      </c>
      <c r="T261" s="36">
        <f>SUMIFS(СВЦЭМ!$H$34:$H$777,СВЦЭМ!$A$34:$A$777,$A261,СВЦЭМ!$B$33:$B$776,T$248)+'СЕТ СН'!$F$12</f>
        <v>0</v>
      </c>
      <c r="U261" s="36">
        <f>SUMIFS(СВЦЭМ!$H$34:$H$777,СВЦЭМ!$A$34:$A$777,$A261,СВЦЭМ!$B$33:$B$776,U$248)+'СЕТ СН'!$F$12</f>
        <v>0</v>
      </c>
      <c r="V261" s="36">
        <f>SUMIFS(СВЦЭМ!$H$34:$H$777,СВЦЭМ!$A$34:$A$777,$A261,СВЦЭМ!$B$33:$B$776,V$248)+'СЕТ СН'!$F$12</f>
        <v>0</v>
      </c>
      <c r="W261" s="36">
        <f>SUMIFS(СВЦЭМ!$H$34:$H$777,СВЦЭМ!$A$34:$A$777,$A261,СВЦЭМ!$B$33:$B$776,W$248)+'СЕТ СН'!$F$12</f>
        <v>0</v>
      </c>
      <c r="X261" s="36">
        <f>SUMIFS(СВЦЭМ!$H$34:$H$777,СВЦЭМ!$A$34:$A$777,$A261,СВЦЭМ!$B$33:$B$776,X$248)+'СЕТ СН'!$F$12</f>
        <v>0</v>
      </c>
      <c r="Y261" s="36">
        <f>SUMIFS(СВЦЭМ!$H$34:$H$777,СВЦЭМ!$A$34:$A$777,$A261,СВЦЭМ!$B$33:$B$776,Y$248)+'СЕТ СН'!$F$12</f>
        <v>0</v>
      </c>
    </row>
    <row r="262" spans="1:25" ht="15.75" hidden="1" x14ac:dyDescent="0.2">
      <c r="A262" s="35">
        <f t="shared" si="7"/>
        <v>43875</v>
      </c>
      <c r="B262" s="36">
        <f>SUMIFS(СВЦЭМ!$H$34:$H$777,СВЦЭМ!$A$34:$A$777,$A262,СВЦЭМ!$B$33:$B$776,B$248)+'СЕТ СН'!$F$12</f>
        <v>0</v>
      </c>
      <c r="C262" s="36">
        <f>SUMIFS(СВЦЭМ!$H$34:$H$777,СВЦЭМ!$A$34:$A$777,$A262,СВЦЭМ!$B$33:$B$776,C$248)+'СЕТ СН'!$F$12</f>
        <v>0</v>
      </c>
      <c r="D262" s="36">
        <f>SUMIFS(СВЦЭМ!$H$34:$H$777,СВЦЭМ!$A$34:$A$777,$A262,СВЦЭМ!$B$33:$B$776,D$248)+'СЕТ СН'!$F$12</f>
        <v>0</v>
      </c>
      <c r="E262" s="36">
        <f>SUMIFS(СВЦЭМ!$H$34:$H$777,СВЦЭМ!$A$34:$A$777,$A262,СВЦЭМ!$B$33:$B$776,E$248)+'СЕТ СН'!$F$12</f>
        <v>0</v>
      </c>
      <c r="F262" s="36">
        <f>SUMIFS(СВЦЭМ!$H$34:$H$777,СВЦЭМ!$A$34:$A$777,$A262,СВЦЭМ!$B$33:$B$776,F$248)+'СЕТ СН'!$F$12</f>
        <v>0</v>
      </c>
      <c r="G262" s="36">
        <f>SUMIFS(СВЦЭМ!$H$34:$H$777,СВЦЭМ!$A$34:$A$777,$A262,СВЦЭМ!$B$33:$B$776,G$248)+'СЕТ СН'!$F$12</f>
        <v>0</v>
      </c>
      <c r="H262" s="36">
        <f>SUMIFS(СВЦЭМ!$H$34:$H$777,СВЦЭМ!$A$34:$A$777,$A262,СВЦЭМ!$B$33:$B$776,H$248)+'СЕТ СН'!$F$12</f>
        <v>0</v>
      </c>
      <c r="I262" s="36">
        <f>SUMIFS(СВЦЭМ!$H$34:$H$777,СВЦЭМ!$A$34:$A$777,$A262,СВЦЭМ!$B$33:$B$776,I$248)+'СЕТ СН'!$F$12</f>
        <v>0</v>
      </c>
      <c r="J262" s="36">
        <f>SUMIFS(СВЦЭМ!$H$34:$H$777,СВЦЭМ!$A$34:$A$777,$A262,СВЦЭМ!$B$33:$B$776,J$248)+'СЕТ СН'!$F$12</f>
        <v>0</v>
      </c>
      <c r="K262" s="36">
        <f>SUMIFS(СВЦЭМ!$H$34:$H$777,СВЦЭМ!$A$34:$A$777,$A262,СВЦЭМ!$B$33:$B$776,K$248)+'СЕТ СН'!$F$12</f>
        <v>0</v>
      </c>
      <c r="L262" s="36">
        <f>SUMIFS(СВЦЭМ!$H$34:$H$777,СВЦЭМ!$A$34:$A$777,$A262,СВЦЭМ!$B$33:$B$776,L$248)+'СЕТ СН'!$F$12</f>
        <v>0</v>
      </c>
      <c r="M262" s="36">
        <f>SUMIFS(СВЦЭМ!$H$34:$H$777,СВЦЭМ!$A$34:$A$777,$A262,СВЦЭМ!$B$33:$B$776,M$248)+'СЕТ СН'!$F$12</f>
        <v>0</v>
      </c>
      <c r="N262" s="36">
        <f>SUMIFS(СВЦЭМ!$H$34:$H$777,СВЦЭМ!$A$34:$A$777,$A262,СВЦЭМ!$B$33:$B$776,N$248)+'СЕТ СН'!$F$12</f>
        <v>0</v>
      </c>
      <c r="O262" s="36">
        <f>SUMIFS(СВЦЭМ!$H$34:$H$777,СВЦЭМ!$A$34:$A$777,$A262,СВЦЭМ!$B$33:$B$776,O$248)+'СЕТ СН'!$F$12</f>
        <v>0</v>
      </c>
      <c r="P262" s="36">
        <f>SUMIFS(СВЦЭМ!$H$34:$H$777,СВЦЭМ!$A$34:$A$777,$A262,СВЦЭМ!$B$33:$B$776,P$248)+'СЕТ СН'!$F$12</f>
        <v>0</v>
      </c>
      <c r="Q262" s="36">
        <f>SUMIFS(СВЦЭМ!$H$34:$H$777,СВЦЭМ!$A$34:$A$777,$A262,СВЦЭМ!$B$33:$B$776,Q$248)+'СЕТ СН'!$F$12</f>
        <v>0</v>
      </c>
      <c r="R262" s="36">
        <f>SUMIFS(СВЦЭМ!$H$34:$H$777,СВЦЭМ!$A$34:$A$777,$A262,СВЦЭМ!$B$33:$B$776,R$248)+'СЕТ СН'!$F$12</f>
        <v>0</v>
      </c>
      <c r="S262" s="36">
        <f>SUMIFS(СВЦЭМ!$H$34:$H$777,СВЦЭМ!$A$34:$A$777,$A262,СВЦЭМ!$B$33:$B$776,S$248)+'СЕТ СН'!$F$12</f>
        <v>0</v>
      </c>
      <c r="T262" s="36">
        <f>SUMIFS(СВЦЭМ!$H$34:$H$777,СВЦЭМ!$A$34:$A$777,$A262,СВЦЭМ!$B$33:$B$776,T$248)+'СЕТ СН'!$F$12</f>
        <v>0</v>
      </c>
      <c r="U262" s="36">
        <f>SUMIFS(СВЦЭМ!$H$34:$H$777,СВЦЭМ!$A$34:$A$777,$A262,СВЦЭМ!$B$33:$B$776,U$248)+'СЕТ СН'!$F$12</f>
        <v>0</v>
      </c>
      <c r="V262" s="36">
        <f>SUMIFS(СВЦЭМ!$H$34:$H$777,СВЦЭМ!$A$34:$A$777,$A262,СВЦЭМ!$B$33:$B$776,V$248)+'СЕТ СН'!$F$12</f>
        <v>0</v>
      </c>
      <c r="W262" s="36">
        <f>SUMIFS(СВЦЭМ!$H$34:$H$777,СВЦЭМ!$A$34:$A$777,$A262,СВЦЭМ!$B$33:$B$776,W$248)+'СЕТ СН'!$F$12</f>
        <v>0</v>
      </c>
      <c r="X262" s="36">
        <f>SUMIFS(СВЦЭМ!$H$34:$H$777,СВЦЭМ!$A$34:$A$777,$A262,СВЦЭМ!$B$33:$B$776,X$248)+'СЕТ СН'!$F$12</f>
        <v>0</v>
      </c>
      <c r="Y262" s="36">
        <f>SUMIFS(СВЦЭМ!$H$34:$H$777,СВЦЭМ!$A$34:$A$777,$A262,СВЦЭМ!$B$33:$B$776,Y$248)+'СЕТ СН'!$F$12</f>
        <v>0</v>
      </c>
    </row>
    <row r="263" spans="1:25" ht="15.75" hidden="1" x14ac:dyDescent="0.2">
      <c r="A263" s="35">
        <f t="shared" si="7"/>
        <v>43876</v>
      </c>
      <c r="B263" s="36">
        <f>SUMIFS(СВЦЭМ!$H$34:$H$777,СВЦЭМ!$A$34:$A$777,$A263,СВЦЭМ!$B$33:$B$776,B$248)+'СЕТ СН'!$F$12</f>
        <v>0</v>
      </c>
      <c r="C263" s="36">
        <f>SUMIFS(СВЦЭМ!$H$34:$H$777,СВЦЭМ!$A$34:$A$777,$A263,СВЦЭМ!$B$33:$B$776,C$248)+'СЕТ СН'!$F$12</f>
        <v>0</v>
      </c>
      <c r="D263" s="36">
        <f>SUMIFS(СВЦЭМ!$H$34:$H$777,СВЦЭМ!$A$34:$A$777,$A263,СВЦЭМ!$B$33:$B$776,D$248)+'СЕТ СН'!$F$12</f>
        <v>0</v>
      </c>
      <c r="E263" s="36">
        <f>SUMIFS(СВЦЭМ!$H$34:$H$777,СВЦЭМ!$A$34:$A$777,$A263,СВЦЭМ!$B$33:$B$776,E$248)+'СЕТ СН'!$F$12</f>
        <v>0</v>
      </c>
      <c r="F263" s="36">
        <f>SUMIFS(СВЦЭМ!$H$34:$H$777,СВЦЭМ!$A$34:$A$777,$A263,СВЦЭМ!$B$33:$B$776,F$248)+'СЕТ СН'!$F$12</f>
        <v>0</v>
      </c>
      <c r="G263" s="36">
        <f>SUMIFS(СВЦЭМ!$H$34:$H$777,СВЦЭМ!$A$34:$A$777,$A263,СВЦЭМ!$B$33:$B$776,G$248)+'СЕТ СН'!$F$12</f>
        <v>0</v>
      </c>
      <c r="H263" s="36">
        <f>SUMIFS(СВЦЭМ!$H$34:$H$777,СВЦЭМ!$A$34:$A$777,$A263,СВЦЭМ!$B$33:$B$776,H$248)+'СЕТ СН'!$F$12</f>
        <v>0</v>
      </c>
      <c r="I263" s="36">
        <f>SUMIFS(СВЦЭМ!$H$34:$H$777,СВЦЭМ!$A$34:$A$777,$A263,СВЦЭМ!$B$33:$B$776,I$248)+'СЕТ СН'!$F$12</f>
        <v>0</v>
      </c>
      <c r="J263" s="36">
        <f>SUMIFS(СВЦЭМ!$H$34:$H$777,СВЦЭМ!$A$34:$A$777,$A263,СВЦЭМ!$B$33:$B$776,J$248)+'СЕТ СН'!$F$12</f>
        <v>0</v>
      </c>
      <c r="K263" s="36">
        <f>SUMIFS(СВЦЭМ!$H$34:$H$777,СВЦЭМ!$A$34:$A$777,$A263,СВЦЭМ!$B$33:$B$776,K$248)+'СЕТ СН'!$F$12</f>
        <v>0</v>
      </c>
      <c r="L263" s="36">
        <f>SUMIFS(СВЦЭМ!$H$34:$H$777,СВЦЭМ!$A$34:$A$777,$A263,СВЦЭМ!$B$33:$B$776,L$248)+'СЕТ СН'!$F$12</f>
        <v>0</v>
      </c>
      <c r="M263" s="36">
        <f>SUMIFS(СВЦЭМ!$H$34:$H$777,СВЦЭМ!$A$34:$A$777,$A263,СВЦЭМ!$B$33:$B$776,M$248)+'СЕТ СН'!$F$12</f>
        <v>0</v>
      </c>
      <c r="N263" s="36">
        <f>SUMIFS(СВЦЭМ!$H$34:$H$777,СВЦЭМ!$A$34:$A$777,$A263,СВЦЭМ!$B$33:$B$776,N$248)+'СЕТ СН'!$F$12</f>
        <v>0</v>
      </c>
      <c r="O263" s="36">
        <f>SUMIFS(СВЦЭМ!$H$34:$H$777,СВЦЭМ!$A$34:$A$777,$A263,СВЦЭМ!$B$33:$B$776,O$248)+'СЕТ СН'!$F$12</f>
        <v>0</v>
      </c>
      <c r="P263" s="36">
        <f>SUMIFS(СВЦЭМ!$H$34:$H$777,СВЦЭМ!$A$34:$A$777,$A263,СВЦЭМ!$B$33:$B$776,P$248)+'СЕТ СН'!$F$12</f>
        <v>0</v>
      </c>
      <c r="Q263" s="36">
        <f>SUMIFS(СВЦЭМ!$H$34:$H$777,СВЦЭМ!$A$34:$A$777,$A263,СВЦЭМ!$B$33:$B$776,Q$248)+'СЕТ СН'!$F$12</f>
        <v>0</v>
      </c>
      <c r="R263" s="36">
        <f>SUMIFS(СВЦЭМ!$H$34:$H$777,СВЦЭМ!$A$34:$A$777,$A263,СВЦЭМ!$B$33:$B$776,R$248)+'СЕТ СН'!$F$12</f>
        <v>0</v>
      </c>
      <c r="S263" s="36">
        <f>SUMIFS(СВЦЭМ!$H$34:$H$777,СВЦЭМ!$A$34:$A$777,$A263,СВЦЭМ!$B$33:$B$776,S$248)+'СЕТ СН'!$F$12</f>
        <v>0</v>
      </c>
      <c r="T263" s="36">
        <f>SUMIFS(СВЦЭМ!$H$34:$H$777,СВЦЭМ!$A$34:$A$777,$A263,СВЦЭМ!$B$33:$B$776,T$248)+'СЕТ СН'!$F$12</f>
        <v>0</v>
      </c>
      <c r="U263" s="36">
        <f>SUMIFS(СВЦЭМ!$H$34:$H$777,СВЦЭМ!$A$34:$A$777,$A263,СВЦЭМ!$B$33:$B$776,U$248)+'СЕТ СН'!$F$12</f>
        <v>0</v>
      </c>
      <c r="V263" s="36">
        <f>SUMIFS(СВЦЭМ!$H$34:$H$777,СВЦЭМ!$A$34:$A$777,$A263,СВЦЭМ!$B$33:$B$776,V$248)+'СЕТ СН'!$F$12</f>
        <v>0</v>
      </c>
      <c r="W263" s="36">
        <f>SUMIFS(СВЦЭМ!$H$34:$H$777,СВЦЭМ!$A$34:$A$777,$A263,СВЦЭМ!$B$33:$B$776,W$248)+'СЕТ СН'!$F$12</f>
        <v>0</v>
      </c>
      <c r="X263" s="36">
        <f>SUMIFS(СВЦЭМ!$H$34:$H$777,СВЦЭМ!$A$34:$A$777,$A263,СВЦЭМ!$B$33:$B$776,X$248)+'СЕТ СН'!$F$12</f>
        <v>0</v>
      </c>
      <c r="Y263" s="36">
        <f>SUMIFS(СВЦЭМ!$H$34:$H$777,СВЦЭМ!$A$34:$A$777,$A263,СВЦЭМ!$B$33:$B$776,Y$248)+'СЕТ СН'!$F$12</f>
        <v>0</v>
      </c>
    </row>
    <row r="264" spans="1:25" ht="15.75" hidden="1" x14ac:dyDescent="0.2">
      <c r="A264" s="35">
        <f t="shared" si="7"/>
        <v>43877</v>
      </c>
      <c r="B264" s="36">
        <f>SUMIFS(СВЦЭМ!$H$34:$H$777,СВЦЭМ!$A$34:$A$777,$A264,СВЦЭМ!$B$33:$B$776,B$248)+'СЕТ СН'!$F$12</f>
        <v>0</v>
      </c>
      <c r="C264" s="36">
        <f>SUMIFS(СВЦЭМ!$H$34:$H$777,СВЦЭМ!$A$34:$A$777,$A264,СВЦЭМ!$B$33:$B$776,C$248)+'СЕТ СН'!$F$12</f>
        <v>0</v>
      </c>
      <c r="D264" s="36">
        <f>SUMIFS(СВЦЭМ!$H$34:$H$777,СВЦЭМ!$A$34:$A$777,$A264,СВЦЭМ!$B$33:$B$776,D$248)+'СЕТ СН'!$F$12</f>
        <v>0</v>
      </c>
      <c r="E264" s="36">
        <f>SUMIFS(СВЦЭМ!$H$34:$H$777,СВЦЭМ!$A$34:$A$777,$A264,СВЦЭМ!$B$33:$B$776,E$248)+'СЕТ СН'!$F$12</f>
        <v>0</v>
      </c>
      <c r="F264" s="36">
        <f>SUMIFS(СВЦЭМ!$H$34:$H$777,СВЦЭМ!$A$34:$A$777,$A264,СВЦЭМ!$B$33:$B$776,F$248)+'СЕТ СН'!$F$12</f>
        <v>0</v>
      </c>
      <c r="G264" s="36">
        <f>SUMIFS(СВЦЭМ!$H$34:$H$777,СВЦЭМ!$A$34:$A$777,$A264,СВЦЭМ!$B$33:$B$776,G$248)+'СЕТ СН'!$F$12</f>
        <v>0</v>
      </c>
      <c r="H264" s="36">
        <f>SUMIFS(СВЦЭМ!$H$34:$H$777,СВЦЭМ!$A$34:$A$777,$A264,СВЦЭМ!$B$33:$B$776,H$248)+'СЕТ СН'!$F$12</f>
        <v>0</v>
      </c>
      <c r="I264" s="36">
        <f>SUMIFS(СВЦЭМ!$H$34:$H$777,СВЦЭМ!$A$34:$A$777,$A264,СВЦЭМ!$B$33:$B$776,I$248)+'СЕТ СН'!$F$12</f>
        <v>0</v>
      </c>
      <c r="J264" s="36">
        <f>SUMIFS(СВЦЭМ!$H$34:$H$777,СВЦЭМ!$A$34:$A$777,$A264,СВЦЭМ!$B$33:$B$776,J$248)+'СЕТ СН'!$F$12</f>
        <v>0</v>
      </c>
      <c r="K264" s="36">
        <f>SUMIFS(СВЦЭМ!$H$34:$H$777,СВЦЭМ!$A$34:$A$777,$A264,СВЦЭМ!$B$33:$B$776,K$248)+'СЕТ СН'!$F$12</f>
        <v>0</v>
      </c>
      <c r="L264" s="36">
        <f>SUMIFS(СВЦЭМ!$H$34:$H$777,СВЦЭМ!$A$34:$A$777,$A264,СВЦЭМ!$B$33:$B$776,L$248)+'СЕТ СН'!$F$12</f>
        <v>0</v>
      </c>
      <c r="M264" s="36">
        <f>SUMIFS(СВЦЭМ!$H$34:$H$777,СВЦЭМ!$A$34:$A$777,$A264,СВЦЭМ!$B$33:$B$776,M$248)+'СЕТ СН'!$F$12</f>
        <v>0</v>
      </c>
      <c r="N264" s="36">
        <f>SUMIFS(СВЦЭМ!$H$34:$H$777,СВЦЭМ!$A$34:$A$777,$A264,СВЦЭМ!$B$33:$B$776,N$248)+'СЕТ СН'!$F$12</f>
        <v>0</v>
      </c>
      <c r="O264" s="36">
        <f>SUMIFS(СВЦЭМ!$H$34:$H$777,СВЦЭМ!$A$34:$A$777,$A264,СВЦЭМ!$B$33:$B$776,O$248)+'СЕТ СН'!$F$12</f>
        <v>0</v>
      </c>
      <c r="P264" s="36">
        <f>SUMIFS(СВЦЭМ!$H$34:$H$777,СВЦЭМ!$A$34:$A$777,$A264,СВЦЭМ!$B$33:$B$776,P$248)+'СЕТ СН'!$F$12</f>
        <v>0</v>
      </c>
      <c r="Q264" s="36">
        <f>SUMIFS(СВЦЭМ!$H$34:$H$777,СВЦЭМ!$A$34:$A$777,$A264,СВЦЭМ!$B$33:$B$776,Q$248)+'СЕТ СН'!$F$12</f>
        <v>0</v>
      </c>
      <c r="R264" s="36">
        <f>SUMIFS(СВЦЭМ!$H$34:$H$777,СВЦЭМ!$A$34:$A$777,$A264,СВЦЭМ!$B$33:$B$776,R$248)+'СЕТ СН'!$F$12</f>
        <v>0</v>
      </c>
      <c r="S264" s="36">
        <f>SUMIFS(СВЦЭМ!$H$34:$H$777,СВЦЭМ!$A$34:$A$777,$A264,СВЦЭМ!$B$33:$B$776,S$248)+'СЕТ СН'!$F$12</f>
        <v>0</v>
      </c>
      <c r="T264" s="36">
        <f>SUMIFS(СВЦЭМ!$H$34:$H$777,СВЦЭМ!$A$34:$A$777,$A264,СВЦЭМ!$B$33:$B$776,T$248)+'СЕТ СН'!$F$12</f>
        <v>0</v>
      </c>
      <c r="U264" s="36">
        <f>SUMIFS(СВЦЭМ!$H$34:$H$777,СВЦЭМ!$A$34:$A$777,$A264,СВЦЭМ!$B$33:$B$776,U$248)+'СЕТ СН'!$F$12</f>
        <v>0</v>
      </c>
      <c r="V264" s="36">
        <f>SUMIFS(СВЦЭМ!$H$34:$H$777,СВЦЭМ!$A$34:$A$777,$A264,СВЦЭМ!$B$33:$B$776,V$248)+'СЕТ СН'!$F$12</f>
        <v>0</v>
      </c>
      <c r="W264" s="36">
        <f>SUMIFS(СВЦЭМ!$H$34:$H$777,СВЦЭМ!$A$34:$A$777,$A264,СВЦЭМ!$B$33:$B$776,W$248)+'СЕТ СН'!$F$12</f>
        <v>0</v>
      </c>
      <c r="X264" s="36">
        <f>SUMIFS(СВЦЭМ!$H$34:$H$777,СВЦЭМ!$A$34:$A$777,$A264,СВЦЭМ!$B$33:$B$776,X$248)+'СЕТ СН'!$F$12</f>
        <v>0</v>
      </c>
      <c r="Y264" s="36">
        <f>SUMIFS(СВЦЭМ!$H$34:$H$777,СВЦЭМ!$A$34:$A$777,$A264,СВЦЭМ!$B$33:$B$776,Y$248)+'СЕТ СН'!$F$12</f>
        <v>0</v>
      </c>
    </row>
    <row r="265" spans="1:25" ht="15.75" hidden="1" x14ac:dyDescent="0.2">
      <c r="A265" s="35">
        <f t="shared" si="7"/>
        <v>43878</v>
      </c>
      <c r="B265" s="36">
        <f>SUMIFS(СВЦЭМ!$H$34:$H$777,СВЦЭМ!$A$34:$A$777,$A265,СВЦЭМ!$B$33:$B$776,B$248)+'СЕТ СН'!$F$12</f>
        <v>0</v>
      </c>
      <c r="C265" s="36">
        <f>SUMIFS(СВЦЭМ!$H$34:$H$777,СВЦЭМ!$A$34:$A$777,$A265,СВЦЭМ!$B$33:$B$776,C$248)+'СЕТ СН'!$F$12</f>
        <v>0</v>
      </c>
      <c r="D265" s="36">
        <f>SUMIFS(СВЦЭМ!$H$34:$H$777,СВЦЭМ!$A$34:$A$777,$A265,СВЦЭМ!$B$33:$B$776,D$248)+'СЕТ СН'!$F$12</f>
        <v>0</v>
      </c>
      <c r="E265" s="36">
        <f>SUMIFS(СВЦЭМ!$H$34:$H$777,СВЦЭМ!$A$34:$A$777,$A265,СВЦЭМ!$B$33:$B$776,E$248)+'СЕТ СН'!$F$12</f>
        <v>0</v>
      </c>
      <c r="F265" s="36">
        <f>SUMIFS(СВЦЭМ!$H$34:$H$777,СВЦЭМ!$A$34:$A$777,$A265,СВЦЭМ!$B$33:$B$776,F$248)+'СЕТ СН'!$F$12</f>
        <v>0</v>
      </c>
      <c r="G265" s="36">
        <f>SUMIFS(СВЦЭМ!$H$34:$H$777,СВЦЭМ!$A$34:$A$777,$A265,СВЦЭМ!$B$33:$B$776,G$248)+'СЕТ СН'!$F$12</f>
        <v>0</v>
      </c>
      <c r="H265" s="36">
        <f>SUMIFS(СВЦЭМ!$H$34:$H$777,СВЦЭМ!$A$34:$A$777,$A265,СВЦЭМ!$B$33:$B$776,H$248)+'СЕТ СН'!$F$12</f>
        <v>0</v>
      </c>
      <c r="I265" s="36">
        <f>SUMIFS(СВЦЭМ!$H$34:$H$777,СВЦЭМ!$A$34:$A$777,$A265,СВЦЭМ!$B$33:$B$776,I$248)+'СЕТ СН'!$F$12</f>
        <v>0</v>
      </c>
      <c r="J265" s="36">
        <f>SUMIFS(СВЦЭМ!$H$34:$H$777,СВЦЭМ!$A$34:$A$777,$A265,СВЦЭМ!$B$33:$B$776,J$248)+'СЕТ СН'!$F$12</f>
        <v>0</v>
      </c>
      <c r="K265" s="36">
        <f>SUMIFS(СВЦЭМ!$H$34:$H$777,СВЦЭМ!$A$34:$A$777,$A265,СВЦЭМ!$B$33:$B$776,K$248)+'СЕТ СН'!$F$12</f>
        <v>0</v>
      </c>
      <c r="L265" s="36">
        <f>SUMIFS(СВЦЭМ!$H$34:$H$777,СВЦЭМ!$A$34:$A$777,$A265,СВЦЭМ!$B$33:$B$776,L$248)+'СЕТ СН'!$F$12</f>
        <v>0</v>
      </c>
      <c r="M265" s="36">
        <f>SUMIFS(СВЦЭМ!$H$34:$H$777,СВЦЭМ!$A$34:$A$777,$A265,СВЦЭМ!$B$33:$B$776,M$248)+'СЕТ СН'!$F$12</f>
        <v>0</v>
      </c>
      <c r="N265" s="36">
        <f>SUMIFS(СВЦЭМ!$H$34:$H$777,СВЦЭМ!$A$34:$A$777,$A265,СВЦЭМ!$B$33:$B$776,N$248)+'СЕТ СН'!$F$12</f>
        <v>0</v>
      </c>
      <c r="O265" s="36">
        <f>SUMIFS(СВЦЭМ!$H$34:$H$777,СВЦЭМ!$A$34:$A$777,$A265,СВЦЭМ!$B$33:$B$776,O$248)+'СЕТ СН'!$F$12</f>
        <v>0</v>
      </c>
      <c r="P265" s="36">
        <f>SUMIFS(СВЦЭМ!$H$34:$H$777,СВЦЭМ!$A$34:$A$777,$A265,СВЦЭМ!$B$33:$B$776,P$248)+'СЕТ СН'!$F$12</f>
        <v>0</v>
      </c>
      <c r="Q265" s="36">
        <f>SUMIFS(СВЦЭМ!$H$34:$H$777,СВЦЭМ!$A$34:$A$777,$A265,СВЦЭМ!$B$33:$B$776,Q$248)+'СЕТ СН'!$F$12</f>
        <v>0</v>
      </c>
      <c r="R265" s="36">
        <f>SUMIFS(СВЦЭМ!$H$34:$H$777,СВЦЭМ!$A$34:$A$777,$A265,СВЦЭМ!$B$33:$B$776,R$248)+'СЕТ СН'!$F$12</f>
        <v>0</v>
      </c>
      <c r="S265" s="36">
        <f>SUMIFS(СВЦЭМ!$H$34:$H$777,СВЦЭМ!$A$34:$A$777,$A265,СВЦЭМ!$B$33:$B$776,S$248)+'СЕТ СН'!$F$12</f>
        <v>0</v>
      </c>
      <c r="T265" s="36">
        <f>SUMIFS(СВЦЭМ!$H$34:$H$777,СВЦЭМ!$A$34:$A$777,$A265,СВЦЭМ!$B$33:$B$776,T$248)+'СЕТ СН'!$F$12</f>
        <v>0</v>
      </c>
      <c r="U265" s="36">
        <f>SUMIFS(СВЦЭМ!$H$34:$H$777,СВЦЭМ!$A$34:$A$777,$A265,СВЦЭМ!$B$33:$B$776,U$248)+'СЕТ СН'!$F$12</f>
        <v>0</v>
      </c>
      <c r="V265" s="36">
        <f>SUMIFS(СВЦЭМ!$H$34:$H$777,СВЦЭМ!$A$34:$A$777,$A265,СВЦЭМ!$B$33:$B$776,V$248)+'СЕТ СН'!$F$12</f>
        <v>0</v>
      </c>
      <c r="W265" s="36">
        <f>SUMIFS(СВЦЭМ!$H$34:$H$777,СВЦЭМ!$A$34:$A$777,$A265,СВЦЭМ!$B$33:$B$776,W$248)+'СЕТ СН'!$F$12</f>
        <v>0</v>
      </c>
      <c r="X265" s="36">
        <f>SUMIFS(СВЦЭМ!$H$34:$H$777,СВЦЭМ!$A$34:$A$777,$A265,СВЦЭМ!$B$33:$B$776,X$248)+'СЕТ СН'!$F$12</f>
        <v>0</v>
      </c>
      <c r="Y265" s="36">
        <f>SUMIFS(СВЦЭМ!$H$34:$H$777,СВЦЭМ!$A$34:$A$777,$A265,СВЦЭМ!$B$33:$B$776,Y$248)+'СЕТ СН'!$F$12</f>
        <v>0</v>
      </c>
    </row>
    <row r="266" spans="1:25" ht="15.75" hidden="1" x14ac:dyDescent="0.2">
      <c r="A266" s="35">
        <f t="shared" si="7"/>
        <v>43879</v>
      </c>
      <c r="B266" s="36">
        <f>SUMIFS(СВЦЭМ!$H$34:$H$777,СВЦЭМ!$A$34:$A$777,$A266,СВЦЭМ!$B$33:$B$776,B$248)+'СЕТ СН'!$F$12</f>
        <v>0</v>
      </c>
      <c r="C266" s="36">
        <f>SUMIFS(СВЦЭМ!$H$34:$H$777,СВЦЭМ!$A$34:$A$777,$A266,СВЦЭМ!$B$33:$B$776,C$248)+'СЕТ СН'!$F$12</f>
        <v>0</v>
      </c>
      <c r="D266" s="36">
        <f>SUMIFS(СВЦЭМ!$H$34:$H$777,СВЦЭМ!$A$34:$A$777,$A266,СВЦЭМ!$B$33:$B$776,D$248)+'СЕТ СН'!$F$12</f>
        <v>0</v>
      </c>
      <c r="E266" s="36">
        <f>SUMIFS(СВЦЭМ!$H$34:$H$777,СВЦЭМ!$A$34:$A$777,$A266,СВЦЭМ!$B$33:$B$776,E$248)+'СЕТ СН'!$F$12</f>
        <v>0</v>
      </c>
      <c r="F266" s="36">
        <f>SUMIFS(СВЦЭМ!$H$34:$H$777,СВЦЭМ!$A$34:$A$777,$A266,СВЦЭМ!$B$33:$B$776,F$248)+'СЕТ СН'!$F$12</f>
        <v>0</v>
      </c>
      <c r="G266" s="36">
        <f>SUMIFS(СВЦЭМ!$H$34:$H$777,СВЦЭМ!$A$34:$A$777,$A266,СВЦЭМ!$B$33:$B$776,G$248)+'СЕТ СН'!$F$12</f>
        <v>0</v>
      </c>
      <c r="H266" s="36">
        <f>SUMIFS(СВЦЭМ!$H$34:$H$777,СВЦЭМ!$A$34:$A$777,$A266,СВЦЭМ!$B$33:$B$776,H$248)+'СЕТ СН'!$F$12</f>
        <v>0</v>
      </c>
      <c r="I266" s="36">
        <f>SUMIFS(СВЦЭМ!$H$34:$H$777,СВЦЭМ!$A$34:$A$777,$A266,СВЦЭМ!$B$33:$B$776,I$248)+'СЕТ СН'!$F$12</f>
        <v>0</v>
      </c>
      <c r="J266" s="36">
        <f>SUMIFS(СВЦЭМ!$H$34:$H$777,СВЦЭМ!$A$34:$A$777,$A266,СВЦЭМ!$B$33:$B$776,J$248)+'СЕТ СН'!$F$12</f>
        <v>0</v>
      </c>
      <c r="K266" s="36">
        <f>SUMIFS(СВЦЭМ!$H$34:$H$777,СВЦЭМ!$A$34:$A$777,$A266,СВЦЭМ!$B$33:$B$776,K$248)+'СЕТ СН'!$F$12</f>
        <v>0</v>
      </c>
      <c r="L266" s="36">
        <f>SUMIFS(СВЦЭМ!$H$34:$H$777,СВЦЭМ!$A$34:$A$777,$A266,СВЦЭМ!$B$33:$B$776,L$248)+'СЕТ СН'!$F$12</f>
        <v>0</v>
      </c>
      <c r="M266" s="36">
        <f>SUMIFS(СВЦЭМ!$H$34:$H$777,СВЦЭМ!$A$34:$A$777,$A266,СВЦЭМ!$B$33:$B$776,M$248)+'СЕТ СН'!$F$12</f>
        <v>0</v>
      </c>
      <c r="N266" s="36">
        <f>SUMIFS(СВЦЭМ!$H$34:$H$777,СВЦЭМ!$A$34:$A$777,$A266,СВЦЭМ!$B$33:$B$776,N$248)+'СЕТ СН'!$F$12</f>
        <v>0</v>
      </c>
      <c r="O266" s="36">
        <f>SUMIFS(СВЦЭМ!$H$34:$H$777,СВЦЭМ!$A$34:$A$777,$A266,СВЦЭМ!$B$33:$B$776,O$248)+'СЕТ СН'!$F$12</f>
        <v>0</v>
      </c>
      <c r="P266" s="36">
        <f>SUMIFS(СВЦЭМ!$H$34:$H$777,СВЦЭМ!$A$34:$A$777,$A266,СВЦЭМ!$B$33:$B$776,P$248)+'СЕТ СН'!$F$12</f>
        <v>0</v>
      </c>
      <c r="Q266" s="36">
        <f>SUMIFS(СВЦЭМ!$H$34:$H$777,СВЦЭМ!$A$34:$A$777,$A266,СВЦЭМ!$B$33:$B$776,Q$248)+'СЕТ СН'!$F$12</f>
        <v>0</v>
      </c>
      <c r="R266" s="36">
        <f>SUMIFS(СВЦЭМ!$H$34:$H$777,СВЦЭМ!$A$34:$A$777,$A266,СВЦЭМ!$B$33:$B$776,R$248)+'СЕТ СН'!$F$12</f>
        <v>0</v>
      </c>
      <c r="S266" s="36">
        <f>SUMIFS(СВЦЭМ!$H$34:$H$777,СВЦЭМ!$A$34:$A$777,$A266,СВЦЭМ!$B$33:$B$776,S$248)+'СЕТ СН'!$F$12</f>
        <v>0</v>
      </c>
      <c r="T266" s="36">
        <f>SUMIFS(СВЦЭМ!$H$34:$H$777,СВЦЭМ!$A$34:$A$777,$A266,СВЦЭМ!$B$33:$B$776,T$248)+'СЕТ СН'!$F$12</f>
        <v>0</v>
      </c>
      <c r="U266" s="36">
        <f>SUMIFS(СВЦЭМ!$H$34:$H$777,СВЦЭМ!$A$34:$A$777,$A266,СВЦЭМ!$B$33:$B$776,U$248)+'СЕТ СН'!$F$12</f>
        <v>0</v>
      </c>
      <c r="V266" s="36">
        <f>SUMIFS(СВЦЭМ!$H$34:$H$777,СВЦЭМ!$A$34:$A$777,$A266,СВЦЭМ!$B$33:$B$776,V$248)+'СЕТ СН'!$F$12</f>
        <v>0</v>
      </c>
      <c r="W266" s="36">
        <f>SUMIFS(СВЦЭМ!$H$34:$H$777,СВЦЭМ!$A$34:$A$777,$A266,СВЦЭМ!$B$33:$B$776,W$248)+'СЕТ СН'!$F$12</f>
        <v>0</v>
      </c>
      <c r="X266" s="36">
        <f>SUMIFS(СВЦЭМ!$H$34:$H$777,СВЦЭМ!$A$34:$A$777,$A266,СВЦЭМ!$B$33:$B$776,X$248)+'СЕТ СН'!$F$12</f>
        <v>0</v>
      </c>
      <c r="Y266" s="36">
        <f>SUMIFS(СВЦЭМ!$H$34:$H$777,СВЦЭМ!$A$34:$A$777,$A266,СВЦЭМ!$B$33:$B$776,Y$248)+'СЕТ СН'!$F$12</f>
        <v>0</v>
      </c>
    </row>
    <row r="267" spans="1:25" ht="15.75" hidden="1" x14ac:dyDescent="0.2">
      <c r="A267" s="35">
        <f t="shared" si="7"/>
        <v>43880</v>
      </c>
      <c r="B267" s="36">
        <f>SUMIFS(СВЦЭМ!$H$34:$H$777,СВЦЭМ!$A$34:$A$777,$A267,СВЦЭМ!$B$33:$B$776,B$248)+'СЕТ СН'!$F$12</f>
        <v>0</v>
      </c>
      <c r="C267" s="36">
        <f>SUMIFS(СВЦЭМ!$H$34:$H$777,СВЦЭМ!$A$34:$A$777,$A267,СВЦЭМ!$B$33:$B$776,C$248)+'СЕТ СН'!$F$12</f>
        <v>0</v>
      </c>
      <c r="D267" s="36">
        <f>SUMIFS(СВЦЭМ!$H$34:$H$777,СВЦЭМ!$A$34:$A$777,$A267,СВЦЭМ!$B$33:$B$776,D$248)+'СЕТ СН'!$F$12</f>
        <v>0</v>
      </c>
      <c r="E267" s="36">
        <f>SUMIFS(СВЦЭМ!$H$34:$H$777,СВЦЭМ!$A$34:$A$777,$A267,СВЦЭМ!$B$33:$B$776,E$248)+'СЕТ СН'!$F$12</f>
        <v>0</v>
      </c>
      <c r="F267" s="36">
        <f>SUMIFS(СВЦЭМ!$H$34:$H$777,СВЦЭМ!$A$34:$A$777,$A267,СВЦЭМ!$B$33:$B$776,F$248)+'СЕТ СН'!$F$12</f>
        <v>0</v>
      </c>
      <c r="G267" s="36">
        <f>SUMIFS(СВЦЭМ!$H$34:$H$777,СВЦЭМ!$A$34:$A$777,$A267,СВЦЭМ!$B$33:$B$776,G$248)+'СЕТ СН'!$F$12</f>
        <v>0</v>
      </c>
      <c r="H267" s="36">
        <f>SUMIFS(СВЦЭМ!$H$34:$H$777,СВЦЭМ!$A$34:$A$777,$A267,СВЦЭМ!$B$33:$B$776,H$248)+'СЕТ СН'!$F$12</f>
        <v>0</v>
      </c>
      <c r="I267" s="36">
        <f>SUMIFS(СВЦЭМ!$H$34:$H$777,СВЦЭМ!$A$34:$A$777,$A267,СВЦЭМ!$B$33:$B$776,I$248)+'СЕТ СН'!$F$12</f>
        <v>0</v>
      </c>
      <c r="J267" s="36">
        <f>SUMIFS(СВЦЭМ!$H$34:$H$777,СВЦЭМ!$A$34:$A$777,$A267,СВЦЭМ!$B$33:$B$776,J$248)+'СЕТ СН'!$F$12</f>
        <v>0</v>
      </c>
      <c r="K267" s="36">
        <f>SUMIFS(СВЦЭМ!$H$34:$H$777,СВЦЭМ!$A$34:$A$777,$A267,СВЦЭМ!$B$33:$B$776,K$248)+'СЕТ СН'!$F$12</f>
        <v>0</v>
      </c>
      <c r="L267" s="36">
        <f>SUMIFS(СВЦЭМ!$H$34:$H$777,СВЦЭМ!$A$34:$A$777,$A267,СВЦЭМ!$B$33:$B$776,L$248)+'СЕТ СН'!$F$12</f>
        <v>0</v>
      </c>
      <c r="M267" s="36">
        <f>SUMIFS(СВЦЭМ!$H$34:$H$777,СВЦЭМ!$A$34:$A$777,$A267,СВЦЭМ!$B$33:$B$776,M$248)+'СЕТ СН'!$F$12</f>
        <v>0</v>
      </c>
      <c r="N267" s="36">
        <f>SUMIFS(СВЦЭМ!$H$34:$H$777,СВЦЭМ!$A$34:$A$777,$A267,СВЦЭМ!$B$33:$B$776,N$248)+'СЕТ СН'!$F$12</f>
        <v>0</v>
      </c>
      <c r="O267" s="36">
        <f>SUMIFS(СВЦЭМ!$H$34:$H$777,СВЦЭМ!$A$34:$A$777,$A267,СВЦЭМ!$B$33:$B$776,O$248)+'СЕТ СН'!$F$12</f>
        <v>0</v>
      </c>
      <c r="P267" s="36">
        <f>SUMIFS(СВЦЭМ!$H$34:$H$777,СВЦЭМ!$A$34:$A$777,$A267,СВЦЭМ!$B$33:$B$776,P$248)+'СЕТ СН'!$F$12</f>
        <v>0</v>
      </c>
      <c r="Q267" s="36">
        <f>SUMIFS(СВЦЭМ!$H$34:$H$777,СВЦЭМ!$A$34:$A$777,$A267,СВЦЭМ!$B$33:$B$776,Q$248)+'СЕТ СН'!$F$12</f>
        <v>0</v>
      </c>
      <c r="R267" s="36">
        <f>SUMIFS(СВЦЭМ!$H$34:$H$777,СВЦЭМ!$A$34:$A$777,$A267,СВЦЭМ!$B$33:$B$776,R$248)+'СЕТ СН'!$F$12</f>
        <v>0</v>
      </c>
      <c r="S267" s="36">
        <f>SUMIFS(СВЦЭМ!$H$34:$H$777,СВЦЭМ!$A$34:$A$777,$A267,СВЦЭМ!$B$33:$B$776,S$248)+'СЕТ СН'!$F$12</f>
        <v>0</v>
      </c>
      <c r="T267" s="36">
        <f>SUMIFS(СВЦЭМ!$H$34:$H$777,СВЦЭМ!$A$34:$A$777,$A267,СВЦЭМ!$B$33:$B$776,T$248)+'СЕТ СН'!$F$12</f>
        <v>0</v>
      </c>
      <c r="U267" s="36">
        <f>SUMIFS(СВЦЭМ!$H$34:$H$777,СВЦЭМ!$A$34:$A$777,$A267,СВЦЭМ!$B$33:$B$776,U$248)+'СЕТ СН'!$F$12</f>
        <v>0</v>
      </c>
      <c r="V267" s="36">
        <f>SUMIFS(СВЦЭМ!$H$34:$H$777,СВЦЭМ!$A$34:$A$777,$A267,СВЦЭМ!$B$33:$B$776,V$248)+'СЕТ СН'!$F$12</f>
        <v>0</v>
      </c>
      <c r="W267" s="36">
        <f>SUMIFS(СВЦЭМ!$H$34:$H$777,СВЦЭМ!$A$34:$A$777,$A267,СВЦЭМ!$B$33:$B$776,W$248)+'СЕТ СН'!$F$12</f>
        <v>0</v>
      </c>
      <c r="X267" s="36">
        <f>SUMIFS(СВЦЭМ!$H$34:$H$777,СВЦЭМ!$A$34:$A$777,$A267,СВЦЭМ!$B$33:$B$776,X$248)+'СЕТ СН'!$F$12</f>
        <v>0</v>
      </c>
      <c r="Y267" s="36">
        <f>SUMIFS(СВЦЭМ!$H$34:$H$777,СВЦЭМ!$A$34:$A$777,$A267,СВЦЭМ!$B$33:$B$776,Y$248)+'СЕТ СН'!$F$12</f>
        <v>0</v>
      </c>
    </row>
    <row r="268" spans="1:25" ht="15.75" hidden="1" x14ac:dyDescent="0.2">
      <c r="A268" s="35">
        <f t="shared" si="7"/>
        <v>43881</v>
      </c>
      <c r="B268" s="36">
        <f>SUMIFS(СВЦЭМ!$H$34:$H$777,СВЦЭМ!$A$34:$A$777,$A268,СВЦЭМ!$B$33:$B$776,B$248)+'СЕТ СН'!$F$12</f>
        <v>0</v>
      </c>
      <c r="C268" s="36">
        <f>SUMIFS(СВЦЭМ!$H$34:$H$777,СВЦЭМ!$A$34:$A$777,$A268,СВЦЭМ!$B$33:$B$776,C$248)+'СЕТ СН'!$F$12</f>
        <v>0</v>
      </c>
      <c r="D268" s="36">
        <f>SUMIFS(СВЦЭМ!$H$34:$H$777,СВЦЭМ!$A$34:$A$777,$A268,СВЦЭМ!$B$33:$B$776,D$248)+'СЕТ СН'!$F$12</f>
        <v>0</v>
      </c>
      <c r="E268" s="36">
        <f>SUMIFS(СВЦЭМ!$H$34:$H$777,СВЦЭМ!$A$34:$A$777,$A268,СВЦЭМ!$B$33:$B$776,E$248)+'СЕТ СН'!$F$12</f>
        <v>0</v>
      </c>
      <c r="F268" s="36">
        <f>SUMIFS(СВЦЭМ!$H$34:$H$777,СВЦЭМ!$A$34:$A$777,$A268,СВЦЭМ!$B$33:$B$776,F$248)+'СЕТ СН'!$F$12</f>
        <v>0</v>
      </c>
      <c r="G268" s="36">
        <f>SUMIFS(СВЦЭМ!$H$34:$H$777,СВЦЭМ!$A$34:$A$777,$A268,СВЦЭМ!$B$33:$B$776,G$248)+'СЕТ СН'!$F$12</f>
        <v>0</v>
      </c>
      <c r="H268" s="36">
        <f>SUMIFS(СВЦЭМ!$H$34:$H$777,СВЦЭМ!$A$34:$A$777,$A268,СВЦЭМ!$B$33:$B$776,H$248)+'СЕТ СН'!$F$12</f>
        <v>0</v>
      </c>
      <c r="I268" s="36">
        <f>SUMIFS(СВЦЭМ!$H$34:$H$777,СВЦЭМ!$A$34:$A$777,$A268,СВЦЭМ!$B$33:$B$776,I$248)+'СЕТ СН'!$F$12</f>
        <v>0</v>
      </c>
      <c r="J268" s="36">
        <f>SUMIFS(СВЦЭМ!$H$34:$H$777,СВЦЭМ!$A$34:$A$777,$A268,СВЦЭМ!$B$33:$B$776,J$248)+'СЕТ СН'!$F$12</f>
        <v>0</v>
      </c>
      <c r="K268" s="36">
        <f>SUMIFS(СВЦЭМ!$H$34:$H$777,СВЦЭМ!$A$34:$A$777,$A268,СВЦЭМ!$B$33:$B$776,K$248)+'СЕТ СН'!$F$12</f>
        <v>0</v>
      </c>
      <c r="L268" s="36">
        <f>SUMIFS(СВЦЭМ!$H$34:$H$777,СВЦЭМ!$A$34:$A$777,$A268,СВЦЭМ!$B$33:$B$776,L$248)+'СЕТ СН'!$F$12</f>
        <v>0</v>
      </c>
      <c r="M268" s="36">
        <f>SUMIFS(СВЦЭМ!$H$34:$H$777,СВЦЭМ!$A$34:$A$777,$A268,СВЦЭМ!$B$33:$B$776,M$248)+'СЕТ СН'!$F$12</f>
        <v>0</v>
      </c>
      <c r="N268" s="36">
        <f>SUMIFS(СВЦЭМ!$H$34:$H$777,СВЦЭМ!$A$34:$A$777,$A268,СВЦЭМ!$B$33:$B$776,N$248)+'СЕТ СН'!$F$12</f>
        <v>0</v>
      </c>
      <c r="O268" s="36">
        <f>SUMIFS(СВЦЭМ!$H$34:$H$777,СВЦЭМ!$A$34:$A$777,$A268,СВЦЭМ!$B$33:$B$776,O$248)+'СЕТ СН'!$F$12</f>
        <v>0</v>
      </c>
      <c r="P268" s="36">
        <f>SUMIFS(СВЦЭМ!$H$34:$H$777,СВЦЭМ!$A$34:$A$777,$A268,СВЦЭМ!$B$33:$B$776,P$248)+'СЕТ СН'!$F$12</f>
        <v>0</v>
      </c>
      <c r="Q268" s="36">
        <f>SUMIFS(СВЦЭМ!$H$34:$H$777,СВЦЭМ!$A$34:$A$777,$A268,СВЦЭМ!$B$33:$B$776,Q$248)+'СЕТ СН'!$F$12</f>
        <v>0</v>
      </c>
      <c r="R268" s="36">
        <f>SUMIFS(СВЦЭМ!$H$34:$H$777,СВЦЭМ!$A$34:$A$777,$A268,СВЦЭМ!$B$33:$B$776,R$248)+'СЕТ СН'!$F$12</f>
        <v>0</v>
      </c>
      <c r="S268" s="36">
        <f>SUMIFS(СВЦЭМ!$H$34:$H$777,СВЦЭМ!$A$34:$A$777,$A268,СВЦЭМ!$B$33:$B$776,S$248)+'СЕТ СН'!$F$12</f>
        <v>0</v>
      </c>
      <c r="T268" s="36">
        <f>SUMIFS(СВЦЭМ!$H$34:$H$777,СВЦЭМ!$A$34:$A$777,$A268,СВЦЭМ!$B$33:$B$776,T$248)+'СЕТ СН'!$F$12</f>
        <v>0</v>
      </c>
      <c r="U268" s="36">
        <f>SUMIFS(СВЦЭМ!$H$34:$H$777,СВЦЭМ!$A$34:$A$777,$A268,СВЦЭМ!$B$33:$B$776,U$248)+'СЕТ СН'!$F$12</f>
        <v>0</v>
      </c>
      <c r="V268" s="36">
        <f>SUMIFS(СВЦЭМ!$H$34:$H$777,СВЦЭМ!$A$34:$A$777,$A268,СВЦЭМ!$B$33:$B$776,V$248)+'СЕТ СН'!$F$12</f>
        <v>0</v>
      </c>
      <c r="W268" s="36">
        <f>SUMIFS(СВЦЭМ!$H$34:$H$777,СВЦЭМ!$A$34:$A$777,$A268,СВЦЭМ!$B$33:$B$776,W$248)+'СЕТ СН'!$F$12</f>
        <v>0</v>
      </c>
      <c r="X268" s="36">
        <f>SUMIFS(СВЦЭМ!$H$34:$H$777,СВЦЭМ!$A$34:$A$777,$A268,СВЦЭМ!$B$33:$B$776,X$248)+'СЕТ СН'!$F$12</f>
        <v>0</v>
      </c>
      <c r="Y268" s="36">
        <f>SUMIFS(СВЦЭМ!$H$34:$H$777,СВЦЭМ!$A$34:$A$777,$A268,СВЦЭМ!$B$33:$B$776,Y$248)+'СЕТ СН'!$F$12</f>
        <v>0</v>
      </c>
    </row>
    <row r="269" spans="1:25" ht="15.75" hidden="1" x14ac:dyDescent="0.2">
      <c r="A269" s="35">
        <f t="shared" si="7"/>
        <v>43882</v>
      </c>
      <c r="B269" s="36">
        <f>SUMIFS(СВЦЭМ!$H$34:$H$777,СВЦЭМ!$A$34:$A$777,$A269,СВЦЭМ!$B$33:$B$776,B$248)+'СЕТ СН'!$F$12</f>
        <v>0</v>
      </c>
      <c r="C269" s="36">
        <f>SUMIFS(СВЦЭМ!$H$34:$H$777,СВЦЭМ!$A$34:$A$777,$A269,СВЦЭМ!$B$33:$B$776,C$248)+'СЕТ СН'!$F$12</f>
        <v>0</v>
      </c>
      <c r="D269" s="36">
        <f>SUMIFS(СВЦЭМ!$H$34:$H$777,СВЦЭМ!$A$34:$A$777,$A269,СВЦЭМ!$B$33:$B$776,D$248)+'СЕТ СН'!$F$12</f>
        <v>0</v>
      </c>
      <c r="E269" s="36">
        <f>SUMIFS(СВЦЭМ!$H$34:$H$777,СВЦЭМ!$A$34:$A$777,$A269,СВЦЭМ!$B$33:$B$776,E$248)+'СЕТ СН'!$F$12</f>
        <v>0</v>
      </c>
      <c r="F269" s="36">
        <f>SUMIFS(СВЦЭМ!$H$34:$H$777,СВЦЭМ!$A$34:$A$777,$A269,СВЦЭМ!$B$33:$B$776,F$248)+'СЕТ СН'!$F$12</f>
        <v>0</v>
      </c>
      <c r="G269" s="36">
        <f>SUMIFS(СВЦЭМ!$H$34:$H$777,СВЦЭМ!$A$34:$A$777,$A269,СВЦЭМ!$B$33:$B$776,G$248)+'СЕТ СН'!$F$12</f>
        <v>0</v>
      </c>
      <c r="H269" s="36">
        <f>SUMIFS(СВЦЭМ!$H$34:$H$777,СВЦЭМ!$A$34:$A$777,$A269,СВЦЭМ!$B$33:$B$776,H$248)+'СЕТ СН'!$F$12</f>
        <v>0</v>
      </c>
      <c r="I269" s="36">
        <f>SUMIFS(СВЦЭМ!$H$34:$H$777,СВЦЭМ!$A$34:$A$777,$A269,СВЦЭМ!$B$33:$B$776,I$248)+'СЕТ СН'!$F$12</f>
        <v>0</v>
      </c>
      <c r="J269" s="36">
        <f>SUMIFS(СВЦЭМ!$H$34:$H$777,СВЦЭМ!$A$34:$A$777,$A269,СВЦЭМ!$B$33:$B$776,J$248)+'СЕТ СН'!$F$12</f>
        <v>0</v>
      </c>
      <c r="K269" s="36">
        <f>SUMIFS(СВЦЭМ!$H$34:$H$777,СВЦЭМ!$A$34:$A$777,$A269,СВЦЭМ!$B$33:$B$776,K$248)+'СЕТ СН'!$F$12</f>
        <v>0</v>
      </c>
      <c r="L269" s="36">
        <f>SUMIFS(СВЦЭМ!$H$34:$H$777,СВЦЭМ!$A$34:$A$777,$A269,СВЦЭМ!$B$33:$B$776,L$248)+'СЕТ СН'!$F$12</f>
        <v>0</v>
      </c>
      <c r="M269" s="36">
        <f>SUMIFS(СВЦЭМ!$H$34:$H$777,СВЦЭМ!$A$34:$A$777,$A269,СВЦЭМ!$B$33:$B$776,M$248)+'СЕТ СН'!$F$12</f>
        <v>0</v>
      </c>
      <c r="N269" s="36">
        <f>SUMIFS(СВЦЭМ!$H$34:$H$777,СВЦЭМ!$A$34:$A$777,$A269,СВЦЭМ!$B$33:$B$776,N$248)+'СЕТ СН'!$F$12</f>
        <v>0</v>
      </c>
      <c r="O269" s="36">
        <f>SUMIFS(СВЦЭМ!$H$34:$H$777,СВЦЭМ!$A$34:$A$777,$A269,СВЦЭМ!$B$33:$B$776,O$248)+'СЕТ СН'!$F$12</f>
        <v>0</v>
      </c>
      <c r="P269" s="36">
        <f>SUMIFS(СВЦЭМ!$H$34:$H$777,СВЦЭМ!$A$34:$A$777,$A269,СВЦЭМ!$B$33:$B$776,P$248)+'СЕТ СН'!$F$12</f>
        <v>0</v>
      </c>
      <c r="Q269" s="36">
        <f>SUMIFS(СВЦЭМ!$H$34:$H$777,СВЦЭМ!$A$34:$A$777,$A269,СВЦЭМ!$B$33:$B$776,Q$248)+'СЕТ СН'!$F$12</f>
        <v>0</v>
      </c>
      <c r="R269" s="36">
        <f>SUMIFS(СВЦЭМ!$H$34:$H$777,СВЦЭМ!$A$34:$A$777,$A269,СВЦЭМ!$B$33:$B$776,R$248)+'СЕТ СН'!$F$12</f>
        <v>0</v>
      </c>
      <c r="S269" s="36">
        <f>SUMIFS(СВЦЭМ!$H$34:$H$777,СВЦЭМ!$A$34:$A$777,$A269,СВЦЭМ!$B$33:$B$776,S$248)+'СЕТ СН'!$F$12</f>
        <v>0</v>
      </c>
      <c r="T269" s="36">
        <f>SUMIFS(СВЦЭМ!$H$34:$H$777,СВЦЭМ!$A$34:$A$777,$A269,СВЦЭМ!$B$33:$B$776,T$248)+'СЕТ СН'!$F$12</f>
        <v>0</v>
      </c>
      <c r="U269" s="36">
        <f>SUMIFS(СВЦЭМ!$H$34:$H$777,СВЦЭМ!$A$34:$A$777,$A269,СВЦЭМ!$B$33:$B$776,U$248)+'СЕТ СН'!$F$12</f>
        <v>0</v>
      </c>
      <c r="V269" s="36">
        <f>SUMIFS(СВЦЭМ!$H$34:$H$777,СВЦЭМ!$A$34:$A$777,$A269,СВЦЭМ!$B$33:$B$776,V$248)+'СЕТ СН'!$F$12</f>
        <v>0</v>
      </c>
      <c r="W269" s="36">
        <f>SUMIFS(СВЦЭМ!$H$34:$H$777,СВЦЭМ!$A$34:$A$777,$A269,СВЦЭМ!$B$33:$B$776,W$248)+'СЕТ СН'!$F$12</f>
        <v>0</v>
      </c>
      <c r="X269" s="36">
        <f>SUMIFS(СВЦЭМ!$H$34:$H$777,СВЦЭМ!$A$34:$A$777,$A269,СВЦЭМ!$B$33:$B$776,X$248)+'СЕТ СН'!$F$12</f>
        <v>0</v>
      </c>
      <c r="Y269" s="36">
        <f>SUMIFS(СВЦЭМ!$H$34:$H$777,СВЦЭМ!$A$34:$A$777,$A269,СВЦЭМ!$B$33:$B$776,Y$248)+'СЕТ СН'!$F$12</f>
        <v>0</v>
      </c>
    </row>
    <row r="270" spans="1:25" ht="15.75" hidden="1" x14ac:dyDescent="0.2">
      <c r="A270" s="35">
        <f t="shared" si="7"/>
        <v>43883</v>
      </c>
      <c r="B270" s="36">
        <f>SUMIFS(СВЦЭМ!$H$34:$H$777,СВЦЭМ!$A$34:$A$777,$A270,СВЦЭМ!$B$33:$B$776,B$248)+'СЕТ СН'!$F$12</f>
        <v>0</v>
      </c>
      <c r="C270" s="36">
        <f>SUMIFS(СВЦЭМ!$H$34:$H$777,СВЦЭМ!$A$34:$A$777,$A270,СВЦЭМ!$B$33:$B$776,C$248)+'СЕТ СН'!$F$12</f>
        <v>0</v>
      </c>
      <c r="D270" s="36">
        <f>SUMIFS(СВЦЭМ!$H$34:$H$777,СВЦЭМ!$A$34:$A$777,$A270,СВЦЭМ!$B$33:$B$776,D$248)+'СЕТ СН'!$F$12</f>
        <v>0</v>
      </c>
      <c r="E270" s="36">
        <f>SUMIFS(СВЦЭМ!$H$34:$H$777,СВЦЭМ!$A$34:$A$777,$A270,СВЦЭМ!$B$33:$B$776,E$248)+'СЕТ СН'!$F$12</f>
        <v>0</v>
      </c>
      <c r="F270" s="36">
        <f>SUMIFS(СВЦЭМ!$H$34:$H$777,СВЦЭМ!$A$34:$A$777,$A270,СВЦЭМ!$B$33:$B$776,F$248)+'СЕТ СН'!$F$12</f>
        <v>0</v>
      </c>
      <c r="G270" s="36">
        <f>SUMIFS(СВЦЭМ!$H$34:$H$777,СВЦЭМ!$A$34:$A$777,$A270,СВЦЭМ!$B$33:$B$776,G$248)+'СЕТ СН'!$F$12</f>
        <v>0</v>
      </c>
      <c r="H270" s="36">
        <f>SUMIFS(СВЦЭМ!$H$34:$H$777,СВЦЭМ!$A$34:$A$777,$A270,СВЦЭМ!$B$33:$B$776,H$248)+'СЕТ СН'!$F$12</f>
        <v>0</v>
      </c>
      <c r="I270" s="36">
        <f>SUMIFS(СВЦЭМ!$H$34:$H$777,СВЦЭМ!$A$34:$A$777,$A270,СВЦЭМ!$B$33:$B$776,I$248)+'СЕТ СН'!$F$12</f>
        <v>0</v>
      </c>
      <c r="J270" s="36">
        <f>SUMIFS(СВЦЭМ!$H$34:$H$777,СВЦЭМ!$A$34:$A$777,$A270,СВЦЭМ!$B$33:$B$776,J$248)+'СЕТ СН'!$F$12</f>
        <v>0</v>
      </c>
      <c r="K270" s="36">
        <f>SUMIFS(СВЦЭМ!$H$34:$H$777,СВЦЭМ!$A$34:$A$777,$A270,СВЦЭМ!$B$33:$B$776,K$248)+'СЕТ СН'!$F$12</f>
        <v>0</v>
      </c>
      <c r="L270" s="36">
        <f>SUMIFS(СВЦЭМ!$H$34:$H$777,СВЦЭМ!$A$34:$A$777,$A270,СВЦЭМ!$B$33:$B$776,L$248)+'СЕТ СН'!$F$12</f>
        <v>0</v>
      </c>
      <c r="M270" s="36">
        <f>SUMIFS(СВЦЭМ!$H$34:$H$777,СВЦЭМ!$A$34:$A$777,$A270,СВЦЭМ!$B$33:$B$776,M$248)+'СЕТ СН'!$F$12</f>
        <v>0</v>
      </c>
      <c r="N270" s="36">
        <f>SUMIFS(СВЦЭМ!$H$34:$H$777,СВЦЭМ!$A$34:$A$777,$A270,СВЦЭМ!$B$33:$B$776,N$248)+'СЕТ СН'!$F$12</f>
        <v>0</v>
      </c>
      <c r="O270" s="36">
        <f>SUMIFS(СВЦЭМ!$H$34:$H$777,СВЦЭМ!$A$34:$A$777,$A270,СВЦЭМ!$B$33:$B$776,O$248)+'СЕТ СН'!$F$12</f>
        <v>0</v>
      </c>
      <c r="P270" s="36">
        <f>SUMIFS(СВЦЭМ!$H$34:$H$777,СВЦЭМ!$A$34:$A$777,$A270,СВЦЭМ!$B$33:$B$776,P$248)+'СЕТ СН'!$F$12</f>
        <v>0</v>
      </c>
      <c r="Q270" s="36">
        <f>SUMIFS(СВЦЭМ!$H$34:$H$777,СВЦЭМ!$A$34:$A$777,$A270,СВЦЭМ!$B$33:$B$776,Q$248)+'СЕТ СН'!$F$12</f>
        <v>0</v>
      </c>
      <c r="R270" s="36">
        <f>SUMIFS(СВЦЭМ!$H$34:$H$777,СВЦЭМ!$A$34:$A$777,$A270,СВЦЭМ!$B$33:$B$776,R$248)+'СЕТ СН'!$F$12</f>
        <v>0</v>
      </c>
      <c r="S270" s="36">
        <f>SUMIFS(СВЦЭМ!$H$34:$H$777,СВЦЭМ!$A$34:$A$777,$A270,СВЦЭМ!$B$33:$B$776,S$248)+'СЕТ СН'!$F$12</f>
        <v>0</v>
      </c>
      <c r="T270" s="36">
        <f>SUMIFS(СВЦЭМ!$H$34:$H$777,СВЦЭМ!$A$34:$A$777,$A270,СВЦЭМ!$B$33:$B$776,T$248)+'СЕТ СН'!$F$12</f>
        <v>0</v>
      </c>
      <c r="U270" s="36">
        <f>SUMIFS(СВЦЭМ!$H$34:$H$777,СВЦЭМ!$A$34:$A$777,$A270,СВЦЭМ!$B$33:$B$776,U$248)+'СЕТ СН'!$F$12</f>
        <v>0</v>
      </c>
      <c r="V270" s="36">
        <f>SUMIFS(СВЦЭМ!$H$34:$H$777,СВЦЭМ!$A$34:$A$777,$A270,СВЦЭМ!$B$33:$B$776,V$248)+'СЕТ СН'!$F$12</f>
        <v>0</v>
      </c>
      <c r="W270" s="36">
        <f>SUMIFS(СВЦЭМ!$H$34:$H$777,СВЦЭМ!$A$34:$A$777,$A270,СВЦЭМ!$B$33:$B$776,W$248)+'СЕТ СН'!$F$12</f>
        <v>0</v>
      </c>
      <c r="X270" s="36">
        <f>SUMIFS(СВЦЭМ!$H$34:$H$777,СВЦЭМ!$A$34:$A$777,$A270,СВЦЭМ!$B$33:$B$776,X$248)+'СЕТ СН'!$F$12</f>
        <v>0</v>
      </c>
      <c r="Y270" s="36">
        <f>SUMIFS(СВЦЭМ!$H$34:$H$777,СВЦЭМ!$A$34:$A$777,$A270,СВЦЭМ!$B$33:$B$776,Y$248)+'СЕТ СН'!$F$12</f>
        <v>0</v>
      </c>
    </row>
    <row r="271" spans="1:25" ht="15.75" hidden="1" x14ac:dyDescent="0.2">
      <c r="A271" s="35">
        <f t="shared" si="7"/>
        <v>43884</v>
      </c>
      <c r="B271" s="36">
        <f>SUMIFS(СВЦЭМ!$H$34:$H$777,СВЦЭМ!$A$34:$A$777,$A271,СВЦЭМ!$B$33:$B$776,B$248)+'СЕТ СН'!$F$12</f>
        <v>0</v>
      </c>
      <c r="C271" s="36">
        <f>SUMIFS(СВЦЭМ!$H$34:$H$777,СВЦЭМ!$A$34:$A$777,$A271,СВЦЭМ!$B$33:$B$776,C$248)+'СЕТ СН'!$F$12</f>
        <v>0</v>
      </c>
      <c r="D271" s="36">
        <f>SUMIFS(СВЦЭМ!$H$34:$H$777,СВЦЭМ!$A$34:$A$777,$A271,СВЦЭМ!$B$33:$B$776,D$248)+'СЕТ СН'!$F$12</f>
        <v>0</v>
      </c>
      <c r="E271" s="36">
        <f>SUMIFS(СВЦЭМ!$H$34:$H$777,СВЦЭМ!$A$34:$A$777,$A271,СВЦЭМ!$B$33:$B$776,E$248)+'СЕТ СН'!$F$12</f>
        <v>0</v>
      </c>
      <c r="F271" s="36">
        <f>SUMIFS(СВЦЭМ!$H$34:$H$777,СВЦЭМ!$A$34:$A$777,$A271,СВЦЭМ!$B$33:$B$776,F$248)+'СЕТ СН'!$F$12</f>
        <v>0</v>
      </c>
      <c r="G271" s="36">
        <f>SUMIFS(СВЦЭМ!$H$34:$H$777,СВЦЭМ!$A$34:$A$777,$A271,СВЦЭМ!$B$33:$B$776,G$248)+'СЕТ СН'!$F$12</f>
        <v>0</v>
      </c>
      <c r="H271" s="36">
        <f>SUMIFS(СВЦЭМ!$H$34:$H$777,СВЦЭМ!$A$34:$A$777,$A271,СВЦЭМ!$B$33:$B$776,H$248)+'СЕТ СН'!$F$12</f>
        <v>0</v>
      </c>
      <c r="I271" s="36">
        <f>SUMIFS(СВЦЭМ!$H$34:$H$777,СВЦЭМ!$A$34:$A$777,$A271,СВЦЭМ!$B$33:$B$776,I$248)+'СЕТ СН'!$F$12</f>
        <v>0</v>
      </c>
      <c r="J271" s="36">
        <f>SUMIFS(СВЦЭМ!$H$34:$H$777,СВЦЭМ!$A$34:$A$777,$A271,СВЦЭМ!$B$33:$B$776,J$248)+'СЕТ СН'!$F$12</f>
        <v>0</v>
      </c>
      <c r="K271" s="36">
        <f>SUMIFS(СВЦЭМ!$H$34:$H$777,СВЦЭМ!$A$34:$A$777,$A271,СВЦЭМ!$B$33:$B$776,K$248)+'СЕТ СН'!$F$12</f>
        <v>0</v>
      </c>
      <c r="L271" s="36">
        <f>SUMIFS(СВЦЭМ!$H$34:$H$777,СВЦЭМ!$A$34:$A$777,$A271,СВЦЭМ!$B$33:$B$776,L$248)+'СЕТ СН'!$F$12</f>
        <v>0</v>
      </c>
      <c r="M271" s="36">
        <f>SUMIFS(СВЦЭМ!$H$34:$H$777,СВЦЭМ!$A$34:$A$777,$A271,СВЦЭМ!$B$33:$B$776,M$248)+'СЕТ СН'!$F$12</f>
        <v>0</v>
      </c>
      <c r="N271" s="36">
        <f>SUMIFS(СВЦЭМ!$H$34:$H$777,СВЦЭМ!$A$34:$A$777,$A271,СВЦЭМ!$B$33:$B$776,N$248)+'СЕТ СН'!$F$12</f>
        <v>0</v>
      </c>
      <c r="O271" s="36">
        <f>SUMIFS(СВЦЭМ!$H$34:$H$777,СВЦЭМ!$A$34:$A$777,$A271,СВЦЭМ!$B$33:$B$776,O$248)+'СЕТ СН'!$F$12</f>
        <v>0</v>
      </c>
      <c r="P271" s="36">
        <f>SUMIFS(СВЦЭМ!$H$34:$H$777,СВЦЭМ!$A$34:$A$777,$A271,СВЦЭМ!$B$33:$B$776,P$248)+'СЕТ СН'!$F$12</f>
        <v>0</v>
      </c>
      <c r="Q271" s="36">
        <f>SUMIFS(СВЦЭМ!$H$34:$H$777,СВЦЭМ!$A$34:$A$777,$A271,СВЦЭМ!$B$33:$B$776,Q$248)+'СЕТ СН'!$F$12</f>
        <v>0</v>
      </c>
      <c r="R271" s="36">
        <f>SUMIFS(СВЦЭМ!$H$34:$H$777,СВЦЭМ!$A$34:$A$777,$A271,СВЦЭМ!$B$33:$B$776,R$248)+'СЕТ СН'!$F$12</f>
        <v>0</v>
      </c>
      <c r="S271" s="36">
        <f>SUMIFS(СВЦЭМ!$H$34:$H$777,СВЦЭМ!$A$34:$A$777,$A271,СВЦЭМ!$B$33:$B$776,S$248)+'СЕТ СН'!$F$12</f>
        <v>0</v>
      </c>
      <c r="T271" s="36">
        <f>SUMIFS(СВЦЭМ!$H$34:$H$777,СВЦЭМ!$A$34:$A$777,$A271,СВЦЭМ!$B$33:$B$776,T$248)+'СЕТ СН'!$F$12</f>
        <v>0</v>
      </c>
      <c r="U271" s="36">
        <f>SUMIFS(СВЦЭМ!$H$34:$H$777,СВЦЭМ!$A$34:$A$777,$A271,СВЦЭМ!$B$33:$B$776,U$248)+'СЕТ СН'!$F$12</f>
        <v>0</v>
      </c>
      <c r="V271" s="36">
        <f>SUMIFS(СВЦЭМ!$H$34:$H$777,СВЦЭМ!$A$34:$A$777,$A271,СВЦЭМ!$B$33:$B$776,V$248)+'СЕТ СН'!$F$12</f>
        <v>0</v>
      </c>
      <c r="W271" s="36">
        <f>SUMIFS(СВЦЭМ!$H$34:$H$777,СВЦЭМ!$A$34:$A$777,$A271,СВЦЭМ!$B$33:$B$776,W$248)+'СЕТ СН'!$F$12</f>
        <v>0</v>
      </c>
      <c r="X271" s="36">
        <f>SUMIFS(СВЦЭМ!$H$34:$H$777,СВЦЭМ!$A$34:$A$777,$A271,СВЦЭМ!$B$33:$B$776,X$248)+'СЕТ СН'!$F$12</f>
        <v>0</v>
      </c>
      <c r="Y271" s="36">
        <f>SUMIFS(СВЦЭМ!$H$34:$H$777,СВЦЭМ!$A$34:$A$777,$A271,СВЦЭМ!$B$33:$B$776,Y$248)+'СЕТ СН'!$F$12</f>
        <v>0</v>
      </c>
    </row>
    <row r="272" spans="1:25" ht="15.75" hidden="1" x14ac:dyDescent="0.2">
      <c r="A272" s="35">
        <f t="shared" si="7"/>
        <v>43885</v>
      </c>
      <c r="B272" s="36">
        <f>SUMIFS(СВЦЭМ!$H$34:$H$777,СВЦЭМ!$A$34:$A$777,$A272,СВЦЭМ!$B$33:$B$776,B$248)+'СЕТ СН'!$F$12</f>
        <v>0</v>
      </c>
      <c r="C272" s="36">
        <f>SUMIFS(СВЦЭМ!$H$34:$H$777,СВЦЭМ!$A$34:$A$777,$A272,СВЦЭМ!$B$33:$B$776,C$248)+'СЕТ СН'!$F$12</f>
        <v>0</v>
      </c>
      <c r="D272" s="36">
        <f>SUMIFS(СВЦЭМ!$H$34:$H$777,СВЦЭМ!$A$34:$A$777,$A272,СВЦЭМ!$B$33:$B$776,D$248)+'СЕТ СН'!$F$12</f>
        <v>0</v>
      </c>
      <c r="E272" s="36">
        <f>SUMIFS(СВЦЭМ!$H$34:$H$777,СВЦЭМ!$A$34:$A$777,$A272,СВЦЭМ!$B$33:$B$776,E$248)+'СЕТ СН'!$F$12</f>
        <v>0</v>
      </c>
      <c r="F272" s="36">
        <f>SUMIFS(СВЦЭМ!$H$34:$H$777,СВЦЭМ!$A$34:$A$777,$A272,СВЦЭМ!$B$33:$B$776,F$248)+'СЕТ СН'!$F$12</f>
        <v>0</v>
      </c>
      <c r="G272" s="36">
        <f>SUMIFS(СВЦЭМ!$H$34:$H$777,СВЦЭМ!$A$34:$A$777,$A272,СВЦЭМ!$B$33:$B$776,G$248)+'СЕТ СН'!$F$12</f>
        <v>0</v>
      </c>
      <c r="H272" s="36">
        <f>SUMIFS(СВЦЭМ!$H$34:$H$777,СВЦЭМ!$A$34:$A$777,$A272,СВЦЭМ!$B$33:$B$776,H$248)+'СЕТ СН'!$F$12</f>
        <v>0</v>
      </c>
      <c r="I272" s="36">
        <f>SUMIFS(СВЦЭМ!$H$34:$H$777,СВЦЭМ!$A$34:$A$777,$A272,СВЦЭМ!$B$33:$B$776,I$248)+'СЕТ СН'!$F$12</f>
        <v>0</v>
      </c>
      <c r="J272" s="36">
        <f>SUMIFS(СВЦЭМ!$H$34:$H$777,СВЦЭМ!$A$34:$A$777,$A272,СВЦЭМ!$B$33:$B$776,J$248)+'СЕТ СН'!$F$12</f>
        <v>0</v>
      </c>
      <c r="K272" s="36">
        <f>SUMIFS(СВЦЭМ!$H$34:$H$777,СВЦЭМ!$A$34:$A$777,$A272,СВЦЭМ!$B$33:$B$776,K$248)+'СЕТ СН'!$F$12</f>
        <v>0</v>
      </c>
      <c r="L272" s="36">
        <f>SUMIFS(СВЦЭМ!$H$34:$H$777,СВЦЭМ!$A$34:$A$777,$A272,СВЦЭМ!$B$33:$B$776,L$248)+'СЕТ СН'!$F$12</f>
        <v>0</v>
      </c>
      <c r="M272" s="36">
        <f>SUMIFS(СВЦЭМ!$H$34:$H$777,СВЦЭМ!$A$34:$A$777,$A272,СВЦЭМ!$B$33:$B$776,M$248)+'СЕТ СН'!$F$12</f>
        <v>0</v>
      </c>
      <c r="N272" s="36">
        <f>SUMIFS(СВЦЭМ!$H$34:$H$777,СВЦЭМ!$A$34:$A$777,$A272,СВЦЭМ!$B$33:$B$776,N$248)+'СЕТ СН'!$F$12</f>
        <v>0</v>
      </c>
      <c r="O272" s="36">
        <f>SUMIFS(СВЦЭМ!$H$34:$H$777,СВЦЭМ!$A$34:$A$777,$A272,СВЦЭМ!$B$33:$B$776,O$248)+'СЕТ СН'!$F$12</f>
        <v>0</v>
      </c>
      <c r="P272" s="36">
        <f>SUMIFS(СВЦЭМ!$H$34:$H$777,СВЦЭМ!$A$34:$A$777,$A272,СВЦЭМ!$B$33:$B$776,P$248)+'СЕТ СН'!$F$12</f>
        <v>0</v>
      </c>
      <c r="Q272" s="36">
        <f>SUMIFS(СВЦЭМ!$H$34:$H$777,СВЦЭМ!$A$34:$A$777,$A272,СВЦЭМ!$B$33:$B$776,Q$248)+'СЕТ СН'!$F$12</f>
        <v>0</v>
      </c>
      <c r="R272" s="36">
        <f>SUMIFS(СВЦЭМ!$H$34:$H$777,СВЦЭМ!$A$34:$A$777,$A272,СВЦЭМ!$B$33:$B$776,R$248)+'СЕТ СН'!$F$12</f>
        <v>0</v>
      </c>
      <c r="S272" s="36">
        <f>SUMIFS(СВЦЭМ!$H$34:$H$777,СВЦЭМ!$A$34:$A$777,$A272,СВЦЭМ!$B$33:$B$776,S$248)+'СЕТ СН'!$F$12</f>
        <v>0</v>
      </c>
      <c r="T272" s="36">
        <f>SUMIFS(СВЦЭМ!$H$34:$H$777,СВЦЭМ!$A$34:$A$777,$A272,СВЦЭМ!$B$33:$B$776,T$248)+'СЕТ СН'!$F$12</f>
        <v>0</v>
      </c>
      <c r="U272" s="36">
        <f>SUMIFS(СВЦЭМ!$H$34:$H$777,СВЦЭМ!$A$34:$A$777,$A272,СВЦЭМ!$B$33:$B$776,U$248)+'СЕТ СН'!$F$12</f>
        <v>0</v>
      </c>
      <c r="V272" s="36">
        <f>SUMIFS(СВЦЭМ!$H$34:$H$777,СВЦЭМ!$A$34:$A$777,$A272,СВЦЭМ!$B$33:$B$776,V$248)+'СЕТ СН'!$F$12</f>
        <v>0</v>
      </c>
      <c r="W272" s="36">
        <f>SUMIFS(СВЦЭМ!$H$34:$H$777,СВЦЭМ!$A$34:$A$777,$A272,СВЦЭМ!$B$33:$B$776,W$248)+'СЕТ СН'!$F$12</f>
        <v>0</v>
      </c>
      <c r="X272" s="36">
        <f>SUMIFS(СВЦЭМ!$H$34:$H$777,СВЦЭМ!$A$34:$A$777,$A272,СВЦЭМ!$B$33:$B$776,X$248)+'СЕТ СН'!$F$12</f>
        <v>0</v>
      </c>
      <c r="Y272" s="36">
        <f>SUMIFS(СВЦЭМ!$H$34:$H$777,СВЦЭМ!$A$34:$A$777,$A272,СВЦЭМ!$B$33:$B$776,Y$248)+'СЕТ СН'!$F$12</f>
        <v>0</v>
      </c>
    </row>
    <row r="273" spans="1:27" ht="15.75" hidden="1" x14ac:dyDescent="0.2">
      <c r="A273" s="35">
        <f t="shared" si="7"/>
        <v>43886</v>
      </c>
      <c r="B273" s="36">
        <f>SUMIFS(СВЦЭМ!$H$34:$H$777,СВЦЭМ!$A$34:$A$777,$A273,СВЦЭМ!$B$33:$B$776,B$248)+'СЕТ СН'!$F$12</f>
        <v>0</v>
      </c>
      <c r="C273" s="36">
        <f>SUMIFS(СВЦЭМ!$H$34:$H$777,СВЦЭМ!$A$34:$A$777,$A273,СВЦЭМ!$B$33:$B$776,C$248)+'СЕТ СН'!$F$12</f>
        <v>0</v>
      </c>
      <c r="D273" s="36">
        <f>SUMIFS(СВЦЭМ!$H$34:$H$777,СВЦЭМ!$A$34:$A$777,$A273,СВЦЭМ!$B$33:$B$776,D$248)+'СЕТ СН'!$F$12</f>
        <v>0</v>
      </c>
      <c r="E273" s="36">
        <f>SUMIFS(СВЦЭМ!$H$34:$H$777,СВЦЭМ!$A$34:$A$777,$A273,СВЦЭМ!$B$33:$B$776,E$248)+'СЕТ СН'!$F$12</f>
        <v>0</v>
      </c>
      <c r="F273" s="36">
        <f>SUMIFS(СВЦЭМ!$H$34:$H$777,СВЦЭМ!$A$34:$A$777,$A273,СВЦЭМ!$B$33:$B$776,F$248)+'СЕТ СН'!$F$12</f>
        <v>0</v>
      </c>
      <c r="G273" s="36">
        <f>SUMIFS(СВЦЭМ!$H$34:$H$777,СВЦЭМ!$A$34:$A$777,$A273,СВЦЭМ!$B$33:$B$776,G$248)+'СЕТ СН'!$F$12</f>
        <v>0</v>
      </c>
      <c r="H273" s="36">
        <f>SUMIFS(СВЦЭМ!$H$34:$H$777,СВЦЭМ!$A$34:$A$777,$A273,СВЦЭМ!$B$33:$B$776,H$248)+'СЕТ СН'!$F$12</f>
        <v>0</v>
      </c>
      <c r="I273" s="36">
        <f>SUMIFS(СВЦЭМ!$H$34:$H$777,СВЦЭМ!$A$34:$A$777,$A273,СВЦЭМ!$B$33:$B$776,I$248)+'СЕТ СН'!$F$12</f>
        <v>0</v>
      </c>
      <c r="J273" s="36">
        <f>SUMIFS(СВЦЭМ!$H$34:$H$777,СВЦЭМ!$A$34:$A$777,$A273,СВЦЭМ!$B$33:$B$776,J$248)+'СЕТ СН'!$F$12</f>
        <v>0</v>
      </c>
      <c r="K273" s="36">
        <f>SUMIFS(СВЦЭМ!$H$34:$H$777,СВЦЭМ!$A$34:$A$777,$A273,СВЦЭМ!$B$33:$B$776,K$248)+'СЕТ СН'!$F$12</f>
        <v>0</v>
      </c>
      <c r="L273" s="36">
        <f>SUMIFS(СВЦЭМ!$H$34:$H$777,СВЦЭМ!$A$34:$A$777,$A273,СВЦЭМ!$B$33:$B$776,L$248)+'СЕТ СН'!$F$12</f>
        <v>0</v>
      </c>
      <c r="M273" s="36">
        <f>SUMIFS(СВЦЭМ!$H$34:$H$777,СВЦЭМ!$A$34:$A$777,$A273,СВЦЭМ!$B$33:$B$776,M$248)+'СЕТ СН'!$F$12</f>
        <v>0</v>
      </c>
      <c r="N273" s="36">
        <f>SUMIFS(СВЦЭМ!$H$34:$H$777,СВЦЭМ!$A$34:$A$777,$A273,СВЦЭМ!$B$33:$B$776,N$248)+'СЕТ СН'!$F$12</f>
        <v>0</v>
      </c>
      <c r="O273" s="36">
        <f>SUMIFS(СВЦЭМ!$H$34:$H$777,СВЦЭМ!$A$34:$A$777,$A273,СВЦЭМ!$B$33:$B$776,O$248)+'СЕТ СН'!$F$12</f>
        <v>0</v>
      </c>
      <c r="P273" s="36">
        <f>SUMIFS(СВЦЭМ!$H$34:$H$777,СВЦЭМ!$A$34:$A$777,$A273,СВЦЭМ!$B$33:$B$776,P$248)+'СЕТ СН'!$F$12</f>
        <v>0</v>
      </c>
      <c r="Q273" s="36">
        <f>SUMIFS(СВЦЭМ!$H$34:$H$777,СВЦЭМ!$A$34:$A$777,$A273,СВЦЭМ!$B$33:$B$776,Q$248)+'СЕТ СН'!$F$12</f>
        <v>0</v>
      </c>
      <c r="R273" s="36">
        <f>SUMIFS(СВЦЭМ!$H$34:$H$777,СВЦЭМ!$A$34:$A$777,$A273,СВЦЭМ!$B$33:$B$776,R$248)+'СЕТ СН'!$F$12</f>
        <v>0</v>
      </c>
      <c r="S273" s="36">
        <f>SUMIFS(СВЦЭМ!$H$34:$H$777,СВЦЭМ!$A$34:$A$777,$A273,СВЦЭМ!$B$33:$B$776,S$248)+'СЕТ СН'!$F$12</f>
        <v>0</v>
      </c>
      <c r="T273" s="36">
        <f>SUMIFS(СВЦЭМ!$H$34:$H$777,СВЦЭМ!$A$34:$A$777,$A273,СВЦЭМ!$B$33:$B$776,T$248)+'СЕТ СН'!$F$12</f>
        <v>0</v>
      </c>
      <c r="U273" s="36">
        <f>SUMIFS(СВЦЭМ!$H$34:$H$777,СВЦЭМ!$A$34:$A$777,$A273,СВЦЭМ!$B$33:$B$776,U$248)+'СЕТ СН'!$F$12</f>
        <v>0</v>
      </c>
      <c r="V273" s="36">
        <f>SUMIFS(СВЦЭМ!$H$34:$H$777,СВЦЭМ!$A$34:$A$777,$A273,СВЦЭМ!$B$33:$B$776,V$248)+'СЕТ СН'!$F$12</f>
        <v>0</v>
      </c>
      <c r="W273" s="36">
        <f>SUMIFS(СВЦЭМ!$H$34:$H$777,СВЦЭМ!$A$34:$A$777,$A273,СВЦЭМ!$B$33:$B$776,W$248)+'СЕТ СН'!$F$12</f>
        <v>0</v>
      </c>
      <c r="X273" s="36">
        <f>SUMIFS(СВЦЭМ!$H$34:$H$777,СВЦЭМ!$A$34:$A$777,$A273,СВЦЭМ!$B$33:$B$776,X$248)+'СЕТ СН'!$F$12</f>
        <v>0</v>
      </c>
      <c r="Y273" s="36">
        <f>SUMIFS(СВЦЭМ!$H$34:$H$777,СВЦЭМ!$A$34:$A$777,$A273,СВЦЭМ!$B$33:$B$776,Y$248)+'СЕТ СН'!$F$12</f>
        <v>0</v>
      </c>
    </row>
    <row r="274" spans="1:27" ht="15.75" hidden="1" x14ac:dyDescent="0.2">
      <c r="A274" s="35">
        <f t="shared" si="7"/>
        <v>43887</v>
      </c>
      <c r="B274" s="36">
        <f>SUMIFS(СВЦЭМ!$H$34:$H$777,СВЦЭМ!$A$34:$A$777,$A274,СВЦЭМ!$B$33:$B$776,B$248)+'СЕТ СН'!$F$12</f>
        <v>0</v>
      </c>
      <c r="C274" s="36">
        <f>SUMIFS(СВЦЭМ!$H$34:$H$777,СВЦЭМ!$A$34:$A$777,$A274,СВЦЭМ!$B$33:$B$776,C$248)+'СЕТ СН'!$F$12</f>
        <v>0</v>
      </c>
      <c r="D274" s="36">
        <f>SUMIFS(СВЦЭМ!$H$34:$H$777,СВЦЭМ!$A$34:$A$777,$A274,СВЦЭМ!$B$33:$B$776,D$248)+'СЕТ СН'!$F$12</f>
        <v>0</v>
      </c>
      <c r="E274" s="36">
        <f>SUMIFS(СВЦЭМ!$H$34:$H$777,СВЦЭМ!$A$34:$A$777,$A274,СВЦЭМ!$B$33:$B$776,E$248)+'СЕТ СН'!$F$12</f>
        <v>0</v>
      </c>
      <c r="F274" s="36">
        <f>SUMIFS(СВЦЭМ!$H$34:$H$777,СВЦЭМ!$A$34:$A$777,$A274,СВЦЭМ!$B$33:$B$776,F$248)+'СЕТ СН'!$F$12</f>
        <v>0</v>
      </c>
      <c r="G274" s="36">
        <f>SUMIFS(СВЦЭМ!$H$34:$H$777,СВЦЭМ!$A$34:$A$777,$A274,СВЦЭМ!$B$33:$B$776,G$248)+'СЕТ СН'!$F$12</f>
        <v>0</v>
      </c>
      <c r="H274" s="36">
        <f>SUMIFS(СВЦЭМ!$H$34:$H$777,СВЦЭМ!$A$34:$A$777,$A274,СВЦЭМ!$B$33:$B$776,H$248)+'СЕТ СН'!$F$12</f>
        <v>0</v>
      </c>
      <c r="I274" s="36">
        <f>SUMIFS(СВЦЭМ!$H$34:$H$777,СВЦЭМ!$A$34:$A$777,$A274,СВЦЭМ!$B$33:$B$776,I$248)+'СЕТ СН'!$F$12</f>
        <v>0</v>
      </c>
      <c r="J274" s="36">
        <f>SUMIFS(СВЦЭМ!$H$34:$H$777,СВЦЭМ!$A$34:$A$777,$A274,СВЦЭМ!$B$33:$B$776,J$248)+'СЕТ СН'!$F$12</f>
        <v>0</v>
      </c>
      <c r="K274" s="36">
        <f>SUMIFS(СВЦЭМ!$H$34:$H$777,СВЦЭМ!$A$34:$A$777,$A274,СВЦЭМ!$B$33:$B$776,K$248)+'СЕТ СН'!$F$12</f>
        <v>0</v>
      </c>
      <c r="L274" s="36">
        <f>SUMIFS(СВЦЭМ!$H$34:$H$777,СВЦЭМ!$A$34:$A$777,$A274,СВЦЭМ!$B$33:$B$776,L$248)+'СЕТ СН'!$F$12</f>
        <v>0</v>
      </c>
      <c r="M274" s="36">
        <f>SUMIFS(СВЦЭМ!$H$34:$H$777,СВЦЭМ!$A$34:$A$777,$A274,СВЦЭМ!$B$33:$B$776,M$248)+'СЕТ СН'!$F$12</f>
        <v>0</v>
      </c>
      <c r="N274" s="36">
        <f>SUMIFS(СВЦЭМ!$H$34:$H$777,СВЦЭМ!$A$34:$A$777,$A274,СВЦЭМ!$B$33:$B$776,N$248)+'СЕТ СН'!$F$12</f>
        <v>0</v>
      </c>
      <c r="O274" s="36">
        <f>SUMIFS(СВЦЭМ!$H$34:$H$777,СВЦЭМ!$A$34:$A$777,$A274,СВЦЭМ!$B$33:$B$776,O$248)+'СЕТ СН'!$F$12</f>
        <v>0</v>
      </c>
      <c r="P274" s="36">
        <f>SUMIFS(СВЦЭМ!$H$34:$H$777,СВЦЭМ!$A$34:$A$777,$A274,СВЦЭМ!$B$33:$B$776,P$248)+'СЕТ СН'!$F$12</f>
        <v>0</v>
      </c>
      <c r="Q274" s="36">
        <f>SUMIFS(СВЦЭМ!$H$34:$H$777,СВЦЭМ!$A$34:$A$777,$A274,СВЦЭМ!$B$33:$B$776,Q$248)+'СЕТ СН'!$F$12</f>
        <v>0</v>
      </c>
      <c r="R274" s="36">
        <f>SUMIFS(СВЦЭМ!$H$34:$H$777,СВЦЭМ!$A$34:$A$777,$A274,СВЦЭМ!$B$33:$B$776,R$248)+'СЕТ СН'!$F$12</f>
        <v>0</v>
      </c>
      <c r="S274" s="36">
        <f>SUMIFS(СВЦЭМ!$H$34:$H$777,СВЦЭМ!$A$34:$A$777,$A274,СВЦЭМ!$B$33:$B$776,S$248)+'СЕТ СН'!$F$12</f>
        <v>0</v>
      </c>
      <c r="T274" s="36">
        <f>SUMIFS(СВЦЭМ!$H$34:$H$777,СВЦЭМ!$A$34:$A$777,$A274,СВЦЭМ!$B$33:$B$776,T$248)+'СЕТ СН'!$F$12</f>
        <v>0</v>
      </c>
      <c r="U274" s="36">
        <f>SUMIFS(СВЦЭМ!$H$34:$H$777,СВЦЭМ!$A$34:$A$777,$A274,СВЦЭМ!$B$33:$B$776,U$248)+'СЕТ СН'!$F$12</f>
        <v>0</v>
      </c>
      <c r="V274" s="36">
        <f>SUMIFS(СВЦЭМ!$H$34:$H$777,СВЦЭМ!$A$34:$A$777,$A274,СВЦЭМ!$B$33:$B$776,V$248)+'СЕТ СН'!$F$12</f>
        <v>0</v>
      </c>
      <c r="W274" s="36">
        <f>SUMIFS(СВЦЭМ!$H$34:$H$777,СВЦЭМ!$A$34:$A$777,$A274,СВЦЭМ!$B$33:$B$776,W$248)+'СЕТ СН'!$F$12</f>
        <v>0</v>
      </c>
      <c r="X274" s="36">
        <f>SUMIFS(СВЦЭМ!$H$34:$H$777,СВЦЭМ!$A$34:$A$777,$A274,СВЦЭМ!$B$33:$B$776,X$248)+'СЕТ СН'!$F$12</f>
        <v>0</v>
      </c>
      <c r="Y274" s="36">
        <f>SUMIFS(СВЦЭМ!$H$34:$H$777,СВЦЭМ!$A$34:$A$777,$A274,СВЦЭМ!$B$33:$B$776,Y$248)+'СЕТ СН'!$F$12</f>
        <v>0</v>
      </c>
    </row>
    <row r="275" spans="1:27" ht="15.75" hidden="1" x14ac:dyDescent="0.2">
      <c r="A275" s="35">
        <f t="shared" si="7"/>
        <v>43888</v>
      </c>
      <c r="B275" s="36">
        <f>SUMIFS(СВЦЭМ!$H$34:$H$777,СВЦЭМ!$A$34:$A$777,$A275,СВЦЭМ!$B$33:$B$776,B$248)+'СЕТ СН'!$F$12</f>
        <v>0</v>
      </c>
      <c r="C275" s="36">
        <f>SUMIFS(СВЦЭМ!$H$34:$H$777,СВЦЭМ!$A$34:$A$777,$A275,СВЦЭМ!$B$33:$B$776,C$248)+'СЕТ СН'!$F$12</f>
        <v>0</v>
      </c>
      <c r="D275" s="36">
        <f>SUMIFS(СВЦЭМ!$H$34:$H$777,СВЦЭМ!$A$34:$A$777,$A275,СВЦЭМ!$B$33:$B$776,D$248)+'СЕТ СН'!$F$12</f>
        <v>0</v>
      </c>
      <c r="E275" s="36">
        <f>SUMIFS(СВЦЭМ!$H$34:$H$777,СВЦЭМ!$A$34:$A$777,$A275,СВЦЭМ!$B$33:$B$776,E$248)+'СЕТ СН'!$F$12</f>
        <v>0</v>
      </c>
      <c r="F275" s="36">
        <f>SUMIFS(СВЦЭМ!$H$34:$H$777,СВЦЭМ!$A$34:$A$777,$A275,СВЦЭМ!$B$33:$B$776,F$248)+'СЕТ СН'!$F$12</f>
        <v>0</v>
      </c>
      <c r="G275" s="36">
        <f>SUMIFS(СВЦЭМ!$H$34:$H$777,СВЦЭМ!$A$34:$A$777,$A275,СВЦЭМ!$B$33:$B$776,G$248)+'СЕТ СН'!$F$12</f>
        <v>0</v>
      </c>
      <c r="H275" s="36">
        <f>SUMIFS(СВЦЭМ!$H$34:$H$777,СВЦЭМ!$A$34:$A$777,$A275,СВЦЭМ!$B$33:$B$776,H$248)+'СЕТ СН'!$F$12</f>
        <v>0</v>
      </c>
      <c r="I275" s="36">
        <f>SUMIFS(СВЦЭМ!$H$34:$H$777,СВЦЭМ!$A$34:$A$777,$A275,СВЦЭМ!$B$33:$B$776,I$248)+'СЕТ СН'!$F$12</f>
        <v>0</v>
      </c>
      <c r="J275" s="36">
        <f>SUMIFS(СВЦЭМ!$H$34:$H$777,СВЦЭМ!$A$34:$A$777,$A275,СВЦЭМ!$B$33:$B$776,J$248)+'СЕТ СН'!$F$12</f>
        <v>0</v>
      </c>
      <c r="K275" s="36">
        <f>SUMIFS(СВЦЭМ!$H$34:$H$777,СВЦЭМ!$A$34:$A$777,$A275,СВЦЭМ!$B$33:$B$776,K$248)+'СЕТ СН'!$F$12</f>
        <v>0</v>
      </c>
      <c r="L275" s="36">
        <f>SUMIFS(СВЦЭМ!$H$34:$H$777,СВЦЭМ!$A$34:$A$777,$A275,СВЦЭМ!$B$33:$B$776,L$248)+'СЕТ СН'!$F$12</f>
        <v>0</v>
      </c>
      <c r="M275" s="36">
        <f>SUMIFS(СВЦЭМ!$H$34:$H$777,СВЦЭМ!$A$34:$A$777,$A275,СВЦЭМ!$B$33:$B$776,M$248)+'СЕТ СН'!$F$12</f>
        <v>0</v>
      </c>
      <c r="N275" s="36">
        <f>SUMIFS(СВЦЭМ!$H$34:$H$777,СВЦЭМ!$A$34:$A$777,$A275,СВЦЭМ!$B$33:$B$776,N$248)+'СЕТ СН'!$F$12</f>
        <v>0</v>
      </c>
      <c r="O275" s="36">
        <f>SUMIFS(СВЦЭМ!$H$34:$H$777,СВЦЭМ!$A$34:$A$777,$A275,СВЦЭМ!$B$33:$B$776,O$248)+'СЕТ СН'!$F$12</f>
        <v>0</v>
      </c>
      <c r="P275" s="36">
        <f>SUMIFS(СВЦЭМ!$H$34:$H$777,СВЦЭМ!$A$34:$A$777,$A275,СВЦЭМ!$B$33:$B$776,P$248)+'СЕТ СН'!$F$12</f>
        <v>0</v>
      </c>
      <c r="Q275" s="36">
        <f>SUMIFS(СВЦЭМ!$H$34:$H$777,СВЦЭМ!$A$34:$A$777,$A275,СВЦЭМ!$B$33:$B$776,Q$248)+'СЕТ СН'!$F$12</f>
        <v>0</v>
      </c>
      <c r="R275" s="36">
        <f>SUMIFS(СВЦЭМ!$H$34:$H$777,СВЦЭМ!$A$34:$A$777,$A275,СВЦЭМ!$B$33:$B$776,R$248)+'СЕТ СН'!$F$12</f>
        <v>0</v>
      </c>
      <c r="S275" s="36">
        <f>SUMIFS(СВЦЭМ!$H$34:$H$777,СВЦЭМ!$A$34:$A$777,$A275,СВЦЭМ!$B$33:$B$776,S$248)+'СЕТ СН'!$F$12</f>
        <v>0</v>
      </c>
      <c r="T275" s="36">
        <f>SUMIFS(СВЦЭМ!$H$34:$H$777,СВЦЭМ!$A$34:$A$777,$A275,СВЦЭМ!$B$33:$B$776,T$248)+'СЕТ СН'!$F$12</f>
        <v>0</v>
      </c>
      <c r="U275" s="36">
        <f>SUMIFS(СВЦЭМ!$H$34:$H$777,СВЦЭМ!$A$34:$A$777,$A275,СВЦЭМ!$B$33:$B$776,U$248)+'СЕТ СН'!$F$12</f>
        <v>0</v>
      </c>
      <c r="V275" s="36">
        <f>SUMIFS(СВЦЭМ!$H$34:$H$777,СВЦЭМ!$A$34:$A$777,$A275,СВЦЭМ!$B$33:$B$776,V$248)+'СЕТ СН'!$F$12</f>
        <v>0</v>
      </c>
      <c r="W275" s="36">
        <f>SUMIFS(СВЦЭМ!$H$34:$H$777,СВЦЭМ!$A$34:$A$777,$A275,СВЦЭМ!$B$33:$B$776,W$248)+'СЕТ СН'!$F$12</f>
        <v>0</v>
      </c>
      <c r="X275" s="36">
        <f>SUMIFS(СВЦЭМ!$H$34:$H$777,СВЦЭМ!$A$34:$A$777,$A275,СВЦЭМ!$B$33:$B$776,X$248)+'СЕТ СН'!$F$12</f>
        <v>0</v>
      </c>
      <c r="Y275" s="36">
        <f>SUMIFS(СВЦЭМ!$H$34:$H$777,СВЦЭМ!$A$34:$A$777,$A275,СВЦЭМ!$B$33:$B$776,Y$248)+'СЕТ СН'!$F$12</f>
        <v>0</v>
      </c>
    </row>
    <row r="276" spans="1:27" ht="15.75" hidden="1" x14ac:dyDescent="0.2">
      <c r="A276" s="35">
        <f t="shared" si="7"/>
        <v>43889</v>
      </c>
      <c r="B276" s="36">
        <f>SUMIFS(СВЦЭМ!$H$34:$H$777,СВЦЭМ!$A$34:$A$777,$A276,СВЦЭМ!$B$33:$B$776,B$248)+'СЕТ СН'!$F$12</f>
        <v>0</v>
      </c>
      <c r="C276" s="36">
        <f>SUMIFS(СВЦЭМ!$H$34:$H$777,СВЦЭМ!$A$34:$A$777,$A276,СВЦЭМ!$B$33:$B$776,C$248)+'СЕТ СН'!$F$12</f>
        <v>0</v>
      </c>
      <c r="D276" s="36">
        <f>SUMIFS(СВЦЭМ!$H$34:$H$777,СВЦЭМ!$A$34:$A$777,$A276,СВЦЭМ!$B$33:$B$776,D$248)+'СЕТ СН'!$F$12</f>
        <v>0</v>
      </c>
      <c r="E276" s="36">
        <f>SUMIFS(СВЦЭМ!$H$34:$H$777,СВЦЭМ!$A$34:$A$777,$A276,СВЦЭМ!$B$33:$B$776,E$248)+'СЕТ СН'!$F$12</f>
        <v>0</v>
      </c>
      <c r="F276" s="36">
        <f>SUMIFS(СВЦЭМ!$H$34:$H$777,СВЦЭМ!$A$34:$A$777,$A276,СВЦЭМ!$B$33:$B$776,F$248)+'СЕТ СН'!$F$12</f>
        <v>0</v>
      </c>
      <c r="G276" s="36">
        <f>SUMIFS(СВЦЭМ!$H$34:$H$777,СВЦЭМ!$A$34:$A$777,$A276,СВЦЭМ!$B$33:$B$776,G$248)+'СЕТ СН'!$F$12</f>
        <v>0</v>
      </c>
      <c r="H276" s="36">
        <f>SUMIFS(СВЦЭМ!$H$34:$H$777,СВЦЭМ!$A$34:$A$777,$A276,СВЦЭМ!$B$33:$B$776,H$248)+'СЕТ СН'!$F$12</f>
        <v>0</v>
      </c>
      <c r="I276" s="36">
        <f>SUMIFS(СВЦЭМ!$H$34:$H$777,СВЦЭМ!$A$34:$A$777,$A276,СВЦЭМ!$B$33:$B$776,I$248)+'СЕТ СН'!$F$12</f>
        <v>0</v>
      </c>
      <c r="J276" s="36">
        <f>SUMIFS(СВЦЭМ!$H$34:$H$777,СВЦЭМ!$A$34:$A$777,$A276,СВЦЭМ!$B$33:$B$776,J$248)+'СЕТ СН'!$F$12</f>
        <v>0</v>
      </c>
      <c r="K276" s="36">
        <f>SUMIFS(СВЦЭМ!$H$34:$H$777,СВЦЭМ!$A$34:$A$777,$A276,СВЦЭМ!$B$33:$B$776,K$248)+'СЕТ СН'!$F$12</f>
        <v>0</v>
      </c>
      <c r="L276" s="36">
        <f>SUMIFS(СВЦЭМ!$H$34:$H$777,СВЦЭМ!$A$34:$A$777,$A276,СВЦЭМ!$B$33:$B$776,L$248)+'СЕТ СН'!$F$12</f>
        <v>0</v>
      </c>
      <c r="M276" s="36">
        <f>SUMIFS(СВЦЭМ!$H$34:$H$777,СВЦЭМ!$A$34:$A$777,$A276,СВЦЭМ!$B$33:$B$776,M$248)+'СЕТ СН'!$F$12</f>
        <v>0</v>
      </c>
      <c r="N276" s="36">
        <f>SUMIFS(СВЦЭМ!$H$34:$H$777,СВЦЭМ!$A$34:$A$777,$A276,СВЦЭМ!$B$33:$B$776,N$248)+'СЕТ СН'!$F$12</f>
        <v>0</v>
      </c>
      <c r="O276" s="36">
        <f>SUMIFS(СВЦЭМ!$H$34:$H$777,СВЦЭМ!$A$34:$A$777,$A276,СВЦЭМ!$B$33:$B$776,O$248)+'СЕТ СН'!$F$12</f>
        <v>0</v>
      </c>
      <c r="P276" s="36">
        <f>SUMIFS(СВЦЭМ!$H$34:$H$777,СВЦЭМ!$A$34:$A$777,$A276,СВЦЭМ!$B$33:$B$776,P$248)+'СЕТ СН'!$F$12</f>
        <v>0</v>
      </c>
      <c r="Q276" s="36">
        <f>SUMIFS(СВЦЭМ!$H$34:$H$777,СВЦЭМ!$A$34:$A$777,$A276,СВЦЭМ!$B$33:$B$776,Q$248)+'СЕТ СН'!$F$12</f>
        <v>0</v>
      </c>
      <c r="R276" s="36">
        <f>SUMIFS(СВЦЭМ!$H$34:$H$777,СВЦЭМ!$A$34:$A$777,$A276,СВЦЭМ!$B$33:$B$776,R$248)+'СЕТ СН'!$F$12</f>
        <v>0</v>
      </c>
      <c r="S276" s="36">
        <f>SUMIFS(СВЦЭМ!$H$34:$H$777,СВЦЭМ!$A$34:$A$777,$A276,СВЦЭМ!$B$33:$B$776,S$248)+'СЕТ СН'!$F$12</f>
        <v>0</v>
      </c>
      <c r="T276" s="36">
        <f>SUMIFS(СВЦЭМ!$H$34:$H$777,СВЦЭМ!$A$34:$A$777,$A276,СВЦЭМ!$B$33:$B$776,T$248)+'СЕТ СН'!$F$12</f>
        <v>0</v>
      </c>
      <c r="U276" s="36">
        <f>SUMIFS(СВЦЭМ!$H$34:$H$777,СВЦЭМ!$A$34:$A$777,$A276,СВЦЭМ!$B$33:$B$776,U$248)+'СЕТ СН'!$F$12</f>
        <v>0</v>
      </c>
      <c r="V276" s="36">
        <f>SUMIFS(СВЦЭМ!$H$34:$H$777,СВЦЭМ!$A$34:$A$777,$A276,СВЦЭМ!$B$33:$B$776,V$248)+'СЕТ СН'!$F$12</f>
        <v>0</v>
      </c>
      <c r="W276" s="36">
        <f>SUMIFS(СВЦЭМ!$H$34:$H$777,СВЦЭМ!$A$34:$A$777,$A276,СВЦЭМ!$B$33:$B$776,W$248)+'СЕТ СН'!$F$12</f>
        <v>0</v>
      </c>
      <c r="X276" s="36">
        <f>SUMIFS(СВЦЭМ!$H$34:$H$777,СВЦЭМ!$A$34:$A$777,$A276,СВЦЭМ!$B$33:$B$776,X$248)+'СЕТ СН'!$F$12</f>
        <v>0</v>
      </c>
      <c r="Y276" s="36">
        <f>SUMIFS(СВЦЭМ!$H$34:$H$777,СВЦЭМ!$A$34:$A$777,$A276,СВЦЭМ!$B$33:$B$776,Y$248)+'СЕТ СН'!$F$12</f>
        <v>0</v>
      </c>
    </row>
    <row r="277" spans="1:27" ht="15.75" hidden="1" x14ac:dyDescent="0.2">
      <c r="A277" s="35">
        <f t="shared" si="7"/>
        <v>43890</v>
      </c>
      <c r="B277" s="36">
        <f>SUMIFS(СВЦЭМ!$H$34:$H$777,СВЦЭМ!$A$34:$A$777,$A277,СВЦЭМ!$B$33:$B$776,B$248)+'СЕТ СН'!$F$12</f>
        <v>0</v>
      </c>
      <c r="C277" s="36">
        <f>SUMIFS(СВЦЭМ!$H$34:$H$777,СВЦЭМ!$A$34:$A$777,$A277,СВЦЭМ!$B$33:$B$776,C$248)+'СЕТ СН'!$F$12</f>
        <v>0</v>
      </c>
      <c r="D277" s="36">
        <f>SUMIFS(СВЦЭМ!$H$34:$H$777,СВЦЭМ!$A$34:$A$777,$A277,СВЦЭМ!$B$33:$B$776,D$248)+'СЕТ СН'!$F$12</f>
        <v>0</v>
      </c>
      <c r="E277" s="36">
        <f>SUMIFS(СВЦЭМ!$H$34:$H$777,СВЦЭМ!$A$34:$A$777,$A277,СВЦЭМ!$B$33:$B$776,E$248)+'СЕТ СН'!$F$12</f>
        <v>0</v>
      </c>
      <c r="F277" s="36">
        <f>SUMIFS(СВЦЭМ!$H$34:$H$777,СВЦЭМ!$A$34:$A$777,$A277,СВЦЭМ!$B$33:$B$776,F$248)+'СЕТ СН'!$F$12</f>
        <v>0</v>
      </c>
      <c r="G277" s="36">
        <f>SUMIFS(СВЦЭМ!$H$34:$H$777,СВЦЭМ!$A$34:$A$777,$A277,СВЦЭМ!$B$33:$B$776,G$248)+'СЕТ СН'!$F$12</f>
        <v>0</v>
      </c>
      <c r="H277" s="36">
        <f>SUMIFS(СВЦЭМ!$H$34:$H$777,СВЦЭМ!$A$34:$A$777,$A277,СВЦЭМ!$B$33:$B$776,H$248)+'СЕТ СН'!$F$12</f>
        <v>0</v>
      </c>
      <c r="I277" s="36">
        <f>SUMIFS(СВЦЭМ!$H$34:$H$777,СВЦЭМ!$A$34:$A$777,$A277,СВЦЭМ!$B$33:$B$776,I$248)+'СЕТ СН'!$F$12</f>
        <v>0</v>
      </c>
      <c r="J277" s="36">
        <f>SUMIFS(СВЦЭМ!$H$34:$H$777,СВЦЭМ!$A$34:$A$777,$A277,СВЦЭМ!$B$33:$B$776,J$248)+'СЕТ СН'!$F$12</f>
        <v>0</v>
      </c>
      <c r="K277" s="36">
        <f>SUMIFS(СВЦЭМ!$H$34:$H$777,СВЦЭМ!$A$34:$A$777,$A277,СВЦЭМ!$B$33:$B$776,K$248)+'СЕТ СН'!$F$12</f>
        <v>0</v>
      </c>
      <c r="L277" s="36">
        <f>SUMIFS(СВЦЭМ!$H$34:$H$777,СВЦЭМ!$A$34:$A$777,$A277,СВЦЭМ!$B$33:$B$776,L$248)+'СЕТ СН'!$F$12</f>
        <v>0</v>
      </c>
      <c r="M277" s="36">
        <f>SUMIFS(СВЦЭМ!$H$34:$H$777,СВЦЭМ!$A$34:$A$777,$A277,СВЦЭМ!$B$33:$B$776,M$248)+'СЕТ СН'!$F$12</f>
        <v>0</v>
      </c>
      <c r="N277" s="36">
        <f>SUMIFS(СВЦЭМ!$H$34:$H$777,СВЦЭМ!$A$34:$A$777,$A277,СВЦЭМ!$B$33:$B$776,N$248)+'СЕТ СН'!$F$12</f>
        <v>0</v>
      </c>
      <c r="O277" s="36">
        <f>SUMIFS(СВЦЭМ!$H$34:$H$777,СВЦЭМ!$A$34:$A$777,$A277,СВЦЭМ!$B$33:$B$776,O$248)+'СЕТ СН'!$F$12</f>
        <v>0</v>
      </c>
      <c r="P277" s="36">
        <f>SUMIFS(СВЦЭМ!$H$34:$H$777,СВЦЭМ!$A$34:$A$777,$A277,СВЦЭМ!$B$33:$B$776,P$248)+'СЕТ СН'!$F$12</f>
        <v>0</v>
      </c>
      <c r="Q277" s="36">
        <f>SUMIFS(СВЦЭМ!$H$34:$H$777,СВЦЭМ!$A$34:$A$777,$A277,СВЦЭМ!$B$33:$B$776,Q$248)+'СЕТ СН'!$F$12</f>
        <v>0</v>
      </c>
      <c r="R277" s="36">
        <f>SUMIFS(СВЦЭМ!$H$34:$H$777,СВЦЭМ!$A$34:$A$777,$A277,СВЦЭМ!$B$33:$B$776,R$248)+'СЕТ СН'!$F$12</f>
        <v>0</v>
      </c>
      <c r="S277" s="36">
        <f>SUMIFS(СВЦЭМ!$H$34:$H$777,СВЦЭМ!$A$34:$A$777,$A277,СВЦЭМ!$B$33:$B$776,S$248)+'СЕТ СН'!$F$12</f>
        <v>0</v>
      </c>
      <c r="T277" s="36">
        <f>SUMIFS(СВЦЭМ!$H$34:$H$777,СВЦЭМ!$A$34:$A$777,$A277,СВЦЭМ!$B$33:$B$776,T$248)+'СЕТ СН'!$F$12</f>
        <v>0</v>
      </c>
      <c r="U277" s="36">
        <f>SUMIFS(СВЦЭМ!$H$34:$H$777,СВЦЭМ!$A$34:$A$777,$A277,СВЦЭМ!$B$33:$B$776,U$248)+'СЕТ СН'!$F$12</f>
        <v>0</v>
      </c>
      <c r="V277" s="36">
        <f>SUMIFS(СВЦЭМ!$H$34:$H$777,СВЦЭМ!$A$34:$A$777,$A277,СВЦЭМ!$B$33:$B$776,V$248)+'СЕТ СН'!$F$12</f>
        <v>0</v>
      </c>
      <c r="W277" s="36">
        <f>SUMIFS(СВЦЭМ!$H$34:$H$777,СВЦЭМ!$A$34:$A$777,$A277,СВЦЭМ!$B$33:$B$776,W$248)+'СЕТ СН'!$F$12</f>
        <v>0</v>
      </c>
      <c r="X277" s="36">
        <f>SUMIFS(СВЦЭМ!$H$34:$H$777,СВЦЭМ!$A$34:$A$777,$A277,СВЦЭМ!$B$33:$B$776,X$248)+'СЕТ СН'!$F$12</f>
        <v>0</v>
      </c>
      <c r="Y277" s="36">
        <f>SUMIFS(СВЦЭМ!$H$34:$H$777,СВЦЭМ!$A$34:$A$777,$A277,СВЦЭМ!$B$33:$B$776,Y$248)+'СЕТ СН'!$F$12</f>
        <v>0</v>
      </c>
    </row>
    <row r="278" spans="1:27" ht="15.75" hidden="1" x14ac:dyDescent="0.2">
      <c r="A278" s="35">
        <f t="shared" si="7"/>
        <v>43891</v>
      </c>
      <c r="B278" s="36">
        <f>SUMIFS(СВЦЭМ!$H$34:$H$777,СВЦЭМ!$A$34:$A$777,$A278,СВЦЭМ!$B$33:$B$776,B$248)+'СЕТ СН'!$F$12</f>
        <v>0</v>
      </c>
      <c r="C278" s="36">
        <f>SUMIFS(СВЦЭМ!$H$34:$H$777,СВЦЭМ!$A$34:$A$777,$A278,СВЦЭМ!$B$33:$B$776,C$248)+'СЕТ СН'!$F$12</f>
        <v>0</v>
      </c>
      <c r="D278" s="36">
        <f>SUMIFS(СВЦЭМ!$H$34:$H$777,СВЦЭМ!$A$34:$A$777,$A278,СВЦЭМ!$B$33:$B$776,D$248)+'СЕТ СН'!$F$12</f>
        <v>0</v>
      </c>
      <c r="E278" s="36">
        <f>SUMIFS(СВЦЭМ!$H$34:$H$777,СВЦЭМ!$A$34:$A$777,$A278,СВЦЭМ!$B$33:$B$776,E$248)+'СЕТ СН'!$F$12</f>
        <v>0</v>
      </c>
      <c r="F278" s="36">
        <f>SUMIFS(СВЦЭМ!$H$34:$H$777,СВЦЭМ!$A$34:$A$777,$A278,СВЦЭМ!$B$33:$B$776,F$248)+'СЕТ СН'!$F$12</f>
        <v>0</v>
      </c>
      <c r="G278" s="36">
        <f>SUMIFS(СВЦЭМ!$H$34:$H$777,СВЦЭМ!$A$34:$A$777,$A278,СВЦЭМ!$B$33:$B$776,G$248)+'СЕТ СН'!$F$12</f>
        <v>0</v>
      </c>
      <c r="H278" s="36">
        <f>SUMIFS(СВЦЭМ!$H$34:$H$777,СВЦЭМ!$A$34:$A$777,$A278,СВЦЭМ!$B$33:$B$776,H$248)+'СЕТ СН'!$F$12</f>
        <v>0</v>
      </c>
      <c r="I278" s="36">
        <f>SUMIFS(СВЦЭМ!$H$34:$H$777,СВЦЭМ!$A$34:$A$777,$A278,СВЦЭМ!$B$33:$B$776,I$248)+'СЕТ СН'!$F$12</f>
        <v>0</v>
      </c>
      <c r="J278" s="36">
        <f>SUMIFS(СВЦЭМ!$H$34:$H$777,СВЦЭМ!$A$34:$A$777,$A278,СВЦЭМ!$B$33:$B$776,J$248)+'СЕТ СН'!$F$12</f>
        <v>0</v>
      </c>
      <c r="K278" s="36">
        <f>SUMIFS(СВЦЭМ!$H$34:$H$777,СВЦЭМ!$A$34:$A$777,$A278,СВЦЭМ!$B$33:$B$776,K$248)+'СЕТ СН'!$F$12</f>
        <v>0</v>
      </c>
      <c r="L278" s="36">
        <f>SUMIFS(СВЦЭМ!$H$34:$H$777,СВЦЭМ!$A$34:$A$777,$A278,СВЦЭМ!$B$33:$B$776,L$248)+'СЕТ СН'!$F$12</f>
        <v>0</v>
      </c>
      <c r="M278" s="36">
        <f>SUMIFS(СВЦЭМ!$H$34:$H$777,СВЦЭМ!$A$34:$A$777,$A278,СВЦЭМ!$B$33:$B$776,M$248)+'СЕТ СН'!$F$12</f>
        <v>0</v>
      </c>
      <c r="N278" s="36">
        <f>SUMIFS(СВЦЭМ!$H$34:$H$777,СВЦЭМ!$A$34:$A$777,$A278,СВЦЭМ!$B$33:$B$776,N$248)+'СЕТ СН'!$F$12</f>
        <v>0</v>
      </c>
      <c r="O278" s="36">
        <f>SUMIFS(СВЦЭМ!$H$34:$H$777,СВЦЭМ!$A$34:$A$777,$A278,СВЦЭМ!$B$33:$B$776,O$248)+'СЕТ СН'!$F$12</f>
        <v>0</v>
      </c>
      <c r="P278" s="36">
        <f>SUMIFS(СВЦЭМ!$H$34:$H$777,СВЦЭМ!$A$34:$A$777,$A278,СВЦЭМ!$B$33:$B$776,P$248)+'СЕТ СН'!$F$12</f>
        <v>0</v>
      </c>
      <c r="Q278" s="36">
        <f>SUMIFS(СВЦЭМ!$H$34:$H$777,СВЦЭМ!$A$34:$A$777,$A278,СВЦЭМ!$B$33:$B$776,Q$248)+'СЕТ СН'!$F$12</f>
        <v>0</v>
      </c>
      <c r="R278" s="36">
        <f>SUMIFS(СВЦЭМ!$H$34:$H$777,СВЦЭМ!$A$34:$A$777,$A278,СВЦЭМ!$B$33:$B$776,R$248)+'СЕТ СН'!$F$12</f>
        <v>0</v>
      </c>
      <c r="S278" s="36">
        <f>SUMIFS(СВЦЭМ!$H$34:$H$777,СВЦЭМ!$A$34:$A$777,$A278,СВЦЭМ!$B$33:$B$776,S$248)+'СЕТ СН'!$F$12</f>
        <v>0</v>
      </c>
      <c r="T278" s="36">
        <f>SUMIFS(СВЦЭМ!$H$34:$H$777,СВЦЭМ!$A$34:$A$777,$A278,СВЦЭМ!$B$33:$B$776,T$248)+'СЕТ СН'!$F$12</f>
        <v>0</v>
      </c>
      <c r="U278" s="36">
        <f>SUMIFS(СВЦЭМ!$H$34:$H$777,СВЦЭМ!$A$34:$A$777,$A278,СВЦЭМ!$B$33:$B$776,U$248)+'СЕТ СН'!$F$12</f>
        <v>0</v>
      </c>
      <c r="V278" s="36">
        <f>SUMIFS(СВЦЭМ!$H$34:$H$777,СВЦЭМ!$A$34:$A$777,$A278,СВЦЭМ!$B$33:$B$776,V$248)+'СЕТ СН'!$F$12</f>
        <v>0</v>
      </c>
      <c r="W278" s="36">
        <f>SUMIFS(СВЦЭМ!$H$34:$H$777,СВЦЭМ!$A$34:$A$777,$A278,СВЦЭМ!$B$33:$B$776,W$248)+'СЕТ СН'!$F$12</f>
        <v>0</v>
      </c>
      <c r="X278" s="36">
        <f>SUMIFS(СВЦЭМ!$H$34:$H$777,СВЦЭМ!$A$34:$A$777,$A278,СВЦЭМ!$B$33:$B$776,X$248)+'СЕТ СН'!$F$12</f>
        <v>0</v>
      </c>
      <c r="Y278" s="36">
        <f>SUMIFS(СВЦЭМ!$H$34:$H$777,СВЦЭМ!$A$34:$A$777,$A278,СВЦЭМ!$B$33:$B$776,Y$248)+'СЕТ СН'!$F$12</f>
        <v>0</v>
      </c>
    </row>
    <row r="279" spans="1:27" ht="15.75" hidden="1" x14ac:dyDescent="0.2">
      <c r="A279" s="35">
        <f t="shared" si="7"/>
        <v>43892</v>
      </c>
      <c r="B279" s="36">
        <f>SUMIFS(СВЦЭМ!$H$34:$H$777,СВЦЭМ!$A$34:$A$777,$A279,СВЦЭМ!$B$33:$B$776,B$248)+'СЕТ СН'!$F$12</f>
        <v>0</v>
      </c>
      <c r="C279" s="36">
        <f>SUMIFS(СВЦЭМ!$H$34:$H$777,СВЦЭМ!$A$34:$A$777,$A279,СВЦЭМ!$B$33:$B$776,C$248)+'СЕТ СН'!$F$12</f>
        <v>0</v>
      </c>
      <c r="D279" s="36">
        <f>SUMIFS(СВЦЭМ!$H$34:$H$777,СВЦЭМ!$A$34:$A$777,$A279,СВЦЭМ!$B$33:$B$776,D$248)+'СЕТ СН'!$F$12</f>
        <v>0</v>
      </c>
      <c r="E279" s="36">
        <f>SUMIFS(СВЦЭМ!$H$34:$H$777,СВЦЭМ!$A$34:$A$777,$A279,СВЦЭМ!$B$33:$B$776,E$248)+'СЕТ СН'!$F$12</f>
        <v>0</v>
      </c>
      <c r="F279" s="36">
        <f>SUMIFS(СВЦЭМ!$H$34:$H$777,СВЦЭМ!$A$34:$A$777,$A279,СВЦЭМ!$B$33:$B$776,F$248)+'СЕТ СН'!$F$12</f>
        <v>0</v>
      </c>
      <c r="G279" s="36">
        <f>SUMIFS(СВЦЭМ!$H$34:$H$777,СВЦЭМ!$A$34:$A$777,$A279,СВЦЭМ!$B$33:$B$776,G$248)+'СЕТ СН'!$F$12</f>
        <v>0</v>
      </c>
      <c r="H279" s="36">
        <f>SUMIFS(СВЦЭМ!$H$34:$H$777,СВЦЭМ!$A$34:$A$777,$A279,СВЦЭМ!$B$33:$B$776,H$248)+'СЕТ СН'!$F$12</f>
        <v>0</v>
      </c>
      <c r="I279" s="36">
        <f>SUMIFS(СВЦЭМ!$H$34:$H$777,СВЦЭМ!$A$34:$A$777,$A279,СВЦЭМ!$B$33:$B$776,I$248)+'СЕТ СН'!$F$12</f>
        <v>0</v>
      </c>
      <c r="J279" s="36">
        <f>SUMIFS(СВЦЭМ!$H$34:$H$777,СВЦЭМ!$A$34:$A$777,$A279,СВЦЭМ!$B$33:$B$776,J$248)+'СЕТ СН'!$F$12</f>
        <v>0</v>
      </c>
      <c r="K279" s="36">
        <f>SUMIFS(СВЦЭМ!$H$34:$H$777,СВЦЭМ!$A$34:$A$777,$A279,СВЦЭМ!$B$33:$B$776,K$248)+'СЕТ СН'!$F$12</f>
        <v>0</v>
      </c>
      <c r="L279" s="36">
        <f>SUMIFS(СВЦЭМ!$H$34:$H$777,СВЦЭМ!$A$34:$A$777,$A279,СВЦЭМ!$B$33:$B$776,L$248)+'СЕТ СН'!$F$12</f>
        <v>0</v>
      </c>
      <c r="M279" s="36">
        <f>SUMIFS(СВЦЭМ!$H$34:$H$777,СВЦЭМ!$A$34:$A$777,$A279,СВЦЭМ!$B$33:$B$776,M$248)+'СЕТ СН'!$F$12</f>
        <v>0</v>
      </c>
      <c r="N279" s="36">
        <f>SUMIFS(СВЦЭМ!$H$34:$H$777,СВЦЭМ!$A$34:$A$777,$A279,СВЦЭМ!$B$33:$B$776,N$248)+'СЕТ СН'!$F$12</f>
        <v>0</v>
      </c>
      <c r="O279" s="36">
        <f>SUMIFS(СВЦЭМ!$H$34:$H$777,СВЦЭМ!$A$34:$A$777,$A279,СВЦЭМ!$B$33:$B$776,O$248)+'СЕТ СН'!$F$12</f>
        <v>0</v>
      </c>
      <c r="P279" s="36">
        <f>SUMIFS(СВЦЭМ!$H$34:$H$777,СВЦЭМ!$A$34:$A$777,$A279,СВЦЭМ!$B$33:$B$776,P$248)+'СЕТ СН'!$F$12</f>
        <v>0</v>
      </c>
      <c r="Q279" s="36">
        <f>SUMIFS(СВЦЭМ!$H$34:$H$777,СВЦЭМ!$A$34:$A$777,$A279,СВЦЭМ!$B$33:$B$776,Q$248)+'СЕТ СН'!$F$12</f>
        <v>0</v>
      </c>
      <c r="R279" s="36">
        <f>SUMIFS(СВЦЭМ!$H$34:$H$777,СВЦЭМ!$A$34:$A$777,$A279,СВЦЭМ!$B$33:$B$776,R$248)+'СЕТ СН'!$F$12</f>
        <v>0</v>
      </c>
      <c r="S279" s="36">
        <f>SUMIFS(СВЦЭМ!$H$34:$H$777,СВЦЭМ!$A$34:$A$777,$A279,СВЦЭМ!$B$33:$B$776,S$248)+'СЕТ СН'!$F$12</f>
        <v>0</v>
      </c>
      <c r="T279" s="36">
        <f>SUMIFS(СВЦЭМ!$H$34:$H$777,СВЦЭМ!$A$34:$A$777,$A279,СВЦЭМ!$B$33:$B$776,T$248)+'СЕТ СН'!$F$12</f>
        <v>0</v>
      </c>
      <c r="U279" s="36">
        <f>SUMIFS(СВЦЭМ!$H$34:$H$777,СВЦЭМ!$A$34:$A$777,$A279,СВЦЭМ!$B$33:$B$776,U$248)+'СЕТ СН'!$F$12</f>
        <v>0</v>
      </c>
      <c r="V279" s="36">
        <f>SUMIFS(СВЦЭМ!$H$34:$H$777,СВЦЭМ!$A$34:$A$777,$A279,СВЦЭМ!$B$33:$B$776,V$248)+'СЕТ СН'!$F$12</f>
        <v>0</v>
      </c>
      <c r="W279" s="36">
        <f>SUMIFS(СВЦЭМ!$H$34:$H$777,СВЦЭМ!$A$34:$A$777,$A279,СВЦЭМ!$B$33:$B$776,W$248)+'СЕТ СН'!$F$12</f>
        <v>0</v>
      </c>
      <c r="X279" s="36">
        <f>SUMIFS(СВЦЭМ!$H$34:$H$777,СВЦЭМ!$A$34:$A$777,$A279,СВЦЭМ!$B$33:$B$776,X$248)+'СЕТ СН'!$F$12</f>
        <v>0</v>
      </c>
      <c r="Y279" s="36">
        <f>SUMIFS(СВЦЭМ!$H$34:$H$777,СВЦЭМ!$A$34:$A$777,$A279,СВЦЭМ!$B$33:$B$776,Y$248)+'СЕТ СН'!$F$12</f>
        <v>0</v>
      </c>
    </row>
    <row r="280" spans="1:27" ht="15.75" hidden="1" x14ac:dyDescent="0.2">
      <c r="A280" s="39"/>
      <c r="B280" s="39"/>
      <c r="C280" s="39"/>
      <c r="D280" s="39"/>
      <c r="E280" s="39"/>
      <c r="F280" s="39"/>
      <c r="G280" s="39"/>
      <c r="H280" s="39"/>
      <c r="I280" s="39"/>
      <c r="J280" s="39"/>
      <c r="K280" s="39"/>
      <c r="L280" s="39"/>
      <c r="M280" s="39"/>
      <c r="N280" s="39"/>
      <c r="O280" s="39"/>
      <c r="P280" s="39"/>
      <c r="Q280" s="39"/>
      <c r="R280" s="39"/>
      <c r="S280" s="39"/>
      <c r="T280" s="39"/>
      <c r="U280" s="39"/>
      <c r="V280" s="39"/>
      <c r="W280" s="39"/>
      <c r="X280" s="39"/>
      <c r="Y280" s="39"/>
    </row>
    <row r="281" spans="1:27" ht="15.75" hidden="1" x14ac:dyDescent="0.2">
      <c r="A281" s="39"/>
      <c r="B281" s="39"/>
      <c r="C281" s="39"/>
      <c r="D281" s="39"/>
      <c r="E281" s="39"/>
      <c r="F281" s="39"/>
      <c r="G281" s="39"/>
      <c r="H281" s="39"/>
      <c r="I281" s="39"/>
      <c r="J281" s="39"/>
      <c r="K281" s="39"/>
      <c r="L281" s="39"/>
      <c r="M281" s="39"/>
      <c r="N281" s="39"/>
      <c r="O281" s="39"/>
      <c r="P281" s="39"/>
      <c r="Q281" s="39"/>
      <c r="R281" s="39"/>
      <c r="S281" s="39"/>
      <c r="T281" s="39"/>
      <c r="U281" s="39"/>
      <c r="V281" s="39"/>
      <c r="W281" s="39"/>
      <c r="X281" s="39"/>
      <c r="Y281" s="39"/>
    </row>
    <row r="282" spans="1:27" ht="12.75" hidden="1" customHeight="1" x14ac:dyDescent="0.2">
      <c r="A282" s="130" t="s">
        <v>7</v>
      </c>
      <c r="B282" s="124" t="s">
        <v>90</v>
      </c>
      <c r="C282" s="125"/>
      <c r="D282" s="125"/>
      <c r="E282" s="125"/>
      <c r="F282" s="125"/>
      <c r="G282" s="125"/>
      <c r="H282" s="125"/>
      <c r="I282" s="125"/>
      <c r="J282" s="125"/>
      <c r="K282" s="125"/>
      <c r="L282" s="125"/>
      <c r="M282" s="125"/>
      <c r="N282" s="125"/>
      <c r="O282" s="125"/>
      <c r="P282" s="125"/>
      <c r="Q282" s="125"/>
      <c r="R282" s="125"/>
      <c r="S282" s="125"/>
      <c r="T282" s="125"/>
      <c r="U282" s="125"/>
      <c r="V282" s="125"/>
      <c r="W282" s="125"/>
      <c r="X282" s="125"/>
      <c r="Y282" s="126"/>
    </row>
    <row r="283" spans="1:27" ht="12.75" hidden="1" customHeight="1" x14ac:dyDescent="0.2">
      <c r="A283" s="131"/>
      <c r="B283" s="127"/>
      <c r="C283" s="128"/>
      <c r="D283" s="128"/>
      <c r="E283" s="128"/>
      <c r="F283" s="128"/>
      <c r="G283" s="128"/>
      <c r="H283" s="128"/>
      <c r="I283" s="128"/>
      <c r="J283" s="128"/>
      <c r="K283" s="128"/>
      <c r="L283" s="128"/>
      <c r="M283" s="128"/>
      <c r="N283" s="128"/>
      <c r="O283" s="128"/>
      <c r="P283" s="128"/>
      <c r="Q283" s="128"/>
      <c r="R283" s="128"/>
      <c r="S283" s="128"/>
      <c r="T283" s="128"/>
      <c r="U283" s="128"/>
      <c r="V283" s="128"/>
      <c r="W283" s="128"/>
      <c r="X283" s="128"/>
      <c r="Y283" s="129"/>
    </row>
    <row r="284" spans="1:27" s="46" customFormat="1" ht="12.75" hidden="1" customHeight="1" x14ac:dyDescent="0.2">
      <c r="A284" s="132"/>
      <c r="B284" s="34">
        <v>1</v>
      </c>
      <c r="C284" s="34">
        <v>2</v>
      </c>
      <c r="D284" s="34">
        <v>3</v>
      </c>
      <c r="E284" s="34">
        <v>4</v>
      </c>
      <c r="F284" s="34">
        <v>5</v>
      </c>
      <c r="G284" s="34">
        <v>6</v>
      </c>
      <c r="H284" s="34">
        <v>7</v>
      </c>
      <c r="I284" s="34">
        <v>8</v>
      </c>
      <c r="J284" s="34">
        <v>9</v>
      </c>
      <c r="K284" s="34">
        <v>10</v>
      </c>
      <c r="L284" s="34">
        <v>11</v>
      </c>
      <c r="M284" s="34">
        <v>12</v>
      </c>
      <c r="N284" s="34">
        <v>13</v>
      </c>
      <c r="O284" s="34">
        <v>14</v>
      </c>
      <c r="P284" s="34">
        <v>15</v>
      </c>
      <c r="Q284" s="34">
        <v>16</v>
      </c>
      <c r="R284" s="34">
        <v>17</v>
      </c>
      <c r="S284" s="34">
        <v>18</v>
      </c>
      <c r="T284" s="34">
        <v>19</v>
      </c>
      <c r="U284" s="34">
        <v>20</v>
      </c>
      <c r="V284" s="34">
        <v>21</v>
      </c>
      <c r="W284" s="34">
        <v>22</v>
      </c>
      <c r="X284" s="34">
        <v>23</v>
      </c>
      <c r="Y284" s="34">
        <v>24</v>
      </c>
    </row>
    <row r="285" spans="1:27" ht="15.75" hidden="1" customHeight="1" x14ac:dyDescent="0.2">
      <c r="A285" s="35" t="str">
        <f>A249</f>
        <v>01.02.2020</v>
      </c>
      <c r="B285" s="36">
        <f>SUMIFS(СВЦЭМ!$I$34:$I$777,СВЦЭМ!$A$34:$A$777,$A285,СВЦЭМ!$B$33:$B$776,B$284)+'СЕТ СН'!$F$13</f>
        <v>0</v>
      </c>
      <c r="C285" s="36">
        <f>SUMIFS(СВЦЭМ!$I$34:$I$777,СВЦЭМ!$A$34:$A$777,$A285,СВЦЭМ!$B$33:$B$776,C$284)+'СЕТ СН'!$F$13</f>
        <v>0</v>
      </c>
      <c r="D285" s="36">
        <f>SUMIFS(СВЦЭМ!$I$34:$I$777,СВЦЭМ!$A$34:$A$777,$A285,СВЦЭМ!$B$33:$B$776,D$284)+'СЕТ СН'!$F$13</f>
        <v>0</v>
      </c>
      <c r="E285" s="36">
        <f>SUMIFS(СВЦЭМ!$I$34:$I$777,СВЦЭМ!$A$34:$A$777,$A285,СВЦЭМ!$B$33:$B$776,E$284)+'СЕТ СН'!$F$13</f>
        <v>0</v>
      </c>
      <c r="F285" s="36">
        <f>SUMIFS(СВЦЭМ!$I$34:$I$777,СВЦЭМ!$A$34:$A$777,$A285,СВЦЭМ!$B$33:$B$776,F$284)+'СЕТ СН'!$F$13</f>
        <v>0</v>
      </c>
      <c r="G285" s="36">
        <f>SUMIFS(СВЦЭМ!$I$34:$I$777,СВЦЭМ!$A$34:$A$777,$A285,СВЦЭМ!$B$33:$B$776,G$284)+'СЕТ СН'!$F$13</f>
        <v>0</v>
      </c>
      <c r="H285" s="36">
        <f>SUMIFS(СВЦЭМ!$I$34:$I$777,СВЦЭМ!$A$34:$A$777,$A285,СВЦЭМ!$B$33:$B$776,H$284)+'СЕТ СН'!$F$13</f>
        <v>0</v>
      </c>
      <c r="I285" s="36">
        <f>SUMIFS(СВЦЭМ!$I$34:$I$777,СВЦЭМ!$A$34:$A$777,$A285,СВЦЭМ!$B$33:$B$776,I$284)+'СЕТ СН'!$F$13</f>
        <v>0</v>
      </c>
      <c r="J285" s="36">
        <f>SUMIFS(СВЦЭМ!$I$34:$I$777,СВЦЭМ!$A$34:$A$777,$A285,СВЦЭМ!$B$33:$B$776,J$284)+'СЕТ СН'!$F$13</f>
        <v>0</v>
      </c>
      <c r="K285" s="36">
        <f>SUMIFS(СВЦЭМ!$I$34:$I$777,СВЦЭМ!$A$34:$A$777,$A285,СВЦЭМ!$B$33:$B$776,K$284)+'СЕТ СН'!$F$13</f>
        <v>0</v>
      </c>
      <c r="L285" s="36">
        <f>SUMIFS(СВЦЭМ!$I$34:$I$777,СВЦЭМ!$A$34:$A$777,$A285,СВЦЭМ!$B$33:$B$776,L$284)+'СЕТ СН'!$F$13</f>
        <v>0</v>
      </c>
      <c r="M285" s="36">
        <f>SUMIFS(СВЦЭМ!$I$34:$I$777,СВЦЭМ!$A$34:$A$777,$A285,СВЦЭМ!$B$33:$B$776,M$284)+'СЕТ СН'!$F$13</f>
        <v>0</v>
      </c>
      <c r="N285" s="36">
        <f>SUMIFS(СВЦЭМ!$I$34:$I$777,СВЦЭМ!$A$34:$A$777,$A285,СВЦЭМ!$B$33:$B$776,N$284)+'СЕТ СН'!$F$13</f>
        <v>0</v>
      </c>
      <c r="O285" s="36">
        <f>SUMIFS(СВЦЭМ!$I$34:$I$777,СВЦЭМ!$A$34:$A$777,$A285,СВЦЭМ!$B$33:$B$776,O$284)+'СЕТ СН'!$F$13</f>
        <v>0</v>
      </c>
      <c r="P285" s="36">
        <f>SUMIFS(СВЦЭМ!$I$34:$I$777,СВЦЭМ!$A$34:$A$777,$A285,СВЦЭМ!$B$33:$B$776,P$284)+'СЕТ СН'!$F$13</f>
        <v>0</v>
      </c>
      <c r="Q285" s="36">
        <f>SUMIFS(СВЦЭМ!$I$34:$I$777,СВЦЭМ!$A$34:$A$777,$A285,СВЦЭМ!$B$33:$B$776,Q$284)+'СЕТ СН'!$F$13</f>
        <v>0</v>
      </c>
      <c r="R285" s="36">
        <f>SUMIFS(СВЦЭМ!$I$34:$I$777,СВЦЭМ!$A$34:$A$777,$A285,СВЦЭМ!$B$33:$B$776,R$284)+'СЕТ СН'!$F$13</f>
        <v>0</v>
      </c>
      <c r="S285" s="36">
        <f>SUMIFS(СВЦЭМ!$I$34:$I$777,СВЦЭМ!$A$34:$A$777,$A285,СВЦЭМ!$B$33:$B$776,S$284)+'СЕТ СН'!$F$13</f>
        <v>0</v>
      </c>
      <c r="T285" s="36">
        <f>SUMIFS(СВЦЭМ!$I$34:$I$777,СВЦЭМ!$A$34:$A$777,$A285,СВЦЭМ!$B$33:$B$776,T$284)+'СЕТ СН'!$F$13</f>
        <v>0</v>
      </c>
      <c r="U285" s="36">
        <f>SUMIFS(СВЦЭМ!$I$34:$I$777,СВЦЭМ!$A$34:$A$777,$A285,СВЦЭМ!$B$33:$B$776,U$284)+'СЕТ СН'!$F$13</f>
        <v>0</v>
      </c>
      <c r="V285" s="36">
        <f>SUMIFS(СВЦЭМ!$I$34:$I$777,СВЦЭМ!$A$34:$A$777,$A285,СВЦЭМ!$B$33:$B$776,V$284)+'СЕТ СН'!$F$13</f>
        <v>0</v>
      </c>
      <c r="W285" s="36">
        <f>SUMIFS(СВЦЭМ!$I$34:$I$777,СВЦЭМ!$A$34:$A$777,$A285,СВЦЭМ!$B$33:$B$776,W$284)+'СЕТ СН'!$F$13</f>
        <v>0</v>
      </c>
      <c r="X285" s="36">
        <f>SUMIFS(СВЦЭМ!$I$34:$I$777,СВЦЭМ!$A$34:$A$777,$A285,СВЦЭМ!$B$33:$B$776,X$284)+'СЕТ СН'!$F$13</f>
        <v>0</v>
      </c>
      <c r="Y285" s="36">
        <f>SUMIFS(СВЦЭМ!$I$34:$I$777,СВЦЭМ!$A$34:$A$777,$A285,СВЦЭМ!$B$33:$B$776,Y$284)+'СЕТ СН'!$F$13</f>
        <v>0</v>
      </c>
      <c r="AA285" s="45"/>
    </row>
    <row r="286" spans="1:27" ht="15.75" hidden="1" x14ac:dyDescent="0.2">
      <c r="A286" s="35">
        <f>A285+1</f>
        <v>43863</v>
      </c>
      <c r="B286" s="36">
        <f>SUMIFS(СВЦЭМ!$I$34:$I$777,СВЦЭМ!$A$34:$A$777,$A286,СВЦЭМ!$B$33:$B$776,B$284)+'СЕТ СН'!$F$13</f>
        <v>0</v>
      </c>
      <c r="C286" s="36">
        <f>SUMIFS(СВЦЭМ!$I$34:$I$777,СВЦЭМ!$A$34:$A$777,$A286,СВЦЭМ!$B$33:$B$776,C$284)+'СЕТ СН'!$F$13</f>
        <v>0</v>
      </c>
      <c r="D286" s="36">
        <f>SUMIFS(СВЦЭМ!$I$34:$I$777,СВЦЭМ!$A$34:$A$777,$A286,СВЦЭМ!$B$33:$B$776,D$284)+'СЕТ СН'!$F$13</f>
        <v>0</v>
      </c>
      <c r="E286" s="36">
        <f>SUMIFS(СВЦЭМ!$I$34:$I$777,СВЦЭМ!$A$34:$A$777,$A286,СВЦЭМ!$B$33:$B$776,E$284)+'СЕТ СН'!$F$13</f>
        <v>0</v>
      </c>
      <c r="F286" s="36">
        <f>SUMIFS(СВЦЭМ!$I$34:$I$777,СВЦЭМ!$A$34:$A$777,$A286,СВЦЭМ!$B$33:$B$776,F$284)+'СЕТ СН'!$F$13</f>
        <v>0</v>
      </c>
      <c r="G286" s="36">
        <f>SUMIFS(СВЦЭМ!$I$34:$I$777,СВЦЭМ!$A$34:$A$777,$A286,СВЦЭМ!$B$33:$B$776,G$284)+'СЕТ СН'!$F$13</f>
        <v>0</v>
      </c>
      <c r="H286" s="36">
        <f>SUMIFS(СВЦЭМ!$I$34:$I$777,СВЦЭМ!$A$34:$A$777,$A286,СВЦЭМ!$B$33:$B$776,H$284)+'СЕТ СН'!$F$13</f>
        <v>0</v>
      </c>
      <c r="I286" s="36">
        <f>SUMIFS(СВЦЭМ!$I$34:$I$777,СВЦЭМ!$A$34:$A$777,$A286,СВЦЭМ!$B$33:$B$776,I$284)+'СЕТ СН'!$F$13</f>
        <v>0</v>
      </c>
      <c r="J286" s="36">
        <f>SUMIFS(СВЦЭМ!$I$34:$I$777,СВЦЭМ!$A$34:$A$777,$A286,СВЦЭМ!$B$33:$B$776,J$284)+'СЕТ СН'!$F$13</f>
        <v>0</v>
      </c>
      <c r="K286" s="36">
        <f>SUMIFS(СВЦЭМ!$I$34:$I$777,СВЦЭМ!$A$34:$A$777,$A286,СВЦЭМ!$B$33:$B$776,K$284)+'СЕТ СН'!$F$13</f>
        <v>0</v>
      </c>
      <c r="L286" s="36">
        <f>SUMIFS(СВЦЭМ!$I$34:$I$777,СВЦЭМ!$A$34:$A$777,$A286,СВЦЭМ!$B$33:$B$776,L$284)+'СЕТ СН'!$F$13</f>
        <v>0</v>
      </c>
      <c r="M286" s="36">
        <f>SUMIFS(СВЦЭМ!$I$34:$I$777,СВЦЭМ!$A$34:$A$777,$A286,СВЦЭМ!$B$33:$B$776,M$284)+'СЕТ СН'!$F$13</f>
        <v>0</v>
      </c>
      <c r="N286" s="36">
        <f>SUMIFS(СВЦЭМ!$I$34:$I$777,СВЦЭМ!$A$34:$A$777,$A286,СВЦЭМ!$B$33:$B$776,N$284)+'СЕТ СН'!$F$13</f>
        <v>0</v>
      </c>
      <c r="O286" s="36">
        <f>SUMIFS(СВЦЭМ!$I$34:$I$777,СВЦЭМ!$A$34:$A$777,$A286,СВЦЭМ!$B$33:$B$776,O$284)+'СЕТ СН'!$F$13</f>
        <v>0</v>
      </c>
      <c r="P286" s="36">
        <f>SUMIFS(СВЦЭМ!$I$34:$I$777,СВЦЭМ!$A$34:$A$777,$A286,СВЦЭМ!$B$33:$B$776,P$284)+'СЕТ СН'!$F$13</f>
        <v>0</v>
      </c>
      <c r="Q286" s="36">
        <f>SUMIFS(СВЦЭМ!$I$34:$I$777,СВЦЭМ!$A$34:$A$777,$A286,СВЦЭМ!$B$33:$B$776,Q$284)+'СЕТ СН'!$F$13</f>
        <v>0</v>
      </c>
      <c r="R286" s="36">
        <f>SUMIFS(СВЦЭМ!$I$34:$I$777,СВЦЭМ!$A$34:$A$777,$A286,СВЦЭМ!$B$33:$B$776,R$284)+'СЕТ СН'!$F$13</f>
        <v>0</v>
      </c>
      <c r="S286" s="36">
        <f>SUMIFS(СВЦЭМ!$I$34:$I$777,СВЦЭМ!$A$34:$A$777,$A286,СВЦЭМ!$B$33:$B$776,S$284)+'СЕТ СН'!$F$13</f>
        <v>0</v>
      </c>
      <c r="T286" s="36">
        <f>SUMIFS(СВЦЭМ!$I$34:$I$777,СВЦЭМ!$A$34:$A$777,$A286,СВЦЭМ!$B$33:$B$776,T$284)+'СЕТ СН'!$F$13</f>
        <v>0</v>
      </c>
      <c r="U286" s="36">
        <f>SUMIFS(СВЦЭМ!$I$34:$I$777,СВЦЭМ!$A$34:$A$777,$A286,СВЦЭМ!$B$33:$B$776,U$284)+'СЕТ СН'!$F$13</f>
        <v>0</v>
      </c>
      <c r="V286" s="36">
        <f>SUMIFS(СВЦЭМ!$I$34:$I$777,СВЦЭМ!$A$34:$A$777,$A286,СВЦЭМ!$B$33:$B$776,V$284)+'СЕТ СН'!$F$13</f>
        <v>0</v>
      </c>
      <c r="W286" s="36">
        <f>SUMIFS(СВЦЭМ!$I$34:$I$777,СВЦЭМ!$A$34:$A$777,$A286,СВЦЭМ!$B$33:$B$776,W$284)+'СЕТ СН'!$F$13</f>
        <v>0</v>
      </c>
      <c r="X286" s="36">
        <f>SUMIFS(СВЦЭМ!$I$34:$I$777,СВЦЭМ!$A$34:$A$777,$A286,СВЦЭМ!$B$33:$B$776,X$284)+'СЕТ СН'!$F$13</f>
        <v>0</v>
      </c>
      <c r="Y286" s="36">
        <f>SUMIFS(СВЦЭМ!$I$34:$I$777,СВЦЭМ!$A$34:$A$777,$A286,СВЦЭМ!$B$33:$B$776,Y$284)+'СЕТ СН'!$F$13</f>
        <v>0</v>
      </c>
    </row>
    <row r="287" spans="1:27" ht="15.75" hidden="1" x14ac:dyDescent="0.2">
      <c r="A287" s="35">
        <f t="shared" ref="A287:A315" si="8">A286+1</f>
        <v>43864</v>
      </c>
      <c r="B287" s="36">
        <f>SUMIFS(СВЦЭМ!$I$34:$I$777,СВЦЭМ!$A$34:$A$777,$A287,СВЦЭМ!$B$33:$B$776,B$284)+'СЕТ СН'!$F$13</f>
        <v>0</v>
      </c>
      <c r="C287" s="36">
        <f>SUMIFS(СВЦЭМ!$I$34:$I$777,СВЦЭМ!$A$34:$A$777,$A287,СВЦЭМ!$B$33:$B$776,C$284)+'СЕТ СН'!$F$13</f>
        <v>0</v>
      </c>
      <c r="D287" s="36">
        <f>SUMIFS(СВЦЭМ!$I$34:$I$777,СВЦЭМ!$A$34:$A$777,$A287,СВЦЭМ!$B$33:$B$776,D$284)+'СЕТ СН'!$F$13</f>
        <v>0</v>
      </c>
      <c r="E287" s="36">
        <f>SUMIFS(СВЦЭМ!$I$34:$I$777,СВЦЭМ!$A$34:$A$777,$A287,СВЦЭМ!$B$33:$B$776,E$284)+'СЕТ СН'!$F$13</f>
        <v>0</v>
      </c>
      <c r="F287" s="36">
        <f>SUMIFS(СВЦЭМ!$I$34:$I$777,СВЦЭМ!$A$34:$A$777,$A287,СВЦЭМ!$B$33:$B$776,F$284)+'СЕТ СН'!$F$13</f>
        <v>0</v>
      </c>
      <c r="G287" s="36">
        <f>SUMIFS(СВЦЭМ!$I$34:$I$777,СВЦЭМ!$A$34:$A$777,$A287,СВЦЭМ!$B$33:$B$776,G$284)+'СЕТ СН'!$F$13</f>
        <v>0</v>
      </c>
      <c r="H287" s="36">
        <f>SUMIFS(СВЦЭМ!$I$34:$I$777,СВЦЭМ!$A$34:$A$777,$A287,СВЦЭМ!$B$33:$B$776,H$284)+'СЕТ СН'!$F$13</f>
        <v>0</v>
      </c>
      <c r="I287" s="36">
        <f>SUMIFS(СВЦЭМ!$I$34:$I$777,СВЦЭМ!$A$34:$A$777,$A287,СВЦЭМ!$B$33:$B$776,I$284)+'СЕТ СН'!$F$13</f>
        <v>0</v>
      </c>
      <c r="J287" s="36">
        <f>SUMIFS(СВЦЭМ!$I$34:$I$777,СВЦЭМ!$A$34:$A$777,$A287,СВЦЭМ!$B$33:$B$776,J$284)+'СЕТ СН'!$F$13</f>
        <v>0</v>
      </c>
      <c r="K287" s="36">
        <f>SUMIFS(СВЦЭМ!$I$34:$I$777,СВЦЭМ!$A$34:$A$777,$A287,СВЦЭМ!$B$33:$B$776,K$284)+'СЕТ СН'!$F$13</f>
        <v>0</v>
      </c>
      <c r="L287" s="36">
        <f>SUMIFS(СВЦЭМ!$I$34:$I$777,СВЦЭМ!$A$34:$A$777,$A287,СВЦЭМ!$B$33:$B$776,L$284)+'СЕТ СН'!$F$13</f>
        <v>0</v>
      </c>
      <c r="M287" s="36">
        <f>SUMIFS(СВЦЭМ!$I$34:$I$777,СВЦЭМ!$A$34:$A$777,$A287,СВЦЭМ!$B$33:$B$776,M$284)+'СЕТ СН'!$F$13</f>
        <v>0</v>
      </c>
      <c r="N287" s="36">
        <f>SUMIFS(СВЦЭМ!$I$34:$I$777,СВЦЭМ!$A$34:$A$777,$A287,СВЦЭМ!$B$33:$B$776,N$284)+'СЕТ СН'!$F$13</f>
        <v>0</v>
      </c>
      <c r="O287" s="36">
        <f>SUMIFS(СВЦЭМ!$I$34:$I$777,СВЦЭМ!$A$34:$A$777,$A287,СВЦЭМ!$B$33:$B$776,O$284)+'СЕТ СН'!$F$13</f>
        <v>0</v>
      </c>
      <c r="P287" s="36">
        <f>SUMIFS(СВЦЭМ!$I$34:$I$777,СВЦЭМ!$A$34:$A$777,$A287,СВЦЭМ!$B$33:$B$776,P$284)+'СЕТ СН'!$F$13</f>
        <v>0</v>
      </c>
      <c r="Q287" s="36">
        <f>SUMIFS(СВЦЭМ!$I$34:$I$777,СВЦЭМ!$A$34:$A$777,$A287,СВЦЭМ!$B$33:$B$776,Q$284)+'СЕТ СН'!$F$13</f>
        <v>0</v>
      </c>
      <c r="R287" s="36">
        <f>SUMIFS(СВЦЭМ!$I$34:$I$777,СВЦЭМ!$A$34:$A$777,$A287,СВЦЭМ!$B$33:$B$776,R$284)+'СЕТ СН'!$F$13</f>
        <v>0</v>
      </c>
      <c r="S287" s="36">
        <f>SUMIFS(СВЦЭМ!$I$34:$I$777,СВЦЭМ!$A$34:$A$777,$A287,СВЦЭМ!$B$33:$B$776,S$284)+'СЕТ СН'!$F$13</f>
        <v>0</v>
      </c>
      <c r="T287" s="36">
        <f>SUMIFS(СВЦЭМ!$I$34:$I$777,СВЦЭМ!$A$34:$A$777,$A287,СВЦЭМ!$B$33:$B$776,T$284)+'СЕТ СН'!$F$13</f>
        <v>0</v>
      </c>
      <c r="U287" s="36">
        <f>SUMIFS(СВЦЭМ!$I$34:$I$777,СВЦЭМ!$A$34:$A$777,$A287,СВЦЭМ!$B$33:$B$776,U$284)+'СЕТ СН'!$F$13</f>
        <v>0</v>
      </c>
      <c r="V287" s="36">
        <f>SUMIFS(СВЦЭМ!$I$34:$I$777,СВЦЭМ!$A$34:$A$777,$A287,СВЦЭМ!$B$33:$B$776,V$284)+'СЕТ СН'!$F$13</f>
        <v>0</v>
      </c>
      <c r="W287" s="36">
        <f>SUMIFS(СВЦЭМ!$I$34:$I$777,СВЦЭМ!$A$34:$A$777,$A287,СВЦЭМ!$B$33:$B$776,W$284)+'СЕТ СН'!$F$13</f>
        <v>0</v>
      </c>
      <c r="X287" s="36">
        <f>SUMIFS(СВЦЭМ!$I$34:$I$777,СВЦЭМ!$A$34:$A$777,$A287,СВЦЭМ!$B$33:$B$776,X$284)+'СЕТ СН'!$F$13</f>
        <v>0</v>
      </c>
      <c r="Y287" s="36">
        <f>SUMIFS(СВЦЭМ!$I$34:$I$777,СВЦЭМ!$A$34:$A$777,$A287,СВЦЭМ!$B$33:$B$776,Y$284)+'СЕТ СН'!$F$13</f>
        <v>0</v>
      </c>
    </row>
    <row r="288" spans="1:27" ht="15.75" hidden="1" x14ac:dyDescent="0.2">
      <c r="A288" s="35">
        <f t="shared" si="8"/>
        <v>43865</v>
      </c>
      <c r="B288" s="36">
        <f>SUMIFS(СВЦЭМ!$I$34:$I$777,СВЦЭМ!$A$34:$A$777,$A288,СВЦЭМ!$B$33:$B$776,B$284)+'СЕТ СН'!$F$13</f>
        <v>0</v>
      </c>
      <c r="C288" s="36">
        <f>SUMIFS(СВЦЭМ!$I$34:$I$777,СВЦЭМ!$A$34:$A$777,$A288,СВЦЭМ!$B$33:$B$776,C$284)+'СЕТ СН'!$F$13</f>
        <v>0</v>
      </c>
      <c r="D288" s="36">
        <f>SUMIFS(СВЦЭМ!$I$34:$I$777,СВЦЭМ!$A$34:$A$777,$A288,СВЦЭМ!$B$33:$B$776,D$284)+'СЕТ СН'!$F$13</f>
        <v>0</v>
      </c>
      <c r="E288" s="36">
        <f>SUMIFS(СВЦЭМ!$I$34:$I$777,СВЦЭМ!$A$34:$A$777,$A288,СВЦЭМ!$B$33:$B$776,E$284)+'СЕТ СН'!$F$13</f>
        <v>0</v>
      </c>
      <c r="F288" s="36">
        <f>SUMIFS(СВЦЭМ!$I$34:$I$777,СВЦЭМ!$A$34:$A$777,$A288,СВЦЭМ!$B$33:$B$776,F$284)+'СЕТ СН'!$F$13</f>
        <v>0</v>
      </c>
      <c r="G288" s="36">
        <f>SUMIFS(СВЦЭМ!$I$34:$I$777,СВЦЭМ!$A$34:$A$777,$A288,СВЦЭМ!$B$33:$B$776,G$284)+'СЕТ СН'!$F$13</f>
        <v>0</v>
      </c>
      <c r="H288" s="36">
        <f>SUMIFS(СВЦЭМ!$I$34:$I$777,СВЦЭМ!$A$34:$A$777,$A288,СВЦЭМ!$B$33:$B$776,H$284)+'СЕТ СН'!$F$13</f>
        <v>0</v>
      </c>
      <c r="I288" s="36">
        <f>SUMIFS(СВЦЭМ!$I$34:$I$777,СВЦЭМ!$A$34:$A$777,$A288,СВЦЭМ!$B$33:$B$776,I$284)+'СЕТ СН'!$F$13</f>
        <v>0</v>
      </c>
      <c r="J288" s="36">
        <f>SUMIFS(СВЦЭМ!$I$34:$I$777,СВЦЭМ!$A$34:$A$777,$A288,СВЦЭМ!$B$33:$B$776,J$284)+'СЕТ СН'!$F$13</f>
        <v>0</v>
      </c>
      <c r="K288" s="36">
        <f>SUMIFS(СВЦЭМ!$I$34:$I$777,СВЦЭМ!$A$34:$A$777,$A288,СВЦЭМ!$B$33:$B$776,K$284)+'СЕТ СН'!$F$13</f>
        <v>0</v>
      </c>
      <c r="L288" s="36">
        <f>SUMIFS(СВЦЭМ!$I$34:$I$777,СВЦЭМ!$A$34:$A$777,$A288,СВЦЭМ!$B$33:$B$776,L$284)+'СЕТ СН'!$F$13</f>
        <v>0</v>
      </c>
      <c r="M288" s="36">
        <f>SUMIFS(СВЦЭМ!$I$34:$I$777,СВЦЭМ!$A$34:$A$777,$A288,СВЦЭМ!$B$33:$B$776,M$284)+'СЕТ СН'!$F$13</f>
        <v>0</v>
      </c>
      <c r="N288" s="36">
        <f>SUMIFS(СВЦЭМ!$I$34:$I$777,СВЦЭМ!$A$34:$A$777,$A288,СВЦЭМ!$B$33:$B$776,N$284)+'СЕТ СН'!$F$13</f>
        <v>0</v>
      </c>
      <c r="O288" s="36">
        <f>SUMIFS(СВЦЭМ!$I$34:$I$777,СВЦЭМ!$A$34:$A$777,$A288,СВЦЭМ!$B$33:$B$776,O$284)+'СЕТ СН'!$F$13</f>
        <v>0</v>
      </c>
      <c r="P288" s="36">
        <f>SUMIFS(СВЦЭМ!$I$34:$I$777,СВЦЭМ!$A$34:$A$777,$A288,СВЦЭМ!$B$33:$B$776,P$284)+'СЕТ СН'!$F$13</f>
        <v>0</v>
      </c>
      <c r="Q288" s="36">
        <f>SUMIFS(СВЦЭМ!$I$34:$I$777,СВЦЭМ!$A$34:$A$777,$A288,СВЦЭМ!$B$33:$B$776,Q$284)+'СЕТ СН'!$F$13</f>
        <v>0</v>
      </c>
      <c r="R288" s="36">
        <f>SUMIFS(СВЦЭМ!$I$34:$I$777,СВЦЭМ!$A$34:$A$777,$A288,СВЦЭМ!$B$33:$B$776,R$284)+'СЕТ СН'!$F$13</f>
        <v>0</v>
      </c>
      <c r="S288" s="36">
        <f>SUMIFS(СВЦЭМ!$I$34:$I$777,СВЦЭМ!$A$34:$A$777,$A288,СВЦЭМ!$B$33:$B$776,S$284)+'СЕТ СН'!$F$13</f>
        <v>0</v>
      </c>
      <c r="T288" s="36">
        <f>SUMIFS(СВЦЭМ!$I$34:$I$777,СВЦЭМ!$A$34:$A$777,$A288,СВЦЭМ!$B$33:$B$776,T$284)+'СЕТ СН'!$F$13</f>
        <v>0</v>
      </c>
      <c r="U288" s="36">
        <f>SUMIFS(СВЦЭМ!$I$34:$I$777,СВЦЭМ!$A$34:$A$777,$A288,СВЦЭМ!$B$33:$B$776,U$284)+'СЕТ СН'!$F$13</f>
        <v>0</v>
      </c>
      <c r="V288" s="36">
        <f>SUMIFS(СВЦЭМ!$I$34:$I$777,СВЦЭМ!$A$34:$A$777,$A288,СВЦЭМ!$B$33:$B$776,V$284)+'СЕТ СН'!$F$13</f>
        <v>0</v>
      </c>
      <c r="W288" s="36">
        <f>SUMIFS(СВЦЭМ!$I$34:$I$777,СВЦЭМ!$A$34:$A$777,$A288,СВЦЭМ!$B$33:$B$776,W$284)+'СЕТ СН'!$F$13</f>
        <v>0</v>
      </c>
      <c r="X288" s="36">
        <f>SUMIFS(СВЦЭМ!$I$34:$I$777,СВЦЭМ!$A$34:$A$777,$A288,СВЦЭМ!$B$33:$B$776,X$284)+'СЕТ СН'!$F$13</f>
        <v>0</v>
      </c>
      <c r="Y288" s="36">
        <f>SUMIFS(СВЦЭМ!$I$34:$I$777,СВЦЭМ!$A$34:$A$777,$A288,СВЦЭМ!$B$33:$B$776,Y$284)+'СЕТ СН'!$F$13</f>
        <v>0</v>
      </c>
    </row>
    <row r="289" spans="1:25" ht="15.75" hidden="1" x14ac:dyDescent="0.2">
      <c r="A289" s="35">
        <f t="shared" si="8"/>
        <v>43866</v>
      </c>
      <c r="B289" s="36">
        <f>SUMIFS(СВЦЭМ!$I$34:$I$777,СВЦЭМ!$A$34:$A$777,$A289,СВЦЭМ!$B$33:$B$776,B$284)+'СЕТ СН'!$F$13</f>
        <v>0</v>
      </c>
      <c r="C289" s="36">
        <f>SUMIFS(СВЦЭМ!$I$34:$I$777,СВЦЭМ!$A$34:$A$777,$A289,СВЦЭМ!$B$33:$B$776,C$284)+'СЕТ СН'!$F$13</f>
        <v>0</v>
      </c>
      <c r="D289" s="36">
        <f>SUMIFS(СВЦЭМ!$I$34:$I$777,СВЦЭМ!$A$34:$A$777,$A289,СВЦЭМ!$B$33:$B$776,D$284)+'СЕТ СН'!$F$13</f>
        <v>0</v>
      </c>
      <c r="E289" s="36">
        <f>SUMIFS(СВЦЭМ!$I$34:$I$777,СВЦЭМ!$A$34:$A$777,$A289,СВЦЭМ!$B$33:$B$776,E$284)+'СЕТ СН'!$F$13</f>
        <v>0</v>
      </c>
      <c r="F289" s="36">
        <f>SUMIFS(СВЦЭМ!$I$34:$I$777,СВЦЭМ!$A$34:$A$777,$A289,СВЦЭМ!$B$33:$B$776,F$284)+'СЕТ СН'!$F$13</f>
        <v>0</v>
      </c>
      <c r="G289" s="36">
        <f>SUMIFS(СВЦЭМ!$I$34:$I$777,СВЦЭМ!$A$34:$A$777,$A289,СВЦЭМ!$B$33:$B$776,G$284)+'СЕТ СН'!$F$13</f>
        <v>0</v>
      </c>
      <c r="H289" s="36">
        <f>SUMIFS(СВЦЭМ!$I$34:$I$777,СВЦЭМ!$A$34:$A$777,$A289,СВЦЭМ!$B$33:$B$776,H$284)+'СЕТ СН'!$F$13</f>
        <v>0</v>
      </c>
      <c r="I289" s="36">
        <f>SUMIFS(СВЦЭМ!$I$34:$I$777,СВЦЭМ!$A$34:$A$777,$A289,СВЦЭМ!$B$33:$B$776,I$284)+'СЕТ СН'!$F$13</f>
        <v>0</v>
      </c>
      <c r="J289" s="36">
        <f>SUMIFS(СВЦЭМ!$I$34:$I$777,СВЦЭМ!$A$34:$A$777,$A289,СВЦЭМ!$B$33:$B$776,J$284)+'СЕТ СН'!$F$13</f>
        <v>0</v>
      </c>
      <c r="K289" s="36">
        <f>SUMIFS(СВЦЭМ!$I$34:$I$777,СВЦЭМ!$A$34:$A$777,$A289,СВЦЭМ!$B$33:$B$776,K$284)+'СЕТ СН'!$F$13</f>
        <v>0</v>
      </c>
      <c r="L289" s="36">
        <f>SUMIFS(СВЦЭМ!$I$34:$I$777,СВЦЭМ!$A$34:$A$777,$A289,СВЦЭМ!$B$33:$B$776,L$284)+'СЕТ СН'!$F$13</f>
        <v>0</v>
      </c>
      <c r="M289" s="36">
        <f>SUMIFS(СВЦЭМ!$I$34:$I$777,СВЦЭМ!$A$34:$A$777,$A289,СВЦЭМ!$B$33:$B$776,M$284)+'СЕТ СН'!$F$13</f>
        <v>0</v>
      </c>
      <c r="N289" s="36">
        <f>SUMIFS(СВЦЭМ!$I$34:$I$777,СВЦЭМ!$A$34:$A$777,$A289,СВЦЭМ!$B$33:$B$776,N$284)+'СЕТ СН'!$F$13</f>
        <v>0</v>
      </c>
      <c r="O289" s="36">
        <f>SUMIFS(СВЦЭМ!$I$34:$I$777,СВЦЭМ!$A$34:$A$777,$A289,СВЦЭМ!$B$33:$B$776,O$284)+'СЕТ СН'!$F$13</f>
        <v>0</v>
      </c>
      <c r="P289" s="36">
        <f>SUMIFS(СВЦЭМ!$I$34:$I$777,СВЦЭМ!$A$34:$A$777,$A289,СВЦЭМ!$B$33:$B$776,P$284)+'СЕТ СН'!$F$13</f>
        <v>0</v>
      </c>
      <c r="Q289" s="36">
        <f>SUMIFS(СВЦЭМ!$I$34:$I$777,СВЦЭМ!$A$34:$A$777,$A289,СВЦЭМ!$B$33:$B$776,Q$284)+'СЕТ СН'!$F$13</f>
        <v>0</v>
      </c>
      <c r="R289" s="36">
        <f>SUMIFS(СВЦЭМ!$I$34:$I$777,СВЦЭМ!$A$34:$A$777,$A289,СВЦЭМ!$B$33:$B$776,R$284)+'СЕТ СН'!$F$13</f>
        <v>0</v>
      </c>
      <c r="S289" s="36">
        <f>SUMIFS(СВЦЭМ!$I$34:$I$777,СВЦЭМ!$A$34:$A$777,$A289,СВЦЭМ!$B$33:$B$776,S$284)+'СЕТ СН'!$F$13</f>
        <v>0</v>
      </c>
      <c r="T289" s="36">
        <f>SUMIFS(СВЦЭМ!$I$34:$I$777,СВЦЭМ!$A$34:$A$777,$A289,СВЦЭМ!$B$33:$B$776,T$284)+'СЕТ СН'!$F$13</f>
        <v>0</v>
      </c>
      <c r="U289" s="36">
        <f>SUMIFS(СВЦЭМ!$I$34:$I$777,СВЦЭМ!$A$34:$A$777,$A289,СВЦЭМ!$B$33:$B$776,U$284)+'СЕТ СН'!$F$13</f>
        <v>0</v>
      </c>
      <c r="V289" s="36">
        <f>SUMIFS(СВЦЭМ!$I$34:$I$777,СВЦЭМ!$A$34:$A$777,$A289,СВЦЭМ!$B$33:$B$776,V$284)+'СЕТ СН'!$F$13</f>
        <v>0</v>
      </c>
      <c r="W289" s="36">
        <f>SUMIFS(СВЦЭМ!$I$34:$I$777,СВЦЭМ!$A$34:$A$777,$A289,СВЦЭМ!$B$33:$B$776,W$284)+'СЕТ СН'!$F$13</f>
        <v>0</v>
      </c>
      <c r="X289" s="36">
        <f>SUMIFS(СВЦЭМ!$I$34:$I$777,СВЦЭМ!$A$34:$A$777,$A289,СВЦЭМ!$B$33:$B$776,X$284)+'СЕТ СН'!$F$13</f>
        <v>0</v>
      </c>
      <c r="Y289" s="36">
        <f>SUMIFS(СВЦЭМ!$I$34:$I$777,СВЦЭМ!$A$34:$A$777,$A289,СВЦЭМ!$B$33:$B$776,Y$284)+'СЕТ СН'!$F$13</f>
        <v>0</v>
      </c>
    </row>
    <row r="290" spans="1:25" ht="15.75" hidden="1" x14ac:dyDescent="0.2">
      <c r="A290" s="35">
        <f t="shared" si="8"/>
        <v>43867</v>
      </c>
      <c r="B290" s="36">
        <f>SUMIFS(СВЦЭМ!$I$34:$I$777,СВЦЭМ!$A$34:$A$777,$A290,СВЦЭМ!$B$33:$B$776,B$284)+'СЕТ СН'!$F$13</f>
        <v>0</v>
      </c>
      <c r="C290" s="36">
        <f>SUMIFS(СВЦЭМ!$I$34:$I$777,СВЦЭМ!$A$34:$A$777,$A290,СВЦЭМ!$B$33:$B$776,C$284)+'СЕТ СН'!$F$13</f>
        <v>0</v>
      </c>
      <c r="D290" s="36">
        <f>SUMIFS(СВЦЭМ!$I$34:$I$777,СВЦЭМ!$A$34:$A$777,$A290,СВЦЭМ!$B$33:$B$776,D$284)+'СЕТ СН'!$F$13</f>
        <v>0</v>
      </c>
      <c r="E290" s="36">
        <f>SUMIFS(СВЦЭМ!$I$34:$I$777,СВЦЭМ!$A$34:$A$777,$A290,СВЦЭМ!$B$33:$B$776,E$284)+'СЕТ СН'!$F$13</f>
        <v>0</v>
      </c>
      <c r="F290" s="36">
        <f>SUMIFS(СВЦЭМ!$I$34:$I$777,СВЦЭМ!$A$34:$A$777,$A290,СВЦЭМ!$B$33:$B$776,F$284)+'СЕТ СН'!$F$13</f>
        <v>0</v>
      </c>
      <c r="G290" s="36">
        <f>SUMIFS(СВЦЭМ!$I$34:$I$777,СВЦЭМ!$A$34:$A$777,$A290,СВЦЭМ!$B$33:$B$776,G$284)+'СЕТ СН'!$F$13</f>
        <v>0</v>
      </c>
      <c r="H290" s="36">
        <f>SUMIFS(СВЦЭМ!$I$34:$I$777,СВЦЭМ!$A$34:$A$777,$A290,СВЦЭМ!$B$33:$B$776,H$284)+'СЕТ СН'!$F$13</f>
        <v>0</v>
      </c>
      <c r="I290" s="36">
        <f>SUMIFS(СВЦЭМ!$I$34:$I$777,СВЦЭМ!$A$34:$A$777,$A290,СВЦЭМ!$B$33:$B$776,I$284)+'СЕТ СН'!$F$13</f>
        <v>0</v>
      </c>
      <c r="J290" s="36">
        <f>SUMIFS(СВЦЭМ!$I$34:$I$777,СВЦЭМ!$A$34:$A$777,$A290,СВЦЭМ!$B$33:$B$776,J$284)+'СЕТ СН'!$F$13</f>
        <v>0</v>
      </c>
      <c r="K290" s="36">
        <f>SUMIFS(СВЦЭМ!$I$34:$I$777,СВЦЭМ!$A$34:$A$777,$A290,СВЦЭМ!$B$33:$B$776,K$284)+'СЕТ СН'!$F$13</f>
        <v>0</v>
      </c>
      <c r="L290" s="36">
        <f>SUMIFS(СВЦЭМ!$I$34:$I$777,СВЦЭМ!$A$34:$A$777,$A290,СВЦЭМ!$B$33:$B$776,L$284)+'СЕТ СН'!$F$13</f>
        <v>0</v>
      </c>
      <c r="M290" s="36">
        <f>SUMIFS(СВЦЭМ!$I$34:$I$777,СВЦЭМ!$A$34:$A$777,$A290,СВЦЭМ!$B$33:$B$776,M$284)+'СЕТ СН'!$F$13</f>
        <v>0</v>
      </c>
      <c r="N290" s="36">
        <f>SUMIFS(СВЦЭМ!$I$34:$I$777,СВЦЭМ!$A$34:$A$777,$A290,СВЦЭМ!$B$33:$B$776,N$284)+'СЕТ СН'!$F$13</f>
        <v>0</v>
      </c>
      <c r="O290" s="36">
        <f>SUMIFS(СВЦЭМ!$I$34:$I$777,СВЦЭМ!$A$34:$A$777,$A290,СВЦЭМ!$B$33:$B$776,O$284)+'СЕТ СН'!$F$13</f>
        <v>0</v>
      </c>
      <c r="P290" s="36">
        <f>SUMIFS(СВЦЭМ!$I$34:$I$777,СВЦЭМ!$A$34:$A$777,$A290,СВЦЭМ!$B$33:$B$776,P$284)+'СЕТ СН'!$F$13</f>
        <v>0</v>
      </c>
      <c r="Q290" s="36">
        <f>SUMIFS(СВЦЭМ!$I$34:$I$777,СВЦЭМ!$A$34:$A$777,$A290,СВЦЭМ!$B$33:$B$776,Q$284)+'СЕТ СН'!$F$13</f>
        <v>0</v>
      </c>
      <c r="R290" s="36">
        <f>SUMIFS(СВЦЭМ!$I$34:$I$777,СВЦЭМ!$A$34:$A$777,$A290,СВЦЭМ!$B$33:$B$776,R$284)+'СЕТ СН'!$F$13</f>
        <v>0</v>
      </c>
      <c r="S290" s="36">
        <f>SUMIFS(СВЦЭМ!$I$34:$I$777,СВЦЭМ!$A$34:$A$777,$A290,СВЦЭМ!$B$33:$B$776,S$284)+'СЕТ СН'!$F$13</f>
        <v>0</v>
      </c>
      <c r="T290" s="36">
        <f>SUMIFS(СВЦЭМ!$I$34:$I$777,СВЦЭМ!$A$34:$A$777,$A290,СВЦЭМ!$B$33:$B$776,T$284)+'СЕТ СН'!$F$13</f>
        <v>0</v>
      </c>
      <c r="U290" s="36">
        <f>SUMIFS(СВЦЭМ!$I$34:$I$777,СВЦЭМ!$A$34:$A$777,$A290,СВЦЭМ!$B$33:$B$776,U$284)+'СЕТ СН'!$F$13</f>
        <v>0</v>
      </c>
      <c r="V290" s="36">
        <f>SUMIFS(СВЦЭМ!$I$34:$I$777,СВЦЭМ!$A$34:$A$777,$A290,СВЦЭМ!$B$33:$B$776,V$284)+'СЕТ СН'!$F$13</f>
        <v>0</v>
      </c>
      <c r="W290" s="36">
        <f>SUMIFS(СВЦЭМ!$I$34:$I$777,СВЦЭМ!$A$34:$A$777,$A290,СВЦЭМ!$B$33:$B$776,W$284)+'СЕТ СН'!$F$13</f>
        <v>0</v>
      </c>
      <c r="X290" s="36">
        <f>SUMIFS(СВЦЭМ!$I$34:$I$777,СВЦЭМ!$A$34:$A$777,$A290,СВЦЭМ!$B$33:$B$776,X$284)+'СЕТ СН'!$F$13</f>
        <v>0</v>
      </c>
      <c r="Y290" s="36">
        <f>SUMIFS(СВЦЭМ!$I$34:$I$777,СВЦЭМ!$A$34:$A$777,$A290,СВЦЭМ!$B$33:$B$776,Y$284)+'СЕТ СН'!$F$13</f>
        <v>0</v>
      </c>
    </row>
    <row r="291" spans="1:25" ht="15.75" hidden="1" x14ac:dyDescent="0.2">
      <c r="A291" s="35">
        <f t="shared" si="8"/>
        <v>43868</v>
      </c>
      <c r="B291" s="36">
        <f>SUMIFS(СВЦЭМ!$I$34:$I$777,СВЦЭМ!$A$34:$A$777,$A291,СВЦЭМ!$B$33:$B$776,B$284)+'СЕТ СН'!$F$13</f>
        <v>0</v>
      </c>
      <c r="C291" s="36">
        <f>SUMIFS(СВЦЭМ!$I$34:$I$777,СВЦЭМ!$A$34:$A$777,$A291,СВЦЭМ!$B$33:$B$776,C$284)+'СЕТ СН'!$F$13</f>
        <v>0</v>
      </c>
      <c r="D291" s="36">
        <f>SUMIFS(СВЦЭМ!$I$34:$I$777,СВЦЭМ!$A$34:$A$777,$A291,СВЦЭМ!$B$33:$B$776,D$284)+'СЕТ СН'!$F$13</f>
        <v>0</v>
      </c>
      <c r="E291" s="36">
        <f>SUMIFS(СВЦЭМ!$I$34:$I$777,СВЦЭМ!$A$34:$A$777,$A291,СВЦЭМ!$B$33:$B$776,E$284)+'СЕТ СН'!$F$13</f>
        <v>0</v>
      </c>
      <c r="F291" s="36">
        <f>SUMIFS(СВЦЭМ!$I$34:$I$777,СВЦЭМ!$A$34:$A$777,$A291,СВЦЭМ!$B$33:$B$776,F$284)+'СЕТ СН'!$F$13</f>
        <v>0</v>
      </c>
      <c r="G291" s="36">
        <f>SUMIFS(СВЦЭМ!$I$34:$I$777,СВЦЭМ!$A$34:$A$777,$A291,СВЦЭМ!$B$33:$B$776,G$284)+'СЕТ СН'!$F$13</f>
        <v>0</v>
      </c>
      <c r="H291" s="36">
        <f>SUMIFS(СВЦЭМ!$I$34:$I$777,СВЦЭМ!$A$34:$A$777,$A291,СВЦЭМ!$B$33:$B$776,H$284)+'СЕТ СН'!$F$13</f>
        <v>0</v>
      </c>
      <c r="I291" s="36">
        <f>SUMIFS(СВЦЭМ!$I$34:$I$777,СВЦЭМ!$A$34:$A$777,$A291,СВЦЭМ!$B$33:$B$776,I$284)+'СЕТ СН'!$F$13</f>
        <v>0</v>
      </c>
      <c r="J291" s="36">
        <f>SUMIFS(СВЦЭМ!$I$34:$I$777,СВЦЭМ!$A$34:$A$777,$A291,СВЦЭМ!$B$33:$B$776,J$284)+'СЕТ СН'!$F$13</f>
        <v>0</v>
      </c>
      <c r="K291" s="36">
        <f>SUMIFS(СВЦЭМ!$I$34:$I$777,СВЦЭМ!$A$34:$A$777,$A291,СВЦЭМ!$B$33:$B$776,K$284)+'СЕТ СН'!$F$13</f>
        <v>0</v>
      </c>
      <c r="L291" s="36">
        <f>SUMIFS(СВЦЭМ!$I$34:$I$777,СВЦЭМ!$A$34:$A$777,$A291,СВЦЭМ!$B$33:$B$776,L$284)+'СЕТ СН'!$F$13</f>
        <v>0</v>
      </c>
      <c r="M291" s="36">
        <f>SUMIFS(СВЦЭМ!$I$34:$I$777,СВЦЭМ!$A$34:$A$777,$A291,СВЦЭМ!$B$33:$B$776,M$284)+'СЕТ СН'!$F$13</f>
        <v>0</v>
      </c>
      <c r="N291" s="36">
        <f>SUMIFS(СВЦЭМ!$I$34:$I$777,СВЦЭМ!$A$34:$A$777,$A291,СВЦЭМ!$B$33:$B$776,N$284)+'СЕТ СН'!$F$13</f>
        <v>0</v>
      </c>
      <c r="O291" s="36">
        <f>SUMIFS(СВЦЭМ!$I$34:$I$777,СВЦЭМ!$A$34:$A$777,$A291,СВЦЭМ!$B$33:$B$776,O$284)+'СЕТ СН'!$F$13</f>
        <v>0</v>
      </c>
      <c r="P291" s="36">
        <f>SUMIFS(СВЦЭМ!$I$34:$I$777,СВЦЭМ!$A$34:$A$777,$A291,СВЦЭМ!$B$33:$B$776,P$284)+'СЕТ СН'!$F$13</f>
        <v>0</v>
      </c>
      <c r="Q291" s="36">
        <f>SUMIFS(СВЦЭМ!$I$34:$I$777,СВЦЭМ!$A$34:$A$777,$A291,СВЦЭМ!$B$33:$B$776,Q$284)+'СЕТ СН'!$F$13</f>
        <v>0</v>
      </c>
      <c r="R291" s="36">
        <f>SUMIFS(СВЦЭМ!$I$34:$I$777,СВЦЭМ!$A$34:$A$777,$A291,СВЦЭМ!$B$33:$B$776,R$284)+'СЕТ СН'!$F$13</f>
        <v>0</v>
      </c>
      <c r="S291" s="36">
        <f>SUMIFS(СВЦЭМ!$I$34:$I$777,СВЦЭМ!$A$34:$A$777,$A291,СВЦЭМ!$B$33:$B$776,S$284)+'СЕТ СН'!$F$13</f>
        <v>0</v>
      </c>
      <c r="T291" s="36">
        <f>SUMIFS(СВЦЭМ!$I$34:$I$777,СВЦЭМ!$A$34:$A$777,$A291,СВЦЭМ!$B$33:$B$776,T$284)+'СЕТ СН'!$F$13</f>
        <v>0</v>
      </c>
      <c r="U291" s="36">
        <f>SUMIFS(СВЦЭМ!$I$34:$I$777,СВЦЭМ!$A$34:$A$777,$A291,СВЦЭМ!$B$33:$B$776,U$284)+'СЕТ СН'!$F$13</f>
        <v>0</v>
      </c>
      <c r="V291" s="36">
        <f>SUMIFS(СВЦЭМ!$I$34:$I$777,СВЦЭМ!$A$34:$A$777,$A291,СВЦЭМ!$B$33:$B$776,V$284)+'СЕТ СН'!$F$13</f>
        <v>0</v>
      </c>
      <c r="W291" s="36">
        <f>SUMIFS(СВЦЭМ!$I$34:$I$777,СВЦЭМ!$A$34:$A$777,$A291,СВЦЭМ!$B$33:$B$776,W$284)+'СЕТ СН'!$F$13</f>
        <v>0</v>
      </c>
      <c r="X291" s="36">
        <f>SUMIFS(СВЦЭМ!$I$34:$I$777,СВЦЭМ!$A$34:$A$777,$A291,СВЦЭМ!$B$33:$B$776,X$284)+'СЕТ СН'!$F$13</f>
        <v>0</v>
      </c>
      <c r="Y291" s="36">
        <f>SUMIFS(СВЦЭМ!$I$34:$I$777,СВЦЭМ!$A$34:$A$777,$A291,СВЦЭМ!$B$33:$B$776,Y$284)+'СЕТ СН'!$F$13</f>
        <v>0</v>
      </c>
    </row>
    <row r="292" spans="1:25" ht="15.75" hidden="1" x14ac:dyDescent="0.2">
      <c r="A292" s="35">
        <f t="shared" si="8"/>
        <v>43869</v>
      </c>
      <c r="B292" s="36">
        <f>SUMIFS(СВЦЭМ!$I$34:$I$777,СВЦЭМ!$A$34:$A$777,$A292,СВЦЭМ!$B$33:$B$776,B$284)+'СЕТ СН'!$F$13</f>
        <v>0</v>
      </c>
      <c r="C292" s="36">
        <f>SUMIFS(СВЦЭМ!$I$34:$I$777,СВЦЭМ!$A$34:$A$777,$A292,СВЦЭМ!$B$33:$B$776,C$284)+'СЕТ СН'!$F$13</f>
        <v>0</v>
      </c>
      <c r="D292" s="36">
        <f>SUMIFS(СВЦЭМ!$I$34:$I$777,СВЦЭМ!$A$34:$A$777,$A292,СВЦЭМ!$B$33:$B$776,D$284)+'СЕТ СН'!$F$13</f>
        <v>0</v>
      </c>
      <c r="E292" s="36">
        <f>SUMIFS(СВЦЭМ!$I$34:$I$777,СВЦЭМ!$A$34:$A$777,$A292,СВЦЭМ!$B$33:$B$776,E$284)+'СЕТ СН'!$F$13</f>
        <v>0</v>
      </c>
      <c r="F292" s="36">
        <f>SUMIFS(СВЦЭМ!$I$34:$I$777,СВЦЭМ!$A$34:$A$777,$A292,СВЦЭМ!$B$33:$B$776,F$284)+'СЕТ СН'!$F$13</f>
        <v>0</v>
      </c>
      <c r="G292" s="36">
        <f>SUMIFS(СВЦЭМ!$I$34:$I$777,СВЦЭМ!$A$34:$A$777,$A292,СВЦЭМ!$B$33:$B$776,G$284)+'СЕТ СН'!$F$13</f>
        <v>0</v>
      </c>
      <c r="H292" s="36">
        <f>SUMIFS(СВЦЭМ!$I$34:$I$777,СВЦЭМ!$A$34:$A$777,$A292,СВЦЭМ!$B$33:$B$776,H$284)+'СЕТ СН'!$F$13</f>
        <v>0</v>
      </c>
      <c r="I292" s="36">
        <f>SUMIFS(СВЦЭМ!$I$34:$I$777,СВЦЭМ!$A$34:$A$777,$A292,СВЦЭМ!$B$33:$B$776,I$284)+'СЕТ СН'!$F$13</f>
        <v>0</v>
      </c>
      <c r="J292" s="36">
        <f>SUMIFS(СВЦЭМ!$I$34:$I$777,СВЦЭМ!$A$34:$A$777,$A292,СВЦЭМ!$B$33:$B$776,J$284)+'СЕТ СН'!$F$13</f>
        <v>0</v>
      </c>
      <c r="K292" s="36">
        <f>SUMIFS(СВЦЭМ!$I$34:$I$777,СВЦЭМ!$A$34:$A$777,$A292,СВЦЭМ!$B$33:$B$776,K$284)+'СЕТ СН'!$F$13</f>
        <v>0</v>
      </c>
      <c r="L292" s="36">
        <f>SUMIFS(СВЦЭМ!$I$34:$I$777,СВЦЭМ!$A$34:$A$777,$A292,СВЦЭМ!$B$33:$B$776,L$284)+'СЕТ СН'!$F$13</f>
        <v>0</v>
      </c>
      <c r="M292" s="36">
        <f>SUMIFS(СВЦЭМ!$I$34:$I$777,СВЦЭМ!$A$34:$A$777,$A292,СВЦЭМ!$B$33:$B$776,M$284)+'СЕТ СН'!$F$13</f>
        <v>0</v>
      </c>
      <c r="N292" s="36">
        <f>SUMIFS(СВЦЭМ!$I$34:$I$777,СВЦЭМ!$A$34:$A$777,$A292,СВЦЭМ!$B$33:$B$776,N$284)+'СЕТ СН'!$F$13</f>
        <v>0</v>
      </c>
      <c r="O292" s="36">
        <f>SUMIFS(СВЦЭМ!$I$34:$I$777,СВЦЭМ!$A$34:$A$777,$A292,СВЦЭМ!$B$33:$B$776,O$284)+'СЕТ СН'!$F$13</f>
        <v>0</v>
      </c>
      <c r="P292" s="36">
        <f>SUMIFS(СВЦЭМ!$I$34:$I$777,СВЦЭМ!$A$34:$A$777,$A292,СВЦЭМ!$B$33:$B$776,P$284)+'СЕТ СН'!$F$13</f>
        <v>0</v>
      </c>
      <c r="Q292" s="36">
        <f>SUMIFS(СВЦЭМ!$I$34:$I$777,СВЦЭМ!$A$34:$A$777,$A292,СВЦЭМ!$B$33:$B$776,Q$284)+'СЕТ СН'!$F$13</f>
        <v>0</v>
      </c>
      <c r="R292" s="36">
        <f>SUMIFS(СВЦЭМ!$I$34:$I$777,СВЦЭМ!$A$34:$A$777,$A292,СВЦЭМ!$B$33:$B$776,R$284)+'СЕТ СН'!$F$13</f>
        <v>0</v>
      </c>
      <c r="S292" s="36">
        <f>SUMIFS(СВЦЭМ!$I$34:$I$777,СВЦЭМ!$A$34:$A$777,$A292,СВЦЭМ!$B$33:$B$776,S$284)+'СЕТ СН'!$F$13</f>
        <v>0</v>
      </c>
      <c r="T292" s="36">
        <f>SUMIFS(СВЦЭМ!$I$34:$I$777,СВЦЭМ!$A$34:$A$777,$A292,СВЦЭМ!$B$33:$B$776,T$284)+'СЕТ СН'!$F$13</f>
        <v>0</v>
      </c>
      <c r="U292" s="36">
        <f>SUMIFS(СВЦЭМ!$I$34:$I$777,СВЦЭМ!$A$34:$A$777,$A292,СВЦЭМ!$B$33:$B$776,U$284)+'СЕТ СН'!$F$13</f>
        <v>0</v>
      </c>
      <c r="V292" s="36">
        <f>SUMIFS(СВЦЭМ!$I$34:$I$777,СВЦЭМ!$A$34:$A$777,$A292,СВЦЭМ!$B$33:$B$776,V$284)+'СЕТ СН'!$F$13</f>
        <v>0</v>
      </c>
      <c r="W292" s="36">
        <f>SUMIFS(СВЦЭМ!$I$34:$I$777,СВЦЭМ!$A$34:$A$777,$A292,СВЦЭМ!$B$33:$B$776,W$284)+'СЕТ СН'!$F$13</f>
        <v>0</v>
      </c>
      <c r="X292" s="36">
        <f>SUMIFS(СВЦЭМ!$I$34:$I$777,СВЦЭМ!$A$34:$A$777,$A292,СВЦЭМ!$B$33:$B$776,X$284)+'СЕТ СН'!$F$13</f>
        <v>0</v>
      </c>
      <c r="Y292" s="36">
        <f>SUMIFS(СВЦЭМ!$I$34:$I$777,СВЦЭМ!$A$34:$A$777,$A292,СВЦЭМ!$B$33:$B$776,Y$284)+'СЕТ СН'!$F$13</f>
        <v>0</v>
      </c>
    </row>
    <row r="293" spans="1:25" ht="15.75" hidden="1" x14ac:dyDescent="0.2">
      <c r="A293" s="35">
        <f t="shared" si="8"/>
        <v>43870</v>
      </c>
      <c r="B293" s="36">
        <f>SUMIFS(СВЦЭМ!$I$34:$I$777,СВЦЭМ!$A$34:$A$777,$A293,СВЦЭМ!$B$33:$B$776,B$284)+'СЕТ СН'!$F$13</f>
        <v>0</v>
      </c>
      <c r="C293" s="36">
        <f>SUMIFS(СВЦЭМ!$I$34:$I$777,СВЦЭМ!$A$34:$A$777,$A293,СВЦЭМ!$B$33:$B$776,C$284)+'СЕТ СН'!$F$13</f>
        <v>0</v>
      </c>
      <c r="D293" s="36">
        <f>SUMIFS(СВЦЭМ!$I$34:$I$777,СВЦЭМ!$A$34:$A$777,$A293,СВЦЭМ!$B$33:$B$776,D$284)+'СЕТ СН'!$F$13</f>
        <v>0</v>
      </c>
      <c r="E293" s="36">
        <f>SUMIFS(СВЦЭМ!$I$34:$I$777,СВЦЭМ!$A$34:$A$777,$A293,СВЦЭМ!$B$33:$B$776,E$284)+'СЕТ СН'!$F$13</f>
        <v>0</v>
      </c>
      <c r="F293" s="36">
        <f>SUMIFS(СВЦЭМ!$I$34:$I$777,СВЦЭМ!$A$34:$A$777,$A293,СВЦЭМ!$B$33:$B$776,F$284)+'СЕТ СН'!$F$13</f>
        <v>0</v>
      </c>
      <c r="G293" s="36">
        <f>SUMIFS(СВЦЭМ!$I$34:$I$777,СВЦЭМ!$A$34:$A$777,$A293,СВЦЭМ!$B$33:$B$776,G$284)+'СЕТ СН'!$F$13</f>
        <v>0</v>
      </c>
      <c r="H293" s="36">
        <f>SUMIFS(СВЦЭМ!$I$34:$I$777,СВЦЭМ!$A$34:$A$777,$A293,СВЦЭМ!$B$33:$B$776,H$284)+'СЕТ СН'!$F$13</f>
        <v>0</v>
      </c>
      <c r="I293" s="36">
        <f>SUMIFS(СВЦЭМ!$I$34:$I$777,СВЦЭМ!$A$34:$A$777,$A293,СВЦЭМ!$B$33:$B$776,I$284)+'СЕТ СН'!$F$13</f>
        <v>0</v>
      </c>
      <c r="J293" s="36">
        <f>SUMIFS(СВЦЭМ!$I$34:$I$777,СВЦЭМ!$A$34:$A$777,$A293,СВЦЭМ!$B$33:$B$776,J$284)+'СЕТ СН'!$F$13</f>
        <v>0</v>
      </c>
      <c r="K293" s="36">
        <f>SUMIFS(СВЦЭМ!$I$34:$I$777,СВЦЭМ!$A$34:$A$777,$A293,СВЦЭМ!$B$33:$B$776,K$284)+'СЕТ СН'!$F$13</f>
        <v>0</v>
      </c>
      <c r="L293" s="36">
        <f>SUMIFS(СВЦЭМ!$I$34:$I$777,СВЦЭМ!$A$34:$A$777,$A293,СВЦЭМ!$B$33:$B$776,L$284)+'СЕТ СН'!$F$13</f>
        <v>0</v>
      </c>
      <c r="M293" s="36">
        <f>SUMIFS(СВЦЭМ!$I$34:$I$777,СВЦЭМ!$A$34:$A$777,$A293,СВЦЭМ!$B$33:$B$776,M$284)+'СЕТ СН'!$F$13</f>
        <v>0</v>
      </c>
      <c r="N293" s="36">
        <f>SUMIFS(СВЦЭМ!$I$34:$I$777,СВЦЭМ!$A$34:$A$777,$A293,СВЦЭМ!$B$33:$B$776,N$284)+'СЕТ СН'!$F$13</f>
        <v>0</v>
      </c>
      <c r="O293" s="36">
        <f>SUMIFS(СВЦЭМ!$I$34:$I$777,СВЦЭМ!$A$34:$A$777,$A293,СВЦЭМ!$B$33:$B$776,O$284)+'СЕТ СН'!$F$13</f>
        <v>0</v>
      </c>
      <c r="P293" s="36">
        <f>SUMIFS(СВЦЭМ!$I$34:$I$777,СВЦЭМ!$A$34:$A$777,$A293,СВЦЭМ!$B$33:$B$776,P$284)+'СЕТ СН'!$F$13</f>
        <v>0</v>
      </c>
      <c r="Q293" s="36">
        <f>SUMIFS(СВЦЭМ!$I$34:$I$777,СВЦЭМ!$A$34:$A$777,$A293,СВЦЭМ!$B$33:$B$776,Q$284)+'СЕТ СН'!$F$13</f>
        <v>0</v>
      </c>
      <c r="R293" s="36">
        <f>SUMIFS(СВЦЭМ!$I$34:$I$777,СВЦЭМ!$A$34:$A$777,$A293,СВЦЭМ!$B$33:$B$776,R$284)+'СЕТ СН'!$F$13</f>
        <v>0</v>
      </c>
      <c r="S293" s="36">
        <f>SUMIFS(СВЦЭМ!$I$34:$I$777,СВЦЭМ!$A$34:$A$777,$A293,СВЦЭМ!$B$33:$B$776,S$284)+'СЕТ СН'!$F$13</f>
        <v>0</v>
      </c>
      <c r="T293" s="36">
        <f>SUMIFS(СВЦЭМ!$I$34:$I$777,СВЦЭМ!$A$34:$A$777,$A293,СВЦЭМ!$B$33:$B$776,T$284)+'СЕТ СН'!$F$13</f>
        <v>0</v>
      </c>
      <c r="U293" s="36">
        <f>SUMIFS(СВЦЭМ!$I$34:$I$777,СВЦЭМ!$A$34:$A$777,$A293,СВЦЭМ!$B$33:$B$776,U$284)+'СЕТ СН'!$F$13</f>
        <v>0</v>
      </c>
      <c r="V293" s="36">
        <f>SUMIFS(СВЦЭМ!$I$34:$I$777,СВЦЭМ!$A$34:$A$777,$A293,СВЦЭМ!$B$33:$B$776,V$284)+'СЕТ СН'!$F$13</f>
        <v>0</v>
      </c>
      <c r="W293" s="36">
        <f>SUMIFS(СВЦЭМ!$I$34:$I$777,СВЦЭМ!$A$34:$A$777,$A293,СВЦЭМ!$B$33:$B$776,W$284)+'СЕТ СН'!$F$13</f>
        <v>0</v>
      </c>
      <c r="X293" s="36">
        <f>SUMIFS(СВЦЭМ!$I$34:$I$777,СВЦЭМ!$A$34:$A$777,$A293,СВЦЭМ!$B$33:$B$776,X$284)+'СЕТ СН'!$F$13</f>
        <v>0</v>
      </c>
      <c r="Y293" s="36">
        <f>SUMIFS(СВЦЭМ!$I$34:$I$777,СВЦЭМ!$A$34:$A$777,$A293,СВЦЭМ!$B$33:$B$776,Y$284)+'СЕТ СН'!$F$13</f>
        <v>0</v>
      </c>
    </row>
    <row r="294" spans="1:25" ht="15.75" hidden="1" x14ac:dyDescent="0.2">
      <c r="A294" s="35">
        <f t="shared" si="8"/>
        <v>43871</v>
      </c>
      <c r="B294" s="36">
        <f>SUMIFS(СВЦЭМ!$I$34:$I$777,СВЦЭМ!$A$34:$A$777,$A294,СВЦЭМ!$B$33:$B$776,B$284)+'СЕТ СН'!$F$13</f>
        <v>0</v>
      </c>
      <c r="C294" s="36">
        <f>SUMIFS(СВЦЭМ!$I$34:$I$777,СВЦЭМ!$A$34:$A$777,$A294,СВЦЭМ!$B$33:$B$776,C$284)+'СЕТ СН'!$F$13</f>
        <v>0</v>
      </c>
      <c r="D294" s="36">
        <f>SUMIFS(СВЦЭМ!$I$34:$I$777,СВЦЭМ!$A$34:$A$777,$A294,СВЦЭМ!$B$33:$B$776,D$284)+'СЕТ СН'!$F$13</f>
        <v>0</v>
      </c>
      <c r="E294" s="36">
        <f>SUMIFS(СВЦЭМ!$I$34:$I$777,СВЦЭМ!$A$34:$A$777,$A294,СВЦЭМ!$B$33:$B$776,E$284)+'СЕТ СН'!$F$13</f>
        <v>0</v>
      </c>
      <c r="F294" s="36">
        <f>SUMIFS(СВЦЭМ!$I$34:$I$777,СВЦЭМ!$A$34:$A$777,$A294,СВЦЭМ!$B$33:$B$776,F$284)+'СЕТ СН'!$F$13</f>
        <v>0</v>
      </c>
      <c r="G294" s="36">
        <f>SUMIFS(СВЦЭМ!$I$34:$I$777,СВЦЭМ!$A$34:$A$777,$A294,СВЦЭМ!$B$33:$B$776,G$284)+'СЕТ СН'!$F$13</f>
        <v>0</v>
      </c>
      <c r="H294" s="36">
        <f>SUMIFS(СВЦЭМ!$I$34:$I$777,СВЦЭМ!$A$34:$A$777,$A294,СВЦЭМ!$B$33:$B$776,H$284)+'СЕТ СН'!$F$13</f>
        <v>0</v>
      </c>
      <c r="I294" s="36">
        <f>SUMIFS(СВЦЭМ!$I$34:$I$777,СВЦЭМ!$A$34:$A$777,$A294,СВЦЭМ!$B$33:$B$776,I$284)+'СЕТ СН'!$F$13</f>
        <v>0</v>
      </c>
      <c r="J294" s="36">
        <f>SUMIFS(СВЦЭМ!$I$34:$I$777,СВЦЭМ!$A$34:$A$777,$A294,СВЦЭМ!$B$33:$B$776,J$284)+'СЕТ СН'!$F$13</f>
        <v>0</v>
      </c>
      <c r="K294" s="36">
        <f>SUMIFS(СВЦЭМ!$I$34:$I$777,СВЦЭМ!$A$34:$A$777,$A294,СВЦЭМ!$B$33:$B$776,K$284)+'СЕТ СН'!$F$13</f>
        <v>0</v>
      </c>
      <c r="L294" s="36">
        <f>SUMIFS(СВЦЭМ!$I$34:$I$777,СВЦЭМ!$A$34:$A$777,$A294,СВЦЭМ!$B$33:$B$776,L$284)+'СЕТ СН'!$F$13</f>
        <v>0</v>
      </c>
      <c r="M294" s="36">
        <f>SUMIFS(СВЦЭМ!$I$34:$I$777,СВЦЭМ!$A$34:$A$777,$A294,СВЦЭМ!$B$33:$B$776,M$284)+'СЕТ СН'!$F$13</f>
        <v>0</v>
      </c>
      <c r="N294" s="36">
        <f>SUMIFS(СВЦЭМ!$I$34:$I$777,СВЦЭМ!$A$34:$A$777,$A294,СВЦЭМ!$B$33:$B$776,N$284)+'СЕТ СН'!$F$13</f>
        <v>0</v>
      </c>
      <c r="O294" s="36">
        <f>SUMIFS(СВЦЭМ!$I$34:$I$777,СВЦЭМ!$A$34:$A$777,$A294,СВЦЭМ!$B$33:$B$776,O$284)+'СЕТ СН'!$F$13</f>
        <v>0</v>
      </c>
      <c r="P294" s="36">
        <f>SUMIFS(СВЦЭМ!$I$34:$I$777,СВЦЭМ!$A$34:$A$777,$A294,СВЦЭМ!$B$33:$B$776,P$284)+'СЕТ СН'!$F$13</f>
        <v>0</v>
      </c>
      <c r="Q294" s="36">
        <f>SUMIFS(СВЦЭМ!$I$34:$I$777,СВЦЭМ!$A$34:$A$777,$A294,СВЦЭМ!$B$33:$B$776,Q$284)+'СЕТ СН'!$F$13</f>
        <v>0</v>
      </c>
      <c r="R294" s="36">
        <f>SUMIFS(СВЦЭМ!$I$34:$I$777,СВЦЭМ!$A$34:$A$777,$A294,СВЦЭМ!$B$33:$B$776,R$284)+'СЕТ СН'!$F$13</f>
        <v>0</v>
      </c>
      <c r="S294" s="36">
        <f>SUMIFS(СВЦЭМ!$I$34:$I$777,СВЦЭМ!$A$34:$A$777,$A294,СВЦЭМ!$B$33:$B$776,S$284)+'СЕТ СН'!$F$13</f>
        <v>0</v>
      </c>
      <c r="T294" s="36">
        <f>SUMIFS(СВЦЭМ!$I$34:$I$777,СВЦЭМ!$A$34:$A$777,$A294,СВЦЭМ!$B$33:$B$776,T$284)+'СЕТ СН'!$F$13</f>
        <v>0</v>
      </c>
      <c r="U294" s="36">
        <f>SUMIFS(СВЦЭМ!$I$34:$I$777,СВЦЭМ!$A$34:$A$777,$A294,СВЦЭМ!$B$33:$B$776,U$284)+'СЕТ СН'!$F$13</f>
        <v>0</v>
      </c>
      <c r="V294" s="36">
        <f>SUMIFS(СВЦЭМ!$I$34:$I$777,СВЦЭМ!$A$34:$A$777,$A294,СВЦЭМ!$B$33:$B$776,V$284)+'СЕТ СН'!$F$13</f>
        <v>0</v>
      </c>
      <c r="W294" s="36">
        <f>SUMIFS(СВЦЭМ!$I$34:$I$777,СВЦЭМ!$A$34:$A$777,$A294,СВЦЭМ!$B$33:$B$776,W$284)+'СЕТ СН'!$F$13</f>
        <v>0</v>
      </c>
      <c r="X294" s="36">
        <f>SUMIFS(СВЦЭМ!$I$34:$I$777,СВЦЭМ!$A$34:$A$777,$A294,СВЦЭМ!$B$33:$B$776,X$284)+'СЕТ СН'!$F$13</f>
        <v>0</v>
      </c>
      <c r="Y294" s="36">
        <f>SUMIFS(СВЦЭМ!$I$34:$I$777,СВЦЭМ!$A$34:$A$777,$A294,СВЦЭМ!$B$33:$B$776,Y$284)+'СЕТ СН'!$F$13</f>
        <v>0</v>
      </c>
    </row>
    <row r="295" spans="1:25" ht="15.75" hidden="1" x14ac:dyDescent="0.2">
      <c r="A295" s="35">
        <f t="shared" si="8"/>
        <v>43872</v>
      </c>
      <c r="B295" s="36">
        <f>SUMIFS(СВЦЭМ!$I$34:$I$777,СВЦЭМ!$A$34:$A$777,$A295,СВЦЭМ!$B$33:$B$776,B$284)+'СЕТ СН'!$F$13</f>
        <v>0</v>
      </c>
      <c r="C295" s="36">
        <f>SUMIFS(СВЦЭМ!$I$34:$I$777,СВЦЭМ!$A$34:$A$777,$A295,СВЦЭМ!$B$33:$B$776,C$284)+'СЕТ СН'!$F$13</f>
        <v>0</v>
      </c>
      <c r="D295" s="36">
        <f>SUMIFS(СВЦЭМ!$I$34:$I$777,СВЦЭМ!$A$34:$A$777,$A295,СВЦЭМ!$B$33:$B$776,D$284)+'СЕТ СН'!$F$13</f>
        <v>0</v>
      </c>
      <c r="E295" s="36">
        <f>SUMIFS(СВЦЭМ!$I$34:$I$777,СВЦЭМ!$A$34:$A$777,$A295,СВЦЭМ!$B$33:$B$776,E$284)+'СЕТ СН'!$F$13</f>
        <v>0</v>
      </c>
      <c r="F295" s="36">
        <f>SUMIFS(СВЦЭМ!$I$34:$I$777,СВЦЭМ!$A$34:$A$777,$A295,СВЦЭМ!$B$33:$B$776,F$284)+'СЕТ СН'!$F$13</f>
        <v>0</v>
      </c>
      <c r="G295" s="36">
        <f>SUMIFS(СВЦЭМ!$I$34:$I$777,СВЦЭМ!$A$34:$A$777,$A295,СВЦЭМ!$B$33:$B$776,G$284)+'СЕТ СН'!$F$13</f>
        <v>0</v>
      </c>
      <c r="H295" s="36">
        <f>SUMIFS(СВЦЭМ!$I$34:$I$777,СВЦЭМ!$A$34:$A$777,$A295,СВЦЭМ!$B$33:$B$776,H$284)+'СЕТ СН'!$F$13</f>
        <v>0</v>
      </c>
      <c r="I295" s="36">
        <f>SUMIFS(СВЦЭМ!$I$34:$I$777,СВЦЭМ!$A$34:$A$777,$A295,СВЦЭМ!$B$33:$B$776,I$284)+'СЕТ СН'!$F$13</f>
        <v>0</v>
      </c>
      <c r="J295" s="36">
        <f>SUMIFS(СВЦЭМ!$I$34:$I$777,СВЦЭМ!$A$34:$A$777,$A295,СВЦЭМ!$B$33:$B$776,J$284)+'СЕТ СН'!$F$13</f>
        <v>0</v>
      </c>
      <c r="K295" s="36">
        <f>SUMIFS(СВЦЭМ!$I$34:$I$777,СВЦЭМ!$A$34:$A$777,$A295,СВЦЭМ!$B$33:$B$776,K$284)+'СЕТ СН'!$F$13</f>
        <v>0</v>
      </c>
      <c r="L295" s="36">
        <f>SUMIFS(СВЦЭМ!$I$34:$I$777,СВЦЭМ!$A$34:$A$777,$A295,СВЦЭМ!$B$33:$B$776,L$284)+'СЕТ СН'!$F$13</f>
        <v>0</v>
      </c>
      <c r="M295" s="36">
        <f>SUMIFS(СВЦЭМ!$I$34:$I$777,СВЦЭМ!$A$34:$A$777,$A295,СВЦЭМ!$B$33:$B$776,M$284)+'СЕТ СН'!$F$13</f>
        <v>0</v>
      </c>
      <c r="N295" s="36">
        <f>SUMIFS(СВЦЭМ!$I$34:$I$777,СВЦЭМ!$A$34:$A$777,$A295,СВЦЭМ!$B$33:$B$776,N$284)+'СЕТ СН'!$F$13</f>
        <v>0</v>
      </c>
      <c r="O295" s="36">
        <f>SUMIFS(СВЦЭМ!$I$34:$I$777,СВЦЭМ!$A$34:$A$777,$A295,СВЦЭМ!$B$33:$B$776,O$284)+'СЕТ СН'!$F$13</f>
        <v>0</v>
      </c>
      <c r="P295" s="36">
        <f>SUMIFS(СВЦЭМ!$I$34:$I$777,СВЦЭМ!$A$34:$A$777,$A295,СВЦЭМ!$B$33:$B$776,P$284)+'СЕТ СН'!$F$13</f>
        <v>0</v>
      </c>
      <c r="Q295" s="36">
        <f>SUMIFS(СВЦЭМ!$I$34:$I$777,СВЦЭМ!$A$34:$A$777,$A295,СВЦЭМ!$B$33:$B$776,Q$284)+'СЕТ СН'!$F$13</f>
        <v>0</v>
      </c>
      <c r="R295" s="36">
        <f>SUMIFS(СВЦЭМ!$I$34:$I$777,СВЦЭМ!$A$34:$A$777,$A295,СВЦЭМ!$B$33:$B$776,R$284)+'СЕТ СН'!$F$13</f>
        <v>0</v>
      </c>
      <c r="S295" s="36">
        <f>SUMIFS(СВЦЭМ!$I$34:$I$777,СВЦЭМ!$A$34:$A$777,$A295,СВЦЭМ!$B$33:$B$776,S$284)+'СЕТ СН'!$F$13</f>
        <v>0</v>
      </c>
      <c r="T295" s="36">
        <f>SUMIFS(СВЦЭМ!$I$34:$I$777,СВЦЭМ!$A$34:$A$777,$A295,СВЦЭМ!$B$33:$B$776,T$284)+'СЕТ СН'!$F$13</f>
        <v>0</v>
      </c>
      <c r="U295" s="36">
        <f>SUMIFS(СВЦЭМ!$I$34:$I$777,СВЦЭМ!$A$34:$A$777,$A295,СВЦЭМ!$B$33:$B$776,U$284)+'СЕТ СН'!$F$13</f>
        <v>0</v>
      </c>
      <c r="V295" s="36">
        <f>SUMIFS(СВЦЭМ!$I$34:$I$777,СВЦЭМ!$A$34:$A$777,$A295,СВЦЭМ!$B$33:$B$776,V$284)+'СЕТ СН'!$F$13</f>
        <v>0</v>
      </c>
      <c r="W295" s="36">
        <f>SUMIFS(СВЦЭМ!$I$34:$I$777,СВЦЭМ!$A$34:$A$777,$A295,СВЦЭМ!$B$33:$B$776,W$284)+'СЕТ СН'!$F$13</f>
        <v>0</v>
      </c>
      <c r="X295" s="36">
        <f>SUMIFS(СВЦЭМ!$I$34:$I$777,СВЦЭМ!$A$34:$A$777,$A295,СВЦЭМ!$B$33:$B$776,X$284)+'СЕТ СН'!$F$13</f>
        <v>0</v>
      </c>
      <c r="Y295" s="36">
        <f>SUMIFS(СВЦЭМ!$I$34:$I$777,СВЦЭМ!$A$34:$A$777,$A295,СВЦЭМ!$B$33:$B$776,Y$284)+'СЕТ СН'!$F$13</f>
        <v>0</v>
      </c>
    </row>
    <row r="296" spans="1:25" ht="15.75" hidden="1" x14ac:dyDescent="0.2">
      <c r="A296" s="35">
        <f t="shared" si="8"/>
        <v>43873</v>
      </c>
      <c r="B296" s="36">
        <f>SUMIFS(СВЦЭМ!$I$34:$I$777,СВЦЭМ!$A$34:$A$777,$A296,СВЦЭМ!$B$33:$B$776,B$284)+'СЕТ СН'!$F$13</f>
        <v>0</v>
      </c>
      <c r="C296" s="36">
        <f>SUMIFS(СВЦЭМ!$I$34:$I$777,СВЦЭМ!$A$34:$A$777,$A296,СВЦЭМ!$B$33:$B$776,C$284)+'СЕТ СН'!$F$13</f>
        <v>0</v>
      </c>
      <c r="D296" s="36">
        <f>SUMIFS(СВЦЭМ!$I$34:$I$777,СВЦЭМ!$A$34:$A$777,$A296,СВЦЭМ!$B$33:$B$776,D$284)+'СЕТ СН'!$F$13</f>
        <v>0</v>
      </c>
      <c r="E296" s="36">
        <f>SUMIFS(СВЦЭМ!$I$34:$I$777,СВЦЭМ!$A$34:$A$777,$A296,СВЦЭМ!$B$33:$B$776,E$284)+'СЕТ СН'!$F$13</f>
        <v>0</v>
      </c>
      <c r="F296" s="36">
        <f>SUMIFS(СВЦЭМ!$I$34:$I$777,СВЦЭМ!$A$34:$A$777,$A296,СВЦЭМ!$B$33:$B$776,F$284)+'СЕТ СН'!$F$13</f>
        <v>0</v>
      </c>
      <c r="G296" s="36">
        <f>SUMIFS(СВЦЭМ!$I$34:$I$777,СВЦЭМ!$A$34:$A$777,$A296,СВЦЭМ!$B$33:$B$776,G$284)+'СЕТ СН'!$F$13</f>
        <v>0</v>
      </c>
      <c r="H296" s="36">
        <f>SUMIFS(СВЦЭМ!$I$34:$I$777,СВЦЭМ!$A$34:$A$777,$A296,СВЦЭМ!$B$33:$B$776,H$284)+'СЕТ СН'!$F$13</f>
        <v>0</v>
      </c>
      <c r="I296" s="36">
        <f>SUMIFS(СВЦЭМ!$I$34:$I$777,СВЦЭМ!$A$34:$A$777,$A296,СВЦЭМ!$B$33:$B$776,I$284)+'СЕТ СН'!$F$13</f>
        <v>0</v>
      </c>
      <c r="J296" s="36">
        <f>SUMIFS(СВЦЭМ!$I$34:$I$777,СВЦЭМ!$A$34:$A$777,$A296,СВЦЭМ!$B$33:$B$776,J$284)+'СЕТ СН'!$F$13</f>
        <v>0</v>
      </c>
      <c r="K296" s="36">
        <f>SUMIFS(СВЦЭМ!$I$34:$I$777,СВЦЭМ!$A$34:$A$777,$A296,СВЦЭМ!$B$33:$B$776,K$284)+'СЕТ СН'!$F$13</f>
        <v>0</v>
      </c>
      <c r="L296" s="36">
        <f>SUMIFS(СВЦЭМ!$I$34:$I$777,СВЦЭМ!$A$34:$A$777,$A296,СВЦЭМ!$B$33:$B$776,L$284)+'СЕТ СН'!$F$13</f>
        <v>0</v>
      </c>
      <c r="M296" s="36">
        <f>SUMIFS(СВЦЭМ!$I$34:$I$777,СВЦЭМ!$A$34:$A$777,$A296,СВЦЭМ!$B$33:$B$776,M$284)+'СЕТ СН'!$F$13</f>
        <v>0</v>
      </c>
      <c r="N296" s="36">
        <f>SUMIFS(СВЦЭМ!$I$34:$I$777,СВЦЭМ!$A$34:$A$777,$A296,СВЦЭМ!$B$33:$B$776,N$284)+'СЕТ СН'!$F$13</f>
        <v>0</v>
      </c>
      <c r="O296" s="36">
        <f>SUMIFS(СВЦЭМ!$I$34:$I$777,СВЦЭМ!$A$34:$A$777,$A296,СВЦЭМ!$B$33:$B$776,O$284)+'СЕТ СН'!$F$13</f>
        <v>0</v>
      </c>
      <c r="P296" s="36">
        <f>SUMIFS(СВЦЭМ!$I$34:$I$777,СВЦЭМ!$A$34:$A$777,$A296,СВЦЭМ!$B$33:$B$776,P$284)+'СЕТ СН'!$F$13</f>
        <v>0</v>
      </c>
      <c r="Q296" s="36">
        <f>SUMIFS(СВЦЭМ!$I$34:$I$777,СВЦЭМ!$A$34:$A$777,$A296,СВЦЭМ!$B$33:$B$776,Q$284)+'СЕТ СН'!$F$13</f>
        <v>0</v>
      </c>
      <c r="R296" s="36">
        <f>SUMIFS(СВЦЭМ!$I$34:$I$777,СВЦЭМ!$A$34:$A$777,$A296,СВЦЭМ!$B$33:$B$776,R$284)+'СЕТ СН'!$F$13</f>
        <v>0</v>
      </c>
      <c r="S296" s="36">
        <f>SUMIFS(СВЦЭМ!$I$34:$I$777,СВЦЭМ!$A$34:$A$777,$A296,СВЦЭМ!$B$33:$B$776,S$284)+'СЕТ СН'!$F$13</f>
        <v>0</v>
      </c>
      <c r="T296" s="36">
        <f>SUMIFS(СВЦЭМ!$I$34:$I$777,СВЦЭМ!$A$34:$A$777,$A296,СВЦЭМ!$B$33:$B$776,T$284)+'СЕТ СН'!$F$13</f>
        <v>0</v>
      </c>
      <c r="U296" s="36">
        <f>SUMIFS(СВЦЭМ!$I$34:$I$777,СВЦЭМ!$A$34:$A$777,$A296,СВЦЭМ!$B$33:$B$776,U$284)+'СЕТ СН'!$F$13</f>
        <v>0</v>
      </c>
      <c r="V296" s="36">
        <f>SUMIFS(СВЦЭМ!$I$34:$I$777,СВЦЭМ!$A$34:$A$777,$A296,СВЦЭМ!$B$33:$B$776,V$284)+'СЕТ СН'!$F$13</f>
        <v>0</v>
      </c>
      <c r="W296" s="36">
        <f>SUMIFS(СВЦЭМ!$I$34:$I$777,СВЦЭМ!$A$34:$A$777,$A296,СВЦЭМ!$B$33:$B$776,W$284)+'СЕТ СН'!$F$13</f>
        <v>0</v>
      </c>
      <c r="X296" s="36">
        <f>SUMIFS(СВЦЭМ!$I$34:$I$777,СВЦЭМ!$A$34:$A$777,$A296,СВЦЭМ!$B$33:$B$776,X$284)+'СЕТ СН'!$F$13</f>
        <v>0</v>
      </c>
      <c r="Y296" s="36">
        <f>SUMIFS(СВЦЭМ!$I$34:$I$777,СВЦЭМ!$A$34:$A$777,$A296,СВЦЭМ!$B$33:$B$776,Y$284)+'СЕТ СН'!$F$13</f>
        <v>0</v>
      </c>
    </row>
    <row r="297" spans="1:25" ht="15.75" hidden="1" x14ac:dyDescent="0.2">
      <c r="A297" s="35">
        <f t="shared" si="8"/>
        <v>43874</v>
      </c>
      <c r="B297" s="36">
        <f>SUMIFS(СВЦЭМ!$I$34:$I$777,СВЦЭМ!$A$34:$A$777,$A297,СВЦЭМ!$B$33:$B$776,B$284)+'СЕТ СН'!$F$13</f>
        <v>0</v>
      </c>
      <c r="C297" s="36">
        <f>SUMIFS(СВЦЭМ!$I$34:$I$777,СВЦЭМ!$A$34:$A$777,$A297,СВЦЭМ!$B$33:$B$776,C$284)+'СЕТ СН'!$F$13</f>
        <v>0</v>
      </c>
      <c r="D297" s="36">
        <f>SUMIFS(СВЦЭМ!$I$34:$I$777,СВЦЭМ!$A$34:$A$777,$A297,СВЦЭМ!$B$33:$B$776,D$284)+'СЕТ СН'!$F$13</f>
        <v>0</v>
      </c>
      <c r="E297" s="36">
        <f>SUMIFS(СВЦЭМ!$I$34:$I$777,СВЦЭМ!$A$34:$A$777,$A297,СВЦЭМ!$B$33:$B$776,E$284)+'СЕТ СН'!$F$13</f>
        <v>0</v>
      </c>
      <c r="F297" s="36">
        <f>SUMIFS(СВЦЭМ!$I$34:$I$777,СВЦЭМ!$A$34:$A$777,$A297,СВЦЭМ!$B$33:$B$776,F$284)+'СЕТ СН'!$F$13</f>
        <v>0</v>
      </c>
      <c r="G297" s="36">
        <f>SUMIFS(СВЦЭМ!$I$34:$I$777,СВЦЭМ!$A$34:$A$777,$A297,СВЦЭМ!$B$33:$B$776,G$284)+'СЕТ СН'!$F$13</f>
        <v>0</v>
      </c>
      <c r="H297" s="36">
        <f>SUMIFS(СВЦЭМ!$I$34:$I$777,СВЦЭМ!$A$34:$A$777,$A297,СВЦЭМ!$B$33:$B$776,H$284)+'СЕТ СН'!$F$13</f>
        <v>0</v>
      </c>
      <c r="I297" s="36">
        <f>SUMIFS(СВЦЭМ!$I$34:$I$777,СВЦЭМ!$A$34:$A$777,$A297,СВЦЭМ!$B$33:$B$776,I$284)+'СЕТ СН'!$F$13</f>
        <v>0</v>
      </c>
      <c r="J297" s="36">
        <f>SUMIFS(СВЦЭМ!$I$34:$I$777,СВЦЭМ!$A$34:$A$777,$A297,СВЦЭМ!$B$33:$B$776,J$284)+'СЕТ СН'!$F$13</f>
        <v>0</v>
      </c>
      <c r="K297" s="36">
        <f>SUMIFS(СВЦЭМ!$I$34:$I$777,СВЦЭМ!$A$34:$A$777,$A297,СВЦЭМ!$B$33:$B$776,K$284)+'СЕТ СН'!$F$13</f>
        <v>0</v>
      </c>
      <c r="L297" s="36">
        <f>SUMIFS(СВЦЭМ!$I$34:$I$777,СВЦЭМ!$A$34:$A$777,$A297,СВЦЭМ!$B$33:$B$776,L$284)+'СЕТ СН'!$F$13</f>
        <v>0</v>
      </c>
      <c r="M297" s="36">
        <f>SUMIFS(СВЦЭМ!$I$34:$I$777,СВЦЭМ!$A$34:$A$777,$A297,СВЦЭМ!$B$33:$B$776,M$284)+'СЕТ СН'!$F$13</f>
        <v>0</v>
      </c>
      <c r="N297" s="36">
        <f>SUMIFS(СВЦЭМ!$I$34:$I$777,СВЦЭМ!$A$34:$A$777,$A297,СВЦЭМ!$B$33:$B$776,N$284)+'СЕТ СН'!$F$13</f>
        <v>0</v>
      </c>
      <c r="O297" s="36">
        <f>SUMIFS(СВЦЭМ!$I$34:$I$777,СВЦЭМ!$A$34:$A$777,$A297,СВЦЭМ!$B$33:$B$776,O$284)+'СЕТ СН'!$F$13</f>
        <v>0</v>
      </c>
      <c r="P297" s="36">
        <f>SUMIFS(СВЦЭМ!$I$34:$I$777,СВЦЭМ!$A$34:$A$777,$A297,СВЦЭМ!$B$33:$B$776,P$284)+'СЕТ СН'!$F$13</f>
        <v>0</v>
      </c>
      <c r="Q297" s="36">
        <f>SUMIFS(СВЦЭМ!$I$34:$I$777,СВЦЭМ!$A$34:$A$777,$A297,СВЦЭМ!$B$33:$B$776,Q$284)+'СЕТ СН'!$F$13</f>
        <v>0</v>
      </c>
      <c r="R297" s="36">
        <f>SUMIFS(СВЦЭМ!$I$34:$I$777,СВЦЭМ!$A$34:$A$777,$A297,СВЦЭМ!$B$33:$B$776,R$284)+'СЕТ СН'!$F$13</f>
        <v>0</v>
      </c>
      <c r="S297" s="36">
        <f>SUMIFS(СВЦЭМ!$I$34:$I$777,СВЦЭМ!$A$34:$A$777,$A297,СВЦЭМ!$B$33:$B$776,S$284)+'СЕТ СН'!$F$13</f>
        <v>0</v>
      </c>
      <c r="T297" s="36">
        <f>SUMIFS(СВЦЭМ!$I$34:$I$777,СВЦЭМ!$A$34:$A$777,$A297,СВЦЭМ!$B$33:$B$776,T$284)+'СЕТ СН'!$F$13</f>
        <v>0</v>
      </c>
      <c r="U297" s="36">
        <f>SUMIFS(СВЦЭМ!$I$34:$I$777,СВЦЭМ!$A$34:$A$777,$A297,СВЦЭМ!$B$33:$B$776,U$284)+'СЕТ СН'!$F$13</f>
        <v>0</v>
      </c>
      <c r="V297" s="36">
        <f>SUMIFS(СВЦЭМ!$I$34:$I$777,СВЦЭМ!$A$34:$A$777,$A297,СВЦЭМ!$B$33:$B$776,V$284)+'СЕТ СН'!$F$13</f>
        <v>0</v>
      </c>
      <c r="W297" s="36">
        <f>SUMIFS(СВЦЭМ!$I$34:$I$777,СВЦЭМ!$A$34:$A$777,$A297,СВЦЭМ!$B$33:$B$776,W$284)+'СЕТ СН'!$F$13</f>
        <v>0</v>
      </c>
      <c r="X297" s="36">
        <f>SUMIFS(СВЦЭМ!$I$34:$I$777,СВЦЭМ!$A$34:$A$777,$A297,СВЦЭМ!$B$33:$B$776,X$284)+'СЕТ СН'!$F$13</f>
        <v>0</v>
      </c>
      <c r="Y297" s="36">
        <f>SUMIFS(СВЦЭМ!$I$34:$I$777,СВЦЭМ!$A$34:$A$777,$A297,СВЦЭМ!$B$33:$B$776,Y$284)+'СЕТ СН'!$F$13</f>
        <v>0</v>
      </c>
    </row>
    <row r="298" spans="1:25" ht="15.75" hidden="1" x14ac:dyDescent="0.2">
      <c r="A298" s="35">
        <f t="shared" si="8"/>
        <v>43875</v>
      </c>
      <c r="B298" s="36">
        <f>SUMIFS(СВЦЭМ!$I$34:$I$777,СВЦЭМ!$A$34:$A$777,$A298,СВЦЭМ!$B$33:$B$776,B$284)+'СЕТ СН'!$F$13</f>
        <v>0</v>
      </c>
      <c r="C298" s="36">
        <f>SUMIFS(СВЦЭМ!$I$34:$I$777,СВЦЭМ!$A$34:$A$777,$A298,СВЦЭМ!$B$33:$B$776,C$284)+'СЕТ СН'!$F$13</f>
        <v>0</v>
      </c>
      <c r="D298" s="36">
        <f>SUMIFS(СВЦЭМ!$I$34:$I$777,СВЦЭМ!$A$34:$A$777,$A298,СВЦЭМ!$B$33:$B$776,D$284)+'СЕТ СН'!$F$13</f>
        <v>0</v>
      </c>
      <c r="E298" s="36">
        <f>SUMIFS(СВЦЭМ!$I$34:$I$777,СВЦЭМ!$A$34:$A$777,$A298,СВЦЭМ!$B$33:$B$776,E$284)+'СЕТ СН'!$F$13</f>
        <v>0</v>
      </c>
      <c r="F298" s="36">
        <f>SUMIFS(СВЦЭМ!$I$34:$I$777,СВЦЭМ!$A$34:$A$777,$A298,СВЦЭМ!$B$33:$B$776,F$284)+'СЕТ СН'!$F$13</f>
        <v>0</v>
      </c>
      <c r="G298" s="36">
        <f>SUMIFS(СВЦЭМ!$I$34:$I$777,СВЦЭМ!$A$34:$A$777,$A298,СВЦЭМ!$B$33:$B$776,G$284)+'СЕТ СН'!$F$13</f>
        <v>0</v>
      </c>
      <c r="H298" s="36">
        <f>SUMIFS(СВЦЭМ!$I$34:$I$777,СВЦЭМ!$A$34:$A$777,$A298,СВЦЭМ!$B$33:$B$776,H$284)+'СЕТ СН'!$F$13</f>
        <v>0</v>
      </c>
      <c r="I298" s="36">
        <f>SUMIFS(СВЦЭМ!$I$34:$I$777,СВЦЭМ!$A$34:$A$777,$A298,СВЦЭМ!$B$33:$B$776,I$284)+'СЕТ СН'!$F$13</f>
        <v>0</v>
      </c>
      <c r="J298" s="36">
        <f>SUMIFS(СВЦЭМ!$I$34:$I$777,СВЦЭМ!$A$34:$A$777,$A298,СВЦЭМ!$B$33:$B$776,J$284)+'СЕТ СН'!$F$13</f>
        <v>0</v>
      </c>
      <c r="K298" s="36">
        <f>SUMIFS(СВЦЭМ!$I$34:$I$777,СВЦЭМ!$A$34:$A$777,$A298,СВЦЭМ!$B$33:$B$776,K$284)+'СЕТ СН'!$F$13</f>
        <v>0</v>
      </c>
      <c r="L298" s="36">
        <f>SUMIFS(СВЦЭМ!$I$34:$I$777,СВЦЭМ!$A$34:$A$777,$A298,СВЦЭМ!$B$33:$B$776,L$284)+'СЕТ СН'!$F$13</f>
        <v>0</v>
      </c>
      <c r="M298" s="36">
        <f>SUMIFS(СВЦЭМ!$I$34:$I$777,СВЦЭМ!$A$34:$A$777,$A298,СВЦЭМ!$B$33:$B$776,M$284)+'СЕТ СН'!$F$13</f>
        <v>0</v>
      </c>
      <c r="N298" s="36">
        <f>SUMIFS(СВЦЭМ!$I$34:$I$777,СВЦЭМ!$A$34:$A$777,$A298,СВЦЭМ!$B$33:$B$776,N$284)+'СЕТ СН'!$F$13</f>
        <v>0</v>
      </c>
      <c r="O298" s="36">
        <f>SUMIFS(СВЦЭМ!$I$34:$I$777,СВЦЭМ!$A$34:$A$777,$A298,СВЦЭМ!$B$33:$B$776,O$284)+'СЕТ СН'!$F$13</f>
        <v>0</v>
      </c>
      <c r="P298" s="36">
        <f>SUMIFS(СВЦЭМ!$I$34:$I$777,СВЦЭМ!$A$34:$A$777,$A298,СВЦЭМ!$B$33:$B$776,P$284)+'СЕТ СН'!$F$13</f>
        <v>0</v>
      </c>
      <c r="Q298" s="36">
        <f>SUMIFS(СВЦЭМ!$I$34:$I$777,СВЦЭМ!$A$34:$A$777,$A298,СВЦЭМ!$B$33:$B$776,Q$284)+'СЕТ СН'!$F$13</f>
        <v>0</v>
      </c>
      <c r="R298" s="36">
        <f>SUMIFS(СВЦЭМ!$I$34:$I$777,СВЦЭМ!$A$34:$A$777,$A298,СВЦЭМ!$B$33:$B$776,R$284)+'СЕТ СН'!$F$13</f>
        <v>0</v>
      </c>
      <c r="S298" s="36">
        <f>SUMIFS(СВЦЭМ!$I$34:$I$777,СВЦЭМ!$A$34:$A$777,$A298,СВЦЭМ!$B$33:$B$776,S$284)+'СЕТ СН'!$F$13</f>
        <v>0</v>
      </c>
      <c r="T298" s="36">
        <f>SUMIFS(СВЦЭМ!$I$34:$I$777,СВЦЭМ!$A$34:$A$777,$A298,СВЦЭМ!$B$33:$B$776,T$284)+'СЕТ СН'!$F$13</f>
        <v>0</v>
      </c>
      <c r="U298" s="36">
        <f>SUMIFS(СВЦЭМ!$I$34:$I$777,СВЦЭМ!$A$34:$A$777,$A298,СВЦЭМ!$B$33:$B$776,U$284)+'СЕТ СН'!$F$13</f>
        <v>0</v>
      </c>
      <c r="V298" s="36">
        <f>SUMIFS(СВЦЭМ!$I$34:$I$777,СВЦЭМ!$A$34:$A$777,$A298,СВЦЭМ!$B$33:$B$776,V$284)+'СЕТ СН'!$F$13</f>
        <v>0</v>
      </c>
      <c r="W298" s="36">
        <f>SUMIFS(СВЦЭМ!$I$34:$I$777,СВЦЭМ!$A$34:$A$777,$A298,СВЦЭМ!$B$33:$B$776,W$284)+'СЕТ СН'!$F$13</f>
        <v>0</v>
      </c>
      <c r="X298" s="36">
        <f>SUMIFS(СВЦЭМ!$I$34:$I$777,СВЦЭМ!$A$34:$A$777,$A298,СВЦЭМ!$B$33:$B$776,X$284)+'СЕТ СН'!$F$13</f>
        <v>0</v>
      </c>
      <c r="Y298" s="36">
        <f>SUMIFS(СВЦЭМ!$I$34:$I$777,СВЦЭМ!$A$34:$A$777,$A298,СВЦЭМ!$B$33:$B$776,Y$284)+'СЕТ СН'!$F$13</f>
        <v>0</v>
      </c>
    </row>
    <row r="299" spans="1:25" ht="15.75" hidden="1" x14ac:dyDescent="0.2">
      <c r="A299" s="35">
        <f t="shared" si="8"/>
        <v>43876</v>
      </c>
      <c r="B299" s="36">
        <f>SUMIFS(СВЦЭМ!$I$34:$I$777,СВЦЭМ!$A$34:$A$777,$A299,СВЦЭМ!$B$33:$B$776,B$284)+'СЕТ СН'!$F$13</f>
        <v>0</v>
      </c>
      <c r="C299" s="36">
        <f>SUMIFS(СВЦЭМ!$I$34:$I$777,СВЦЭМ!$A$34:$A$777,$A299,СВЦЭМ!$B$33:$B$776,C$284)+'СЕТ СН'!$F$13</f>
        <v>0</v>
      </c>
      <c r="D299" s="36">
        <f>SUMIFS(СВЦЭМ!$I$34:$I$777,СВЦЭМ!$A$34:$A$777,$A299,СВЦЭМ!$B$33:$B$776,D$284)+'СЕТ СН'!$F$13</f>
        <v>0</v>
      </c>
      <c r="E299" s="36">
        <f>SUMIFS(СВЦЭМ!$I$34:$I$777,СВЦЭМ!$A$34:$A$777,$A299,СВЦЭМ!$B$33:$B$776,E$284)+'СЕТ СН'!$F$13</f>
        <v>0</v>
      </c>
      <c r="F299" s="36">
        <f>SUMIFS(СВЦЭМ!$I$34:$I$777,СВЦЭМ!$A$34:$A$777,$A299,СВЦЭМ!$B$33:$B$776,F$284)+'СЕТ СН'!$F$13</f>
        <v>0</v>
      </c>
      <c r="G299" s="36">
        <f>SUMIFS(СВЦЭМ!$I$34:$I$777,СВЦЭМ!$A$34:$A$777,$A299,СВЦЭМ!$B$33:$B$776,G$284)+'СЕТ СН'!$F$13</f>
        <v>0</v>
      </c>
      <c r="H299" s="36">
        <f>SUMIFS(СВЦЭМ!$I$34:$I$777,СВЦЭМ!$A$34:$A$777,$A299,СВЦЭМ!$B$33:$B$776,H$284)+'СЕТ СН'!$F$13</f>
        <v>0</v>
      </c>
      <c r="I299" s="36">
        <f>SUMIFS(СВЦЭМ!$I$34:$I$777,СВЦЭМ!$A$34:$A$777,$A299,СВЦЭМ!$B$33:$B$776,I$284)+'СЕТ СН'!$F$13</f>
        <v>0</v>
      </c>
      <c r="J299" s="36">
        <f>SUMIFS(СВЦЭМ!$I$34:$I$777,СВЦЭМ!$A$34:$A$777,$A299,СВЦЭМ!$B$33:$B$776,J$284)+'СЕТ СН'!$F$13</f>
        <v>0</v>
      </c>
      <c r="K299" s="36">
        <f>SUMIFS(СВЦЭМ!$I$34:$I$777,СВЦЭМ!$A$34:$A$777,$A299,СВЦЭМ!$B$33:$B$776,K$284)+'СЕТ СН'!$F$13</f>
        <v>0</v>
      </c>
      <c r="L299" s="36">
        <f>SUMIFS(СВЦЭМ!$I$34:$I$777,СВЦЭМ!$A$34:$A$777,$A299,СВЦЭМ!$B$33:$B$776,L$284)+'СЕТ СН'!$F$13</f>
        <v>0</v>
      </c>
      <c r="M299" s="36">
        <f>SUMIFS(СВЦЭМ!$I$34:$I$777,СВЦЭМ!$A$34:$A$777,$A299,СВЦЭМ!$B$33:$B$776,M$284)+'СЕТ СН'!$F$13</f>
        <v>0</v>
      </c>
      <c r="N299" s="36">
        <f>SUMIFS(СВЦЭМ!$I$34:$I$777,СВЦЭМ!$A$34:$A$777,$A299,СВЦЭМ!$B$33:$B$776,N$284)+'СЕТ СН'!$F$13</f>
        <v>0</v>
      </c>
      <c r="O299" s="36">
        <f>SUMIFS(СВЦЭМ!$I$34:$I$777,СВЦЭМ!$A$34:$A$777,$A299,СВЦЭМ!$B$33:$B$776,O$284)+'СЕТ СН'!$F$13</f>
        <v>0</v>
      </c>
      <c r="P299" s="36">
        <f>SUMIFS(СВЦЭМ!$I$34:$I$777,СВЦЭМ!$A$34:$A$777,$A299,СВЦЭМ!$B$33:$B$776,P$284)+'СЕТ СН'!$F$13</f>
        <v>0</v>
      </c>
      <c r="Q299" s="36">
        <f>SUMIFS(СВЦЭМ!$I$34:$I$777,СВЦЭМ!$A$34:$A$777,$A299,СВЦЭМ!$B$33:$B$776,Q$284)+'СЕТ СН'!$F$13</f>
        <v>0</v>
      </c>
      <c r="R299" s="36">
        <f>SUMIFS(СВЦЭМ!$I$34:$I$777,СВЦЭМ!$A$34:$A$777,$A299,СВЦЭМ!$B$33:$B$776,R$284)+'СЕТ СН'!$F$13</f>
        <v>0</v>
      </c>
      <c r="S299" s="36">
        <f>SUMIFS(СВЦЭМ!$I$34:$I$777,СВЦЭМ!$A$34:$A$777,$A299,СВЦЭМ!$B$33:$B$776,S$284)+'СЕТ СН'!$F$13</f>
        <v>0</v>
      </c>
      <c r="T299" s="36">
        <f>SUMIFS(СВЦЭМ!$I$34:$I$777,СВЦЭМ!$A$34:$A$777,$A299,СВЦЭМ!$B$33:$B$776,T$284)+'СЕТ СН'!$F$13</f>
        <v>0</v>
      </c>
      <c r="U299" s="36">
        <f>SUMIFS(СВЦЭМ!$I$34:$I$777,СВЦЭМ!$A$34:$A$777,$A299,СВЦЭМ!$B$33:$B$776,U$284)+'СЕТ СН'!$F$13</f>
        <v>0</v>
      </c>
      <c r="V299" s="36">
        <f>SUMIFS(СВЦЭМ!$I$34:$I$777,СВЦЭМ!$A$34:$A$777,$A299,СВЦЭМ!$B$33:$B$776,V$284)+'СЕТ СН'!$F$13</f>
        <v>0</v>
      </c>
      <c r="W299" s="36">
        <f>SUMIFS(СВЦЭМ!$I$34:$I$777,СВЦЭМ!$A$34:$A$777,$A299,СВЦЭМ!$B$33:$B$776,W$284)+'СЕТ СН'!$F$13</f>
        <v>0</v>
      </c>
      <c r="X299" s="36">
        <f>SUMIFS(СВЦЭМ!$I$34:$I$777,СВЦЭМ!$A$34:$A$777,$A299,СВЦЭМ!$B$33:$B$776,X$284)+'СЕТ СН'!$F$13</f>
        <v>0</v>
      </c>
      <c r="Y299" s="36">
        <f>SUMIFS(СВЦЭМ!$I$34:$I$777,СВЦЭМ!$A$34:$A$777,$A299,СВЦЭМ!$B$33:$B$776,Y$284)+'СЕТ СН'!$F$13</f>
        <v>0</v>
      </c>
    </row>
    <row r="300" spans="1:25" ht="15.75" hidden="1" x14ac:dyDescent="0.2">
      <c r="A300" s="35">
        <f t="shared" si="8"/>
        <v>43877</v>
      </c>
      <c r="B300" s="36">
        <f>SUMIFS(СВЦЭМ!$I$34:$I$777,СВЦЭМ!$A$34:$A$777,$A300,СВЦЭМ!$B$33:$B$776,B$284)+'СЕТ СН'!$F$13</f>
        <v>0</v>
      </c>
      <c r="C300" s="36">
        <f>SUMIFS(СВЦЭМ!$I$34:$I$777,СВЦЭМ!$A$34:$A$777,$A300,СВЦЭМ!$B$33:$B$776,C$284)+'СЕТ СН'!$F$13</f>
        <v>0</v>
      </c>
      <c r="D300" s="36">
        <f>SUMIFS(СВЦЭМ!$I$34:$I$777,СВЦЭМ!$A$34:$A$777,$A300,СВЦЭМ!$B$33:$B$776,D$284)+'СЕТ СН'!$F$13</f>
        <v>0</v>
      </c>
      <c r="E300" s="36">
        <f>SUMIFS(СВЦЭМ!$I$34:$I$777,СВЦЭМ!$A$34:$A$777,$A300,СВЦЭМ!$B$33:$B$776,E$284)+'СЕТ СН'!$F$13</f>
        <v>0</v>
      </c>
      <c r="F300" s="36">
        <f>SUMIFS(СВЦЭМ!$I$34:$I$777,СВЦЭМ!$A$34:$A$777,$A300,СВЦЭМ!$B$33:$B$776,F$284)+'СЕТ СН'!$F$13</f>
        <v>0</v>
      </c>
      <c r="G300" s="36">
        <f>SUMIFS(СВЦЭМ!$I$34:$I$777,СВЦЭМ!$A$34:$A$777,$A300,СВЦЭМ!$B$33:$B$776,G$284)+'СЕТ СН'!$F$13</f>
        <v>0</v>
      </c>
      <c r="H300" s="36">
        <f>SUMIFS(СВЦЭМ!$I$34:$I$777,СВЦЭМ!$A$34:$A$777,$A300,СВЦЭМ!$B$33:$B$776,H$284)+'СЕТ СН'!$F$13</f>
        <v>0</v>
      </c>
      <c r="I300" s="36">
        <f>SUMIFS(СВЦЭМ!$I$34:$I$777,СВЦЭМ!$A$34:$A$777,$A300,СВЦЭМ!$B$33:$B$776,I$284)+'СЕТ СН'!$F$13</f>
        <v>0</v>
      </c>
      <c r="J300" s="36">
        <f>SUMIFS(СВЦЭМ!$I$34:$I$777,СВЦЭМ!$A$34:$A$777,$A300,СВЦЭМ!$B$33:$B$776,J$284)+'СЕТ СН'!$F$13</f>
        <v>0</v>
      </c>
      <c r="K300" s="36">
        <f>SUMIFS(СВЦЭМ!$I$34:$I$777,СВЦЭМ!$A$34:$A$777,$A300,СВЦЭМ!$B$33:$B$776,K$284)+'СЕТ СН'!$F$13</f>
        <v>0</v>
      </c>
      <c r="L300" s="36">
        <f>SUMIFS(СВЦЭМ!$I$34:$I$777,СВЦЭМ!$A$34:$A$777,$A300,СВЦЭМ!$B$33:$B$776,L$284)+'СЕТ СН'!$F$13</f>
        <v>0</v>
      </c>
      <c r="M300" s="36">
        <f>SUMIFS(СВЦЭМ!$I$34:$I$777,СВЦЭМ!$A$34:$A$777,$A300,СВЦЭМ!$B$33:$B$776,M$284)+'СЕТ СН'!$F$13</f>
        <v>0</v>
      </c>
      <c r="N300" s="36">
        <f>SUMIFS(СВЦЭМ!$I$34:$I$777,СВЦЭМ!$A$34:$A$777,$A300,СВЦЭМ!$B$33:$B$776,N$284)+'СЕТ СН'!$F$13</f>
        <v>0</v>
      </c>
      <c r="O300" s="36">
        <f>SUMIFS(СВЦЭМ!$I$34:$I$777,СВЦЭМ!$A$34:$A$777,$A300,СВЦЭМ!$B$33:$B$776,O$284)+'СЕТ СН'!$F$13</f>
        <v>0</v>
      </c>
      <c r="P300" s="36">
        <f>SUMIFS(СВЦЭМ!$I$34:$I$777,СВЦЭМ!$A$34:$A$777,$A300,СВЦЭМ!$B$33:$B$776,P$284)+'СЕТ СН'!$F$13</f>
        <v>0</v>
      </c>
      <c r="Q300" s="36">
        <f>SUMIFS(СВЦЭМ!$I$34:$I$777,СВЦЭМ!$A$34:$A$777,$A300,СВЦЭМ!$B$33:$B$776,Q$284)+'СЕТ СН'!$F$13</f>
        <v>0</v>
      </c>
      <c r="R300" s="36">
        <f>SUMIFS(СВЦЭМ!$I$34:$I$777,СВЦЭМ!$A$34:$A$777,$A300,СВЦЭМ!$B$33:$B$776,R$284)+'СЕТ СН'!$F$13</f>
        <v>0</v>
      </c>
      <c r="S300" s="36">
        <f>SUMIFS(СВЦЭМ!$I$34:$I$777,СВЦЭМ!$A$34:$A$777,$A300,СВЦЭМ!$B$33:$B$776,S$284)+'СЕТ СН'!$F$13</f>
        <v>0</v>
      </c>
      <c r="T300" s="36">
        <f>SUMIFS(СВЦЭМ!$I$34:$I$777,СВЦЭМ!$A$34:$A$777,$A300,СВЦЭМ!$B$33:$B$776,T$284)+'СЕТ СН'!$F$13</f>
        <v>0</v>
      </c>
      <c r="U300" s="36">
        <f>SUMIFS(СВЦЭМ!$I$34:$I$777,СВЦЭМ!$A$34:$A$777,$A300,СВЦЭМ!$B$33:$B$776,U$284)+'СЕТ СН'!$F$13</f>
        <v>0</v>
      </c>
      <c r="V300" s="36">
        <f>SUMIFS(СВЦЭМ!$I$34:$I$777,СВЦЭМ!$A$34:$A$777,$A300,СВЦЭМ!$B$33:$B$776,V$284)+'СЕТ СН'!$F$13</f>
        <v>0</v>
      </c>
      <c r="W300" s="36">
        <f>SUMIFS(СВЦЭМ!$I$34:$I$777,СВЦЭМ!$A$34:$A$777,$A300,СВЦЭМ!$B$33:$B$776,W$284)+'СЕТ СН'!$F$13</f>
        <v>0</v>
      </c>
      <c r="X300" s="36">
        <f>SUMIFS(СВЦЭМ!$I$34:$I$777,СВЦЭМ!$A$34:$A$777,$A300,СВЦЭМ!$B$33:$B$776,X$284)+'СЕТ СН'!$F$13</f>
        <v>0</v>
      </c>
      <c r="Y300" s="36">
        <f>SUMIFS(СВЦЭМ!$I$34:$I$777,СВЦЭМ!$A$34:$A$777,$A300,СВЦЭМ!$B$33:$B$776,Y$284)+'СЕТ СН'!$F$13</f>
        <v>0</v>
      </c>
    </row>
    <row r="301" spans="1:25" ht="15.75" hidden="1" x14ac:dyDescent="0.2">
      <c r="A301" s="35">
        <f t="shared" si="8"/>
        <v>43878</v>
      </c>
      <c r="B301" s="36">
        <f>SUMIFS(СВЦЭМ!$I$34:$I$777,СВЦЭМ!$A$34:$A$777,$A301,СВЦЭМ!$B$33:$B$776,B$284)+'СЕТ СН'!$F$13</f>
        <v>0</v>
      </c>
      <c r="C301" s="36">
        <f>SUMIFS(СВЦЭМ!$I$34:$I$777,СВЦЭМ!$A$34:$A$777,$A301,СВЦЭМ!$B$33:$B$776,C$284)+'СЕТ СН'!$F$13</f>
        <v>0</v>
      </c>
      <c r="D301" s="36">
        <f>SUMIFS(СВЦЭМ!$I$34:$I$777,СВЦЭМ!$A$34:$A$777,$A301,СВЦЭМ!$B$33:$B$776,D$284)+'СЕТ СН'!$F$13</f>
        <v>0</v>
      </c>
      <c r="E301" s="36">
        <f>SUMIFS(СВЦЭМ!$I$34:$I$777,СВЦЭМ!$A$34:$A$777,$A301,СВЦЭМ!$B$33:$B$776,E$284)+'СЕТ СН'!$F$13</f>
        <v>0</v>
      </c>
      <c r="F301" s="36">
        <f>SUMIFS(СВЦЭМ!$I$34:$I$777,СВЦЭМ!$A$34:$A$777,$A301,СВЦЭМ!$B$33:$B$776,F$284)+'СЕТ СН'!$F$13</f>
        <v>0</v>
      </c>
      <c r="G301" s="36">
        <f>SUMIFS(СВЦЭМ!$I$34:$I$777,СВЦЭМ!$A$34:$A$777,$A301,СВЦЭМ!$B$33:$B$776,G$284)+'СЕТ СН'!$F$13</f>
        <v>0</v>
      </c>
      <c r="H301" s="36">
        <f>SUMIFS(СВЦЭМ!$I$34:$I$777,СВЦЭМ!$A$34:$A$777,$A301,СВЦЭМ!$B$33:$B$776,H$284)+'СЕТ СН'!$F$13</f>
        <v>0</v>
      </c>
      <c r="I301" s="36">
        <f>SUMIFS(СВЦЭМ!$I$34:$I$777,СВЦЭМ!$A$34:$A$777,$A301,СВЦЭМ!$B$33:$B$776,I$284)+'СЕТ СН'!$F$13</f>
        <v>0</v>
      </c>
      <c r="J301" s="36">
        <f>SUMIFS(СВЦЭМ!$I$34:$I$777,СВЦЭМ!$A$34:$A$777,$A301,СВЦЭМ!$B$33:$B$776,J$284)+'СЕТ СН'!$F$13</f>
        <v>0</v>
      </c>
      <c r="K301" s="36">
        <f>SUMIFS(СВЦЭМ!$I$34:$I$777,СВЦЭМ!$A$34:$A$777,$A301,СВЦЭМ!$B$33:$B$776,K$284)+'СЕТ СН'!$F$13</f>
        <v>0</v>
      </c>
      <c r="L301" s="36">
        <f>SUMIFS(СВЦЭМ!$I$34:$I$777,СВЦЭМ!$A$34:$A$777,$A301,СВЦЭМ!$B$33:$B$776,L$284)+'СЕТ СН'!$F$13</f>
        <v>0</v>
      </c>
      <c r="M301" s="36">
        <f>SUMIFS(СВЦЭМ!$I$34:$I$777,СВЦЭМ!$A$34:$A$777,$A301,СВЦЭМ!$B$33:$B$776,M$284)+'СЕТ СН'!$F$13</f>
        <v>0</v>
      </c>
      <c r="N301" s="36">
        <f>SUMIFS(СВЦЭМ!$I$34:$I$777,СВЦЭМ!$A$34:$A$777,$A301,СВЦЭМ!$B$33:$B$776,N$284)+'СЕТ СН'!$F$13</f>
        <v>0</v>
      </c>
      <c r="O301" s="36">
        <f>SUMIFS(СВЦЭМ!$I$34:$I$777,СВЦЭМ!$A$34:$A$777,$A301,СВЦЭМ!$B$33:$B$776,O$284)+'СЕТ СН'!$F$13</f>
        <v>0</v>
      </c>
      <c r="P301" s="36">
        <f>SUMIFS(СВЦЭМ!$I$34:$I$777,СВЦЭМ!$A$34:$A$777,$A301,СВЦЭМ!$B$33:$B$776,P$284)+'СЕТ СН'!$F$13</f>
        <v>0</v>
      </c>
      <c r="Q301" s="36">
        <f>SUMIFS(СВЦЭМ!$I$34:$I$777,СВЦЭМ!$A$34:$A$777,$A301,СВЦЭМ!$B$33:$B$776,Q$284)+'СЕТ СН'!$F$13</f>
        <v>0</v>
      </c>
      <c r="R301" s="36">
        <f>SUMIFS(СВЦЭМ!$I$34:$I$777,СВЦЭМ!$A$34:$A$777,$A301,СВЦЭМ!$B$33:$B$776,R$284)+'СЕТ СН'!$F$13</f>
        <v>0</v>
      </c>
      <c r="S301" s="36">
        <f>SUMIFS(СВЦЭМ!$I$34:$I$777,СВЦЭМ!$A$34:$A$777,$A301,СВЦЭМ!$B$33:$B$776,S$284)+'СЕТ СН'!$F$13</f>
        <v>0</v>
      </c>
      <c r="T301" s="36">
        <f>SUMIFS(СВЦЭМ!$I$34:$I$777,СВЦЭМ!$A$34:$A$777,$A301,СВЦЭМ!$B$33:$B$776,T$284)+'СЕТ СН'!$F$13</f>
        <v>0</v>
      </c>
      <c r="U301" s="36">
        <f>SUMIFS(СВЦЭМ!$I$34:$I$777,СВЦЭМ!$A$34:$A$777,$A301,СВЦЭМ!$B$33:$B$776,U$284)+'СЕТ СН'!$F$13</f>
        <v>0</v>
      </c>
      <c r="V301" s="36">
        <f>SUMIFS(СВЦЭМ!$I$34:$I$777,СВЦЭМ!$A$34:$A$777,$A301,СВЦЭМ!$B$33:$B$776,V$284)+'СЕТ СН'!$F$13</f>
        <v>0</v>
      </c>
      <c r="W301" s="36">
        <f>SUMIFS(СВЦЭМ!$I$34:$I$777,СВЦЭМ!$A$34:$A$777,$A301,СВЦЭМ!$B$33:$B$776,W$284)+'СЕТ СН'!$F$13</f>
        <v>0</v>
      </c>
      <c r="X301" s="36">
        <f>SUMIFS(СВЦЭМ!$I$34:$I$777,СВЦЭМ!$A$34:$A$777,$A301,СВЦЭМ!$B$33:$B$776,X$284)+'СЕТ СН'!$F$13</f>
        <v>0</v>
      </c>
      <c r="Y301" s="36">
        <f>SUMIFS(СВЦЭМ!$I$34:$I$777,СВЦЭМ!$A$34:$A$777,$A301,СВЦЭМ!$B$33:$B$776,Y$284)+'СЕТ СН'!$F$13</f>
        <v>0</v>
      </c>
    </row>
    <row r="302" spans="1:25" ht="15.75" hidden="1" x14ac:dyDescent="0.2">
      <c r="A302" s="35">
        <f t="shared" si="8"/>
        <v>43879</v>
      </c>
      <c r="B302" s="36">
        <f>SUMIFS(СВЦЭМ!$I$34:$I$777,СВЦЭМ!$A$34:$A$777,$A302,СВЦЭМ!$B$33:$B$776,B$284)+'СЕТ СН'!$F$13</f>
        <v>0</v>
      </c>
      <c r="C302" s="36">
        <f>SUMIFS(СВЦЭМ!$I$34:$I$777,СВЦЭМ!$A$34:$A$777,$A302,СВЦЭМ!$B$33:$B$776,C$284)+'СЕТ СН'!$F$13</f>
        <v>0</v>
      </c>
      <c r="D302" s="36">
        <f>SUMIFS(СВЦЭМ!$I$34:$I$777,СВЦЭМ!$A$34:$A$777,$A302,СВЦЭМ!$B$33:$B$776,D$284)+'СЕТ СН'!$F$13</f>
        <v>0</v>
      </c>
      <c r="E302" s="36">
        <f>SUMIFS(СВЦЭМ!$I$34:$I$777,СВЦЭМ!$A$34:$A$777,$A302,СВЦЭМ!$B$33:$B$776,E$284)+'СЕТ СН'!$F$13</f>
        <v>0</v>
      </c>
      <c r="F302" s="36">
        <f>SUMIFS(СВЦЭМ!$I$34:$I$777,СВЦЭМ!$A$34:$A$777,$A302,СВЦЭМ!$B$33:$B$776,F$284)+'СЕТ СН'!$F$13</f>
        <v>0</v>
      </c>
      <c r="G302" s="36">
        <f>SUMIFS(СВЦЭМ!$I$34:$I$777,СВЦЭМ!$A$34:$A$777,$A302,СВЦЭМ!$B$33:$B$776,G$284)+'СЕТ СН'!$F$13</f>
        <v>0</v>
      </c>
      <c r="H302" s="36">
        <f>SUMIFS(СВЦЭМ!$I$34:$I$777,СВЦЭМ!$A$34:$A$777,$A302,СВЦЭМ!$B$33:$B$776,H$284)+'СЕТ СН'!$F$13</f>
        <v>0</v>
      </c>
      <c r="I302" s="36">
        <f>SUMIFS(СВЦЭМ!$I$34:$I$777,СВЦЭМ!$A$34:$A$777,$A302,СВЦЭМ!$B$33:$B$776,I$284)+'СЕТ СН'!$F$13</f>
        <v>0</v>
      </c>
      <c r="J302" s="36">
        <f>SUMIFS(СВЦЭМ!$I$34:$I$777,СВЦЭМ!$A$34:$A$777,$A302,СВЦЭМ!$B$33:$B$776,J$284)+'СЕТ СН'!$F$13</f>
        <v>0</v>
      </c>
      <c r="K302" s="36">
        <f>SUMIFS(СВЦЭМ!$I$34:$I$777,СВЦЭМ!$A$34:$A$777,$A302,СВЦЭМ!$B$33:$B$776,K$284)+'СЕТ СН'!$F$13</f>
        <v>0</v>
      </c>
      <c r="L302" s="36">
        <f>SUMIFS(СВЦЭМ!$I$34:$I$777,СВЦЭМ!$A$34:$A$777,$A302,СВЦЭМ!$B$33:$B$776,L$284)+'СЕТ СН'!$F$13</f>
        <v>0</v>
      </c>
      <c r="M302" s="36">
        <f>SUMIFS(СВЦЭМ!$I$34:$I$777,СВЦЭМ!$A$34:$A$777,$A302,СВЦЭМ!$B$33:$B$776,M$284)+'СЕТ СН'!$F$13</f>
        <v>0</v>
      </c>
      <c r="N302" s="36">
        <f>SUMIFS(СВЦЭМ!$I$34:$I$777,СВЦЭМ!$A$34:$A$777,$A302,СВЦЭМ!$B$33:$B$776,N$284)+'СЕТ СН'!$F$13</f>
        <v>0</v>
      </c>
      <c r="O302" s="36">
        <f>SUMIFS(СВЦЭМ!$I$34:$I$777,СВЦЭМ!$A$34:$A$777,$A302,СВЦЭМ!$B$33:$B$776,O$284)+'СЕТ СН'!$F$13</f>
        <v>0</v>
      </c>
      <c r="P302" s="36">
        <f>SUMIFS(СВЦЭМ!$I$34:$I$777,СВЦЭМ!$A$34:$A$777,$A302,СВЦЭМ!$B$33:$B$776,P$284)+'СЕТ СН'!$F$13</f>
        <v>0</v>
      </c>
      <c r="Q302" s="36">
        <f>SUMIFS(СВЦЭМ!$I$34:$I$777,СВЦЭМ!$A$34:$A$777,$A302,СВЦЭМ!$B$33:$B$776,Q$284)+'СЕТ СН'!$F$13</f>
        <v>0</v>
      </c>
      <c r="R302" s="36">
        <f>SUMIFS(СВЦЭМ!$I$34:$I$777,СВЦЭМ!$A$34:$A$777,$A302,СВЦЭМ!$B$33:$B$776,R$284)+'СЕТ СН'!$F$13</f>
        <v>0</v>
      </c>
      <c r="S302" s="36">
        <f>SUMIFS(СВЦЭМ!$I$34:$I$777,СВЦЭМ!$A$34:$A$777,$A302,СВЦЭМ!$B$33:$B$776,S$284)+'СЕТ СН'!$F$13</f>
        <v>0</v>
      </c>
      <c r="T302" s="36">
        <f>SUMIFS(СВЦЭМ!$I$34:$I$777,СВЦЭМ!$A$34:$A$777,$A302,СВЦЭМ!$B$33:$B$776,T$284)+'СЕТ СН'!$F$13</f>
        <v>0</v>
      </c>
      <c r="U302" s="36">
        <f>SUMIFS(СВЦЭМ!$I$34:$I$777,СВЦЭМ!$A$34:$A$777,$A302,СВЦЭМ!$B$33:$B$776,U$284)+'СЕТ СН'!$F$13</f>
        <v>0</v>
      </c>
      <c r="V302" s="36">
        <f>SUMIFS(СВЦЭМ!$I$34:$I$777,СВЦЭМ!$A$34:$A$777,$A302,СВЦЭМ!$B$33:$B$776,V$284)+'СЕТ СН'!$F$13</f>
        <v>0</v>
      </c>
      <c r="W302" s="36">
        <f>SUMIFS(СВЦЭМ!$I$34:$I$777,СВЦЭМ!$A$34:$A$777,$A302,СВЦЭМ!$B$33:$B$776,W$284)+'СЕТ СН'!$F$13</f>
        <v>0</v>
      </c>
      <c r="X302" s="36">
        <f>SUMIFS(СВЦЭМ!$I$34:$I$777,СВЦЭМ!$A$34:$A$777,$A302,СВЦЭМ!$B$33:$B$776,X$284)+'СЕТ СН'!$F$13</f>
        <v>0</v>
      </c>
      <c r="Y302" s="36">
        <f>SUMIFS(СВЦЭМ!$I$34:$I$777,СВЦЭМ!$A$34:$A$777,$A302,СВЦЭМ!$B$33:$B$776,Y$284)+'СЕТ СН'!$F$13</f>
        <v>0</v>
      </c>
    </row>
    <row r="303" spans="1:25" ht="15.75" hidden="1" x14ac:dyDescent="0.2">
      <c r="A303" s="35">
        <f t="shared" si="8"/>
        <v>43880</v>
      </c>
      <c r="B303" s="36">
        <f>SUMIFS(СВЦЭМ!$I$34:$I$777,СВЦЭМ!$A$34:$A$777,$A303,СВЦЭМ!$B$33:$B$776,B$284)+'СЕТ СН'!$F$13</f>
        <v>0</v>
      </c>
      <c r="C303" s="36">
        <f>SUMIFS(СВЦЭМ!$I$34:$I$777,СВЦЭМ!$A$34:$A$777,$A303,СВЦЭМ!$B$33:$B$776,C$284)+'СЕТ СН'!$F$13</f>
        <v>0</v>
      </c>
      <c r="D303" s="36">
        <f>SUMIFS(СВЦЭМ!$I$34:$I$777,СВЦЭМ!$A$34:$A$777,$A303,СВЦЭМ!$B$33:$B$776,D$284)+'СЕТ СН'!$F$13</f>
        <v>0</v>
      </c>
      <c r="E303" s="36">
        <f>SUMIFS(СВЦЭМ!$I$34:$I$777,СВЦЭМ!$A$34:$A$777,$A303,СВЦЭМ!$B$33:$B$776,E$284)+'СЕТ СН'!$F$13</f>
        <v>0</v>
      </c>
      <c r="F303" s="36">
        <f>SUMIFS(СВЦЭМ!$I$34:$I$777,СВЦЭМ!$A$34:$A$777,$A303,СВЦЭМ!$B$33:$B$776,F$284)+'СЕТ СН'!$F$13</f>
        <v>0</v>
      </c>
      <c r="G303" s="36">
        <f>SUMIFS(СВЦЭМ!$I$34:$I$777,СВЦЭМ!$A$34:$A$777,$A303,СВЦЭМ!$B$33:$B$776,G$284)+'СЕТ СН'!$F$13</f>
        <v>0</v>
      </c>
      <c r="H303" s="36">
        <f>SUMIFS(СВЦЭМ!$I$34:$I$777,СВЦЭМ!$A$34:$A$777,$A303,СВЦЭМ!$B$33:$B$776,H$284)+'СЕТ СН'!$F$13</f>
        <v>0</v>
      </c>
      <c r="I303" s="36">
        <f>SUMIFS(СВЦЭМ!$I$34:$I$777,СВЦЭМ!$A$34:$A$777,$A303,СВЦЭМ!$B$33:$B$776,I$284)+'СЕТ СН'!$F$13</f>
        <v>0</v>
      </c>
      <c r="J303" s="36">
        <f>SUMIFS(СВЦЭМ!$I$34:$I$777,СВЦЭМ!$A$34:$A$777,$A303,СВЦЭМ!$B$33:$B$776,J$284)+'СЕТ СН'!$F$13</f>
        <v>0</v>
      </c>
      <c r="K303" s="36">
        <f>SUMIFS(СВЦЭМ!$I$34:$I$777,СВЦЭМ!$A$34:$A$777,$A303,СВЦЭМ!$B$33:$B$776,K$284)+'СЕТ СН'!$F$13</f>
        <v>0</v>
      </c>
      <c r="L303" s="36">
        <f>SUMIFS(СВЦЭМ!$I$34:$I$777,СВЦЭМ!$A$34:$A$777,$A303,СВЦЭМ!$B$33:$B$776,L$284)+'СЕТ СН'!$F$13</f>
        <v>0</v>
      </c>
      <c r="M303" s="36">
        <f>SUMIFS(СВЦЭМ!$I$34:$I$777,СВЦЭМ!$A$34:$A$777,$A303,СВЦЭМ!$B$33:$B$776,M$284)+'СЕТ СН'!$F$13</f>
        <v>0</v>
      </c>
      <c r="N303" s="36">
        <f>SUMIFS(СВЦЭМ!$I$34:$I$777,СВЦЭМ!$A$34:$A$777,$A303,СВЦЭМ!$B$33:$B$776,N$284)+'СЕТ СН'!$F$13</f>
        <v>0</v>
      </c>
      <c r="O303" s="36">
        <f>SUMIFS(СВЦЭМ!$I$34:$I$777,СВЦЭМ!$A$34:$A$777,$A303,СВЦЭМ!$B$33:$B$776,O$284)+'СЕТ СН'!$F$13</f>
        <v>0</v>
      </c>
      <c r="P303" s="36">
        <f>SUMIFS(СВЦЭМ!$I$34:$I$777,СВЦЭМ!$A$34:$A$777,$A303,СВЦЭМ!$B$33:$B$776,P$284)+'СЕТ СН'!$F$13</f>
        <v>0</v>
      </c>
      <c r="Q303" s="36">
        <f>SUMIFS(СВЦЭМ!$I$34:$I$777,СВЦЭМ!$A$34:$A$777,$A303,СВЦЭМ!$B$33:$B$776,Q$284)+'СЕТ СН'!$F$13</f>
        <v>0</v>
      </c>
      <c r="R303" s="36">
        <f>SUMIFS(СВЦЭМ!$I$34:$I$777,СВЦЭМ!$A$34:$A$777,$A303,СВЦЭМ!$B$33:$B$776,R$284)+'СЕТ СН'!$F$13</f>
        <v>0</v>
      </c>
      <c r="S303" s="36">
        <f>SUMIFS(СВЦЭМ!$I$34:$I$777,СВЦЭМ!$A$34:$A$777,$A303,СВЦЭМ!$B$33:$B$776,S$284)+'СЕТ СН'!$F$13</f>
        <v>0</v>
      </c>
      <c r="T303" s="36">
        <f>SUMIFS(СВЦЭМ!$I$34:$I$777,СВЦЭМ!$A$34:$A$777,$A303,СВЦЭМ!$B$33:$B$776,T$284)+'СЕТ СН'!$F$13</f>
        <v>0</v>
      </c>
      <c r="U303" s="36">
        <f>SUMIFS(СВЦЭМ!$I$34:$I$777,СВЦЭМ!$A$34:$A$777,$A303,СВЦЭМ!$B$33:$B$776,U$284)+'СЕТ СН'!$F$13</f>
        <v>0</v>
      </c>
      <c r="V303" s="36">
        <f>SUMIFS(СВЦЭМ!$I$34:$I$777,СВЦЭМ!$A$34:$A$777,$A303,СВЦЭМ!$B$33:$B$776,V$284)+'СЕТ СН'!$F$13</f>
        <v>0</v>
      </c>
      <c r="W303" s="36">
        <f>SUMIFS(СВЦЭМ!$I$34:$I$777,СВЦЭМ!$A$34:$A$777,$A303,СВЦЭМ!$B$33:$B$776,W$284)+'СЕТ СН'!$F$13</f>
        <v>0</v>
      </c>
      <c r="X303" s="36">
        <f>SUMIFS(СВЦЭМ!$I$34:$I$777,СВЦЭМ!$A$34:$A$777,$A303,СВЦЭМ!$B$33:$B$776,X$284)+'СЕТ СН'!$F$13</f>
        <v>0</v>
      </c>
      <c r="Y303" s="36">
        <f>SUMIFS(СВЦЭМ!$I$34:$I$777,СВЦЭМ!$A$34:$A$777,$A303,СВЦЭМ!$B$33:$B$776,Y$284)+'СЕТ СН'!$F$13</f>
        <v>0</v>
      </c>
    </row>
    <row r="304" spans="1:25" ht="15.75" hidden="1" x14ac:dyDescent="0.2">
      <c r="A304" s="35">
        <f t="shared" si="8"/>
        <v>43881</v>
      </c>
      <c r="B304" s="36">
        <f>SUMIFS(СВЦЭМ!$I$34:$I$777,СВЦЭМ!$A$34:$A$777,$A304,СВЦЭМ!$B$33:$B$776,B$284)+'СЕТ СН'!$F$13</f>
        <v>0</v>
      </c>
      <c r="C304" s="36">
        <f>SUMIFS(СВЦЭМ!$I$34:$I$777,СВЦЭМ!$A$34:$A$777,$A304,СВЦЭМ!$B$33:$B$776,C$284)+'СЕТ СН'!$F$13</f>
        <v>0</v>
      </c>
      <c r="D304" s="36">
        <f>SUMIFS(СВЦЭМ!$I$34:$I$777,СВЦЭМ!$A$34:$A$777,$A304,СВЦЭМ!$B$33:$B$776,D$284)+'СЕТ СН'!$F$13</f>
        <v>0</v>
      </c>
      <c r="E304" s="36">
        <f>SUMIFS(СВЦЭМ!$I$34:$I$777,СВЦЭМ!$A$34:$A$777,$A304,СВЦЭМ!$B$33:$B$776,E$284)+'СЕТ СН'!$F$13</f>
        <v>0</v>
      </c>
      <c r="F304" s="36">
        <f>SUMIFS(СВЦЭМ!$I$34:$I$777,СВЦЭМ!$A$34:$A$777,$A304,СВЦЭМ!$B$33:$B$776,F$284)+'СЕТ СН'!$F$13</f>
        <v>0</v>
      </c>
      <c r="G304" s="36">
        <f>SUMIFS(СВЦЭМ!$I$34:$I$777,СВЦЭМ!$A$34:$A$777,$A304,СВЦЭМ!$B$33:$B$776,G$284)+'СЕТ СН'!$F$13</f>
        <v>0</v>
      </c>
      <c r="H304" s="36">
        <f>SUMIFS(СВЦЭМ!$I$34:$I$777,СВЦЭМ!$A$34:$A$777,$A304,СВЦЭМ!$B$33:$B$776,H$284)+'СЕТ СН'!$F$13</f>
        <v>0</v>
      </c>
      <c r="I304" s="36">
        <f>SUMIFS(СВЦЭМ!$I$34:$I$777,СВЦЭМ!$A$34:$A$777,$A304,СВЦЭМ!$B$33:$B$776,I$284)+'СЕТ СН'!$F$13</f>
        <v>0</v>
      </c>
      <c r="J304" s="36">
        <f>SUMIFS(СВЦЭМ!$I$34:$I$777,СВЦЭМ!$A$34:$A$777,$A304,СВЦЭМ!$B$33:$B$776,J$284)+'СЕТ СН'!$F$13</f>
        <v>0</v>
      </c>
      <c r="K304" s="36">
        <f>SUMIFS(СВЦЭМ!$I$34:$I$777,СВЦЭМ!$A$34:$A$777,$A304,СВЦЭМ!$B$33:$B$776,K$284)+'СЕТ СН'!$F$13</f>
        <v>0</v>
      </c>
      <c r="L304" s="36">
        <f>SUMIFS(СВЦЭМ!$I$34:$I$777,СВЦЭМ!$A$34:$A$777,$A304,СВЦЭМ!$B$33:$B$776,L$284)+'СЕТ СН'!$F$13</f>
        <v>0</v>
      </c>
      <c r="M304" s="36">
        <f>SUMIFS(СВЦЭМ!$I$34:$I$777,СВЦЭМ!$A$34:$A$777,$A304,СВЦЭМ!$B$33:$B$776,M$284)+'СЕТ СН'!$F$13</f>
        <v>0</v>
      </c>
      <c r="N304" s="36">
        <f>SUMIFS(СВЦЭМ!$I$34:$I$777,СВЦЭМ!$A$34:$A$777,$A304,СВЦЭМ!$B$33:$B$776,N$284)+'СЕТ СН'!$F$13</f>
        <v>0</v>
      </c>
      <c r="O304" s="36">
        <f>SUMIFS(СВЦЭМ!$I$34:$I$777,СВЦЭМ!$A$34:$A$777,$A304,СВЦЭМ!$B$33:$B$776,O$284)+'СЕТ СН'!$F$13</f>
        <v>0</v>
      </c>
      <c r="P304" s="36">
        <f>SUMIFS(СВЦЭМ!$I$34:$I$777,СВЦЭМ!$A$34:$A$777,$A304,СВЦЭМ!$B$33:$B$776,P$284)+'СЕТ СН'!$F$13</f>
        <v>0</v>
      </c>
      <c r="Q304" s="36">
        <f>SUMIFS(СВЦЭМ!$I$34:$I$777,СВЦЭМ!$A$34:$A$777,$A304,СВЦЭМ!$B$33:$B$776,Q$284)+'СЕТ СН'!$F$13</f>
        <v>0</v>
      </c>
      <c r="R304" s="36">
        <f>SUMIFS(СВЦЭМ!$I$34:$I$777,СВЦЭМ!$A$34:$A$777,$A304,СВЦЭМ!$B$33:$B$776,R$284)+'СЕТ СН'!$F$13</f>
        <v>0</v>
      </c>
      <c r="S304" s="36">
        <f>SUMIFS(СВЦЭМ!$I$34:$I$777,СВЦЭМ!$A$34:$A$777,$A304,СВЦЭМ!$B$33:$B$776,S$284)+'СЕТ СН'!$F$13</f>
        <v>0</v>
      </c>
      <c r="T304" s="36">
        <f>SUMIFS(СВЦЭМ!$I$34:$I$777,СВЦЭМ!$A$34:$A$777,$A304,СВЦЭМ!$B$33:$B$776,T$284)+'СЕТ СН'!$F$13</f>
        <v>0</v>
      </c>
      <c r="U304" s="36">
        <f>SUMIFS(СВЦЭМ!$I$34:$I$777,СВЦЭМ!$A$34:$A$777,$A304,СВЦЭМ!$B$33:$B$776,U$284)+'СЕТ СН'!$F$13</f>
        <v>0</v>
      </c>
      <c r="V304" s="36">
        <f>SUMIFS(СВЦЭМ!$I$34:$I$777,СВЦЭМ!$A$34:$A$777,$A304,СВЦЭМ!$B$33:$B$776,V$284)+'СЕТ СН'!$F$13</f>
        <v>0</v>
      </c>
      <c r="W304" s="36">
        <f>SUMIFS(СВЦЭМ!$I$34:$I$777,СВЦЭМ!$A$34:$A$777,$A304,СВЦЭМ!$B$33:$B$776,W$284)+'СЕТ СН'!$F$13</f>
        <v>0</v>
      </c>
      <c r="X304" s="36">
        <f>SUMIFS(СВЦЭМ!$I$34:$I$777,СВЦЭМ!$A$34:$A$777,$A304,СВЦЭМ!$B$33:$B$776,X$284)+'СЕТ СН'!$F$13</f>
        <v>0</v>
      </c>
      <c r="Y304" s="36">
        <f>SUMIFS(СВЦЭМ!$I$34:$I$777,СВЦЭМ!$A$34:$A$777,$A304,СВЦЭМ!$B$33:$B$776,Y$284)+'СЕТ СН'!$F$13</f>
        <v>0</v>
      </c>
    </row>
    <row r="305" spans="1:27" ht="15.75" hidden="1" x14ac:dyDescent="0.2">
      <c r="A305" s="35">
        <f t="shared" si="8"/>
        <v>43882</v>
      </c>
      <c r="B305" s="36">
        <f>SUMIFS(СВЦЭМ!$I$34:$I$777,СВЦЭМ!$A$34:$A$777,$A305,СВЦЭМ!$B$33:$B$776,B$284)+'СЕТ СН'!$F$13</f>
        <v>0</v>
      </c>
      <c r="C305" s="36">
        <f>SUMIFS(СВЦЭМ!$I$34:$I$777,СВЦЭМ!$A$34:$A$777,$A305,СВЦЭМ!$B$33:$B$776,C$284)+'СЕТ СН'!$F$13</f>
        <v>0</v>
      </c>
      <c r="D305" s="36">
        <f>SUMIFS(СВЦЭМ!$I$34:$I$777,СВЦЭМ!$A$34:$A$777,$A305,СВЦЭМ!$B$33:$B$776,D$284)+'СЕТ СН'!$F$13</f>
        <v>0</v>
      </c>
      <c r="E305" s="36">
        <f>SUMIFS(СВЦЭМ!$I$34:$I$777,СВЦЭМ!$A$34:$A$777,$A305,СВЦЭМ!$B$33:$B$776,E$284)+'СЕТ СН'!$F$13</f>
        <v>0</v>
      </c>
      <c r="F305" s="36">
        <f>SUMIFS(СВЦЭМ!$I$34:$I$777,СВЦЭМ!$A$34:$A$777,$A305,СВЦЭМ!$B$33:$B$776,F$284)+'СЕТ СН'!$F$13</f>
        <v>0</v>
      </c>
      <c r="G305" s="36">
        <f>SUMIFS(СВЦЭМ!$I$34:$I$777,СВЦЭМ!$A$34:$A$777,$A305,СВЦЭМ!$B$33:$B$776,G$284)+'СЕТ СН'!$F$13</f>
        <v>0</v>
      </c>
      <c r="H305" s="36">
        <f>SUMIFS(СВЦЭМ!$I$34:$I$777,СВЦЭМ!$A$34:$A$777,$A305,СВЦЭМ!$B$33:$B$776,H$284)+'СЕТ СН'!$F$13</f>
        <v>0</v>
      </c>
      <c r="I305" s="36">
        <f>SUMIFS(СВЦЭМ!$I$34:$I$777,СВЦЭМ!$A$34:$A$777,$A305,СВЦЭМ!$B$33:$B$776,I$284)+'СЕТ СН'!$F$13</f>
        <v>0</v>
      </c>
      <c r="J305" s="36">
        <f>SUMIFS(СВЦЭМ!$I$34:$I$777,СВЦЭМ!$A$34:$A$777,$A305,СВЦЭМ!$B$33:$B$776,J$284)+'СЕТ СН'!$F$13</f>
        <v>0</v>
      </c>
      <c r="K305" s="36">
        <f>SUMIFS(СВЦЭМ!$I$34:$I$777,СВЦЭМ!$A$34:$A$777,$A305,СВЦЭМ!$B$33:$B$776,K$284)+'СЕТ СН'!$F$13</f>
        <v>0</v>
      </c>
      <c r="L305" s="36">
        <f>SUMIFS(СВЦЭМ!$I$34:$I$777,СВЦЭМ!$A$34:$A$777,$A305,СВЦЭМ!$B$33:$B$776,L$284)+'СЕТ СН'!$F$13</f>
        <v>0</v>
      </c>
      <c r="M305" s="36">
        <f>SUMIFS(СВЦЭМ!$I$34:$I$777,СВЦЭМ!$A$34:$A$777,$A305,СВЦЭМ!$B$33:$B$776,M$284)+'СЕТ СН'!$F$13</f>
        <v>0</v>
      </c>
      <c r="N305" s="36">
        <f>SUMIFS(СВЦЭМ!$I$34:$I$777,СВЦЭМ!$A$34:$A$777,$A305,СВЦЭМ!$B$33:$B$776,N$284)+'СЕТ СН'!$F$13</f>
        <v>0</v>
      </c>
      <c r="O305" s="36">
        <f>SUMIFS(СВЦЭМ!$I$34:$I$777,СВЦЭМ!$A$34:$A$777,$A305,СВЦЭМ!$B$33:$B$776,O$284)+'СЕТ СН'!$F$13</f>
        <v>0</v>
      </c>
      <c r="P305" s="36">
        <f>SUMIFS(СВЦЭМ!$I$34:$I$777,СВЦЭМ!$A$34:$A$777,$A305,СВЦЭМ!$B$33:$B$776,P$284)+'СЕТ СН'!$F$13</f>
        <v>0</v>
      </c>
      <c r="Q305" s="36">
        <f>SUMIFS(СВЦЭМ!$I$34:$I$777,СВЦЭМ!$A$34:$A$777,$A305,СВЦЭМ!$B$33:$B$776,Q$284)+'СЕТ СН'!$F$13</f>
        <v>0</v>
      </c>
      <c r="R305" s="36">
        <f>SUMIFS(СВЦЭМ!$I$34:$I$777,СВЦЭМ!$A$34:$A$777,$A305,СВЦЭМ!$B$33:$B$776,R$284)+'СЕТ СН'!$F$13</f>
        <v>0</v>
      </c>
      <c r="S305" s="36">
        <f>SUMIFS(СВЦЭМ!$I$34:$I$777,СВЦЭМ!$A$34:$A$777,$A305,СВЦЭМ!$B$33:$B$776,S$284)+'СЕТ СН'!$F$13</f>
        <v>0</v>
      </c>
      <c r="T305" s="36">
        <f>SUMIFS(СВЦЭМ!$I$34:$I$777,СВЦЭМ!$A$34:$A$777,$A305,СВЦЭМ!$B$33:$B$776,T$284)+'СЕТ СН'!$F$13</f>
        <v>0</v>
      </c>
      <c r="U305" s="36">
        <f>SUMIFS(СВЦЭМ!$I$34:$I$777,СВЦЭМ!$A$34:$A$777,$A305,СВЦЭМ!$B$33:$B$776,U$284)+'СЕТ СН'!$F$13</f>
        <v>0</v>
      </c>
      <c r="V305" s="36">
        <f>SUMIFS(СВЦЭМ!$I$34:$I$777,СВЦЭМ!$A$34:$A$777,$A305,СВЦЭМ!$B$33:$B$776,V$284)+'СЕТ СН'!$F$13</f>
        <v>0</v>
      </c>
      <c r="W305" s="36">
        <f>SUMIFS(СВЦЭМ!$I$34:$I$777,СВЦЭМ!$A$34:$A$777,$A305,СВЦЭМ!$B$33:$B$776,W$284)+'СЕТ СН'!$F$13</f>
        <v>0</v>
      </c>
      <c r="X305" s="36">
        <f>SUMIFS(СВЦЭМ!$I$34:$I$777,СВЦЭМ!$A$34:$A$777,$A305,СВЦЭМ!$B$33:$B$776,X$284)+'СЕТ СН'!$F$13</f>
        <v>0</v>
      </c>
      <c r="Y305" s="36">
        <f>SUMIFS(СВЦЭМ!$I$34:$I$777,СВЦЭМ!$A$34:$A$777,$A305,СВЦЭМ!$B$33:$B$776,Y$284)+'СЕТ СН'!$F$13</f>
        <v>0</v>
      </c>
    </row>
    <row r="306" spans="1:27" ht="15.75" hidden="1" x14ac:dyDescent="0.2">
      <c r="A306" s="35">
        <f t="shared" si="8"/>
        <v>43883</v>
      </c>
      <c r="B306" s="36">
        <f>SUMIFS(СВЦЭМ!$I$34:$I$777,СВЦЭМ!$A$34:$A$777,$A306,СВЦЭМ!$B$33:$B$776,B$284)+'СЕТ СН'!$F$13</f>
        <v>0</v>
      </c>
      <c r="C306" s="36">
        <f>SUMIFS(СВЦЭМ!$I$34:$I$777,СВЦЭМ!$A$34:$A$777,$A306,СВЦЭМ!$B$33:$B$776,C$284)+'СЕТ СН'!$F$13</f>
        <v>0</v>
      </c>
      <c r="D306" s="36">
        <f>SUMIFS(СВЦЭМ!$I$34:$I$777,СВЦЭМ!$A$34:$A$777,$A306,СВЦЭМ!$B$33:$B$776,D$284)+'СЕТ СН'!$F$13</f>
        <v>0</v>
      </c>
      <c r="E306" s="36">
        <f>SUMIFS(СВЦЭМ!$I$34:$I$777,СВЦЭМ!$A$34:$A$777,$A306,СВЦЭМ!$B$33:$B$776,E$284)+'СЕТ СН'!$F$13</f>
        <v>0</v>
      </c>
      <c r="F306" s="36">
        <f>SUMIFS(СВЦЭМ!$I$34:$I$777,СВЦЭМ!$A$34:$A$777,$A306,СВЦЭМ!$B$33:$B$776,F$284)+'СЕТ СН'!$F$13</f>
        <v>0</v>
      </c>
      <c r="G306" s="36">
        <f>SUMIFS(СВЦЭМ!$I$34:$I$777,СВЦЭМ!$A$34:$A$777,$A306,СВЦЭМ!$B$33:$B$776,G$284)+'СЕТ СН'!$F$13</f>
        <v>0</v>
      </c>
      <c r="H306" s="36">
        <f>SUMIFS(СВЦЭМ!$I$34:$I$777,СВЦЭМ!$A$34:$A$777,$A306,СВЦЭМ!$B$33:$B$776,H$284)+'СЕТ СН'!$F$13</f>
        <v>0</v>
      </c>
      <c r="I306" s="36">
        <f>SUMIFS(СВЦЭМ!$I$34:$I$777,СВЦЭМ!$A$34:$A$777,$A306,СВЦЭМ!$B$33:$B$776,I$284)+'СЕТ СН'!$F$13</f>
        <v>0</v>
      </c>
      <c r="J306" s="36">
        <f>SUMIFS(СВЦЭМ!$I$34:$I$777,СВЦЭМ!$A$34:$A$777,$A306,СВЦЭМ!$B$33:$B$776,J$284)+'СЕТ СН'!$F$13</f>
        <v>0</v>
      </c>
      <c r="K306" s="36">
        <f>SUMIFS(СВЦЭМ!$I$34:$I$777,СВЦЭМ!$A$34:$A$777,$A306,СВЦЭМ!$B$33:$B$776,K$284)+'СЕТ СН'!$F$13</f>
        <v>0</v>
      </c>
      <c r="L306" s="36">
        <f>SUMIFS(СВЦЭМ!$I$34:$I$777,СВЦЭМ!$A$34:$A$777,$A306,СВЦЭМ!$B$33:$B$776,L$284)+'СЕТ СН'!$F$13</f>
        <v>0</v>
      </c>
      <c r="M306" s="36">
        <f>SUMIFS(СВЦЭМ!$I$34:$I$777,СВЦЭМ!$A$34:$A$777,$A306,СВЦЭМ!$B$33:$B$776,M$284)+'СЕТ СН'!$F$13</f>
        <v>0</v>
      </c>
      <c r="N306" s="36">
        <f>SUMIFS(СВЦЭМ!$I$34:$I$777,СВЦЭМ!$A$34:$A$777,$A306,СВЦЭМ!$B$33:$B$776,N$284)+'СЕТ СН'!$F$13</f>
        <v>0</v>
      </c>
      <c r="O306" s="36">
        <f>SUMIFS(СВЦЭМ!$I$34:$I$777,СВЦЭМ!$A$34:$A$777,$A306,СВЦЭМ!$B$33:$B$776,O$284)+'СЕТ СН'!$F$13</f>
        <v>0</v>
      </c>
      <c r="P306" s="36">
        <f>SUMIFS(СВЦЭМ!$I$34:$I$777,СВЦЭМ!$A$34:$A$777,$A306,СВЦЭМ!$B$33:$B$776,P$284)+'СЕТ СН'!$F$13</f>
        <v>0</v>
      </c>
      <c r="Q306" s="36">
        <f>SUMIFS(СВЦЭМ!$I$34:$I$777,СВЦЭМ!$A$34:$A$777,$A306,СВЦЭМ!$B$33:$B$776,Q$284)+'СЕТ СН'!$F$13</f>
        <v>0</v>
      </c>
      <c r="R306" s="36">
        <f>SUMIFS(СВЦЭМ!$I$34:$I$777,СВЦЭМ!$A$34:$A$777,$A306,СВЦЭМ!$B$33:$B$776,R$284)+'СЕТ СН'!$F$13</f>
        <v>0</v>
      </c>
      <c r="S306" s="36">
        <f>SUMIFS(СВЦЭМ!$I$34:$I$777,СВЦЭМ!$A$34:$A$777,$A306,СВЦЭМ!$B$33:$B$776,S$284)+'СЕТ СН'!$F$13</f>
        <v>0</v>
      </c>
      <c r="T306" s="36">
        <f>SUMIFS(СВЦЭМ!$I$34:$I$777,СВЦЭМ!$A$34:$A$777,$A306,СВЦЭМ!$B$33:$B$776,T$284)+'СЕТ СН'!$F$13</f>
        <v>0</v>
      </c>
      <c r="U306" s="36">
        <f>SUMIFS(СВЦЭМ!$I$34:$I$777,СВЦЭМ!$A$34:$A$777,$A306,СВЦЭМ!$B$33:$B$776,U$284)+'СЕТ СН'!$F$13</f>
        <v>0</v>
      </c>
      <c r="V306" s="36">
        <f>SUMIFS(СВЦЭМ!$I$34:$I$777,СВЦЭМ!$A$34:$A$777,$A306,СВЦЭМ!$B$33:$B$776,V$284)+'СЕТ СН'!$F$13</f>
        <v>0</v>
      </c>
      <c r="W306" s="36">
        <f>SUMIFS(СВЦЭМ!$I$34:$I$777,СВЦЭМ!$A$34:$A$777,$A306,СВЦЭМ!$B$33:$B$776,W$284)+'СЕТ СН'!$F$13</f>
        <v>0</v>
      </c>
      <c r="X306" s="36">
        <f>SUMIFS(СВЦЭМ!$I$34:$I$777,СВЦЭМ!$A$34:$A$777,$A306,СВЦЭМ!$B$33:$B$776,X$284)+'СЕТ СН'!$F$13</f>
        <v>0</v>
      </c>
      <c r="Y306" s="36">
        <f>SUMIFS(СВЦЭМ!$I$34:$I$777,СВЦЭМ!$A$34:$A$777,$A306,СВЦЭМ!$B$33:$B$776,Y$284)+'СЕТ СН'!$F$13</f>
        <v>0</v>
      </c>
    </row>
    <row r="307" spans="1:27" ht="15.75" hidden="1" x14ac:dyDescent="0.2">
      <c r="A307" s="35">
        <f t="shared" si="8"/>
        <v>43884</v>
      </c>
      <c r="B307" s="36">
        <f>SUMIFS(СВЦЭМ!$I$34:$I$777,СВЦЭМ!$A$34:$A$777,$A307,СВЦЭМ!$B$33:$B$776,B$284)+'СЕТ СН'!$F$13</f>
        <v>0</v>
      </c>
      <c r="C307" s="36">
        <f>SUMIFS(СВЦЭМ!$I$34:$I$777,СВЦЭМ!$A$34:$A$777,$A307,СВЦЭМ!$B$33:$B$776,C$284)+'СЕТ СН'!$F$13</f>
        <v>0</v>
      </c>
      <c r="D307" s="36">
        <f>SUMIFS(СВЦЭМ!$I$34:$I$777,СВЦЭМ!$A$34:$A$777,$A307,СВЦЭМ!$B$33:$B$776,D$284)+'СЕТ СН'!$F$13</f>
        <v>0</v>
      </c>
      <c r="E307" s="36">
        <f>SUMIFS(СВЦЭМ!$I$34:$I$777,СВЦЭМ!$A$34:$A$777,$A307,СВЦЭМ!$B$33:$B$776,E$284)+'СЕТ СН'!$F$13</f>
        <v>0</v>
      </c>
      <c r="F307" s="36">
        <f>SUMIFS(СВЦЭМ!$I$34:$I$777,СВЦЭМ!$A$34:$A$777,$A307,СВЦЭМ!$B$33:$B$776,F$284)+'СЕТ СН'!$F$13</f>
        <v>0</v>
      </c>
      <c r="G307" s="36">
        <f>SUMIFS(СВЦЭМ!$I$34:$I$777,СВЦЭМ!$A$34:$A$777,$A307,СВЦЭМ!$B$33:$B$776,G$284)+'СЕТ СН'!$F$13</f>
        <v>0</v>
      </c>
      <c r="H307" s="36">
        <f>SUMIFS(СВЦЭМ!$I$34:$I$777,СВЦЭМ!$A$34:$A$777,$A307,СВЦЭМ!$B$33:$B$776,H$284)+'СЕТ СН'!$F$13</f>
        <v>0</v>
      </c>
      <c r="I307" s="36">
        <f>SUMIFS(СВЦЭМ!$I$34:$I$777,СВЦЭМ!$A$34:$A$777,$A307,СВЦЭМ!$B$33:$B$776,I$284)+'СЕТ СН'!$F$13</f>
        <v>0</v>
      </c>
      <c r="J307" s="36">
        <f>SUMIFS(СВЦЭМ!$I$34:$I$777,СВЦЭМ!$A$34:$A$777,$A307,СВЦЭМ!$B$33:$B$776,J$284)+'СЕТ СН'!$F$13</f>
        <v>0</v>
      </c>
      <c r="K307" s="36">
        <f>SUMIFS(СВЦЭМ!$I$34:$I$777,СВЦЭМ!$A$34:$A$777,$A307,СВЦЭМ!$B$33:$B$776,K$284)+'СЕТ СН'!$F$13</f>
        <v>0</v>
      </c>
      <c r="L307" s="36">
        <f>SUMIFS(СВЦЭМ!$I$34:$I$777,СВЦЭМ!$A$34:$A$777,$A307,СВЦЭМ!$B$33:$B$776,L$284)+'СЕТ СН'!$F$13</f>
        <v>0</v>
      </c>
      <c r="M307" s="36">
        <f>SUMIFS(СВЦЭМ!$I$34:$I$777,СВЦЭМ!$A$34:$A$777,$A307,СВЦЭМ!$B$33:$B$776,M$284)+'СЕТ СН'!$F$13</f>
        <v>0</v>
      </c>
      <c r="N307" s="36">
        <f>SUMIFS(СВЦЭМ!$I$34:$I$777,СВЦЭМ!$A$34:$A$777,$A307,СВЦЭМ!$B$33:$B$776,N$284)+'СЕТ СН'!$F$13</f>
        <v>0</v>
      </c>
      <c r="O307" s="36">
        <f>SUMIFS(СВЦЭМ!$I$34:$I$777,СВЦЭМ!$A$34:$A$777,$A307,СВЦЭМ!$B$33:$B$776,O$284)+'СЕТ СН'!$F$13</f>
        <v>0</v>
      </c>
      <c r="P307" s="36">
        <f>SUMIFS(СВЦЭМ!$I$34:$I$777,СВЦЭМ!$A$34:$A$777,$A307,СВЦЭМ!$B$33:$B$776,P$284)+'СЕТ СН'!$F$13</f>
        <v>0</v>
      </c>
      <c r="Q307" s="36">
        <f>SUMIFS(СВЦЭМ!$I$34:$I$777,СВЦЭМ!$A$34:$A$777,$A307,СВЦЭМ!$B$33:$B$776,Q$284)+'СЕТ СН'!$F$13</f>
        <v>0</v>
      </c>
      <c r="R307" s="36">
        <f>SUMIFS(СВЦЭМ!$I$34:$I$777,СВЦЭМ!$A$34:$A$777,$A307,СВЦЭМ!$B$33:$B$776,R$284)+'СЕТ СН'!$F$13</f>
        <v>0</v>
      </c>
      <c r="S307" s="36">
        <f>SUMIFS(СВЦЭМ!$I$34:$I$777,СВЦЭМ!$A$34:$A$777,$A307,СВЦЭМ!$B$33:$B$776,S$284)+'СЕТ СН'!$F$13</f>
        <v>0</v>
      </c>
      <c r="T307" s="36">
        <f>SUMIFS(СВЦЭМ!$I$34:$I$777,СВЦЭМ!$A$34:$A$777,$A307,СВЦЭМ!$B$33:$B$776,T$284)+'СЕТ СН'!$F$13</f>
        <v>0</v>
      </c>
      <c r="U307" s="36">
        <f>SUMIFS(СВЦЭМ!$I$34:$I$777,СВЦЭМ!$A$34:$A$777,$A307,СВЦЭМ!$B$33:$B$776,U$284)+'СЕТ СН'!$F$13</f>
        <v>0</v>
      </c>
      <c r="V307" s="36">
        <f>SUMIFS(СВЦЭМ!$I$34:$I$777,СВЦЭМ!$A$34:$A$777,$A307,СВЦЭМ!$B$33:$B$776,V$284)+'СЕТ СН'!$F$13</f>
        <v>0</v>
      </c>
      <c r="W307" s="36">
        <f>SUMIFS(СВЦЭМ!$I$34:$I$777,СВЦЭМ!$A$34:$A$777,$A307,СВЦЭМ!$B$33:$B$776,W$284)+'СЕТ СН'!$F$13</f>
        <v>0</v>
      </c>
      <c r="X307" s="36">
        <f>SUMIFS(СВЦЭМ!$I$34:$I$777,СВЦЭМ!$A$34:$A$777,$A307,СВЦЭМ!$B$33:$B$776,X$284)+'СЕТ СН'!$F$13</f>
        <v>0</v>
      </c>
      <c r="Y307" s="36">
        <f>SUMIFS(СВЦЭМ!$I$34:$I$777,СВЦЭМ!$A$34:$A$777,$A307,СВЦЭМ!$B$33:$B$776,Y$284)+'СЕТ СН'!$F$13</f>
        <v>0</v>
      </c>
    </row>
    <row r="308" spans="1:27" ht="15.75" hidden="1" x14ac:dyDescent="0.2">
      <c r="A308" s="35">
        <f t="shared" si="8"/>
        <v>43885</v>
      </c>
      <c r="B308" s="36">
        <f>SUMIFS(СВЦЭМ!$I$34:$I$777,СВЦЭМ!$A$34:$A$777,$A308,СВЦЭМ!$B$33:$B$776,B$284)+'СЕТ СН'!$F$13</f>
        <v>0</v>
      </c>
      <c r="C308" s="36">
        <f>SUMIFS(СВЦЭМ!$I$34:$I$777,СВЦЭМ!$A$34:$A$777,$A308,СВЦЭМ!$B$33:$B$776,C$284)+'СЕТ СН'!$F$13</f>
        <v>0</v>
      </c>
      <c r="D308" s="36">
        <f>SUMIFS(СВЦЭМ!$I$34:$I$777,СВЦЭМ!$A$34:$A$777,$A308,СВЦЭМ!$B$33:$B$776,D$284)+'СЕТ СН'!$F$13</f>
        <v>0</v>
      </c>
      <c r="E308" s="36">
        <f>SUMIFS(СВЦЭМ!$I$34:$I$777,СВЦЭМ!$A$34:$A$777,$A308,СВЦЭМ!$B$33:$B$776,E$284)+'СЕТ СН'!$F$13</f>
        <v>0</v>
      </c>
      <c r="F308" s="36">
        <f>SUMIFS(СВЦЭМ!$I$34:$I$777,СВЦЭМ!$A$34:$A$777,$A308,СВЦЭМ!$B$33:$B$776,F$284)+'СЕТ СН'!$F$13</f>
        <v>0</v>
      </c>
      <c r="G308" s="36">
        <f>SUMIFS(СВЦЭМ!$I$34:$I$777,СВЦЭМ!$A$34:$A$777,$A308,СВЦЭМ!$B$33:$B$776,G$284)+'СЕТ СН'!$F$13</f>
        <v>0</v>
      </c>
      <c r="H308" s="36">
        <f>SUMIFS(СВЦЭМ!$I$34:$I$777,СВЦЭМ!$A$34:$A$777,$A308,СВЦЭМ!$B$33:$B$776,H$284)+'СЕТ СН'!$F$13</f>
        <v>0</v>
      </c>
      <c r="I308" s="36">
        <f>SUMIFS(СВЦЭМ!$I$34:$I$777,СВЦЭМ!$A$34:$A$777,$A308,СВЦЭМ!$B$33:$B$776,I$284)+'СЕТ СН'!$F$13</f>
        <v>0</v>
      </c>
      <c r="J308" s="36">
        <f>SUMIFS(СВЦЭМ!$I$34:$I$777,СВЦЭМ!$A$34:$A$777,$A308,СВЦЭМ!$B$33:$B$776,J$284)+'СЕТ СН'!$F$13</f>
        <v>0</v>
      </c>
      <c r="K308" s="36">
        <f>SUMIFS(СВЦЭМ!$I$34:$I$777,СВЦЭМ!$A$34:$A$777,$A308,СВЦЭМ!$B$33:$B$776,K$284)+'СЕТ СН'!$F$13</f>
        <v>0</v>
      </c>
      <c r="L308" s="36">
        <f>SUMIFS(СВЦЭМ!$I$34:$I$777,СВЦЭМ!$A$34:$A$777,$A308,СВЦЭМ!$B$33:$B$776,L$284)+'СЕТ СН'!$F$13</f>
        <v>0</v>
      </c>
      <c r="M308" s="36">
        <f>SUMIFS(СВЦЭМ!$I$34:$I$777,СВЦЭМ!$A$34:$A$777,$A308,СВЦЭМ!$B$33:$B$776,M$284)+'СЕТ СН'!$F$13</f>
        <v>0</v>
      </c>
      <c r="N308" s="36">
        <f>SUMIFS(СВЦЭМ!$I$34:$I$777,СВЦЭМ!$A$34:$A$777,$A308,СВЦЭМ!$B$33:$B$776,N$284)+'СЕТ СН'!$F$13</f>
        <v>0</v>
      </c>
      <c r="O308" s="36">
        <f>SUMIFS(СВЦЭМ!$I$34:$I$777,СВЦЭМ!$A$34:$A$777,$A308,СВЦЭМ!$B$33:$B$776,O$284)+'СЕТ СН'!$F$13</f>
        <v>0</v>
      </c>
      <c r="P308" s="36">
        <f>SUMIFS(СВЦЭМ!$I$34:$I$777,СВЦЭМ!$A$34:$A$777,$A308,СВЦЭМ!$B$33:$B$776,P$284)+'СЕТ СН'!$F$13</f>
        <v>0</v>
      </c>
      <c r="Q308" s="36">
        <f>SUMIFS(СВЦЭМ!$I$34:$I$777,СВЦЭМ!$A$34:$A$777,$A308,СВЦЭМ!$B$33:$B$776,Q$284)+'СЕТ СН'!$F$13</f>
        <v>0</v>
      </c>
      <c r="R308" s="36">
        <f>SUMIFS(СВЦЭМ!$I$34:$I$777,СВЦЭМ!$A$34:$A$777,$A308,СВЦЭМ!$B$33:$B$776,R$284)+'СЕТ СН'!$F$13</f>
        <v>0</v>
      </c>
      <c r="S308" s="36">
        <f>SUMIFS(СВЦЭМ!$I$34:$I$777,СВЦЭМ!$A$34:$A$777,$A308,СВЦЭМ!$B$33:$B$776,S$284)+'СЕТ СН'!$F$13</f>
        <v>0</v>
      </c>
      <c r="T308" s="36">
        <f>SUMIFS(СВЦЭМ!$I$34:$I$777,СВЦЭМ!$A$34:$A$777,$A308,СВЦЭМ!$B$33:$B$776,T$284)+'СЕТ СН'!$F$13</f>
        <v>0</v>
      </c>
      <c r="U308" s="36">
        <f>SUMIFS(СВЦЭМ!$I$34:$I$777,СВЦЭМ!$A$34:$A$777,$A308,СВЦЭМ!$B$33:$B$776,U$284)+'СЕТ СН'!$F$13</f>
        <v>0</v>
      </c>
      <c r="V308" s="36">
        <f>SUMIFS(СВЦЭМ!$I$34:$I$777,СВЦЭМ!$A$34:$A$777,$A308,СВЦЭМ!$B$33:$B$776,V$284)+'СЕТ СН'!$F$13</f>
        <v>0</v>
      </c>
      <c r="W308" s="36">
        <f>SUMIFS(СВЦЭМ!$I$34:$I$777,СВЦЭМ!$A$34:$A$777,$A308,СВЦЭМ!$B$33:$B$776,W$284)+'СЕТ СН'!$F$13</f>
        <v>0</v>
      </c>
      <c r="X308" s="36">
        <f>SUMIFS(СВЦЭМ!$I$34:$I$777,СВЦЭМ!$A$34:$A$777,$A308,СВЦЭМ!$B$33:$B$776,X$284)+'СЕТ СН'!$F$13</f>
        <v>0</v>
      </c>
      <c r="Y308" s="36">
        <f>SUMIFS(СВЦЭМ!$I$34:$I$777,СВЦЭМ!$A$34:$A$777,$A308,СВЦЭМ!$B$33:$B$776,Y$284)+'СЕТ СН'!$F$13</f>
        <v>0</v>
      </c>
    </row>
    <row r="309" spans="1:27" ht="15.75" hidden="1" x14ac:dyDescent="0.2">
      <c r="A309" s="35">
        <f t="shared" si="8"/>
        <v>43886</v>
      </c>
      <c r="B309" s="36">
        <f>SUMIFS(СВЦЭМ!$I$34:$I$777,СВЦЭМ!$A$34:$A$777,$A309,СВЦЭМ!$B$33:$B$776,B$284)+'СЕТ СН'!$F$13</f>
        <v>0</v>
      </c>
      <c r="C309" s="36">
        <f>SUMIFS(СВЦЭМ!$I$34:$I$777,СВЦЭМ!$A$34:$A$777,$A309,СВЦЭМ!$B$33:$B$776,C$284)+'СЕТ СН'!$F$13</f>
        <v>0</v>
      </c>
      <c r="D309" s="36">
        <f>SUMIFS(СВЦЭМ!$I$34:$I$777,СВЦЭМ!$A$34:$A$777,$A309,СВЦЭМ!$B$33:$B$776,D$284)+'СЕТ СН'!$F$13</f>
        <v>0</v>
      </c>
      <c r="E309" s="36">
        <f>SUMIFS(СВЦЭМ!$I$34:$I$777,СВЦЭМ!$A$34:$A$777,$A309,СВЦЭМ!$B$33:$B$776,E$284)+'СЕТ СН'!$F$13</f>
        <v>0</v>
      </c>
      <c r="F309" s="36">
        <f>SUMIFS(СВЦЭМ!$I$34:$I$777,СВЦЭМ!$A$34:$A$777,$A309,СВЦЭМ!$B$33:$B$776,F$284)+'СЕТ СН'!$F$13</f>
        <v>0</v>
      </c>
      <c r="G309" s="36">
        <f>SUMIFS(СВЦЭМ!$I$34:$I$777,СВЦЭМ!$A$34:$A$777,$A309,СВЦЭМ!$B$33:$B$776,G$284)+'СЕТ СН'!$F$13</f>
        <v>0</v>
      </c>
      <c r="H309" s="36">
        <f>SUMIFS(СВЦЭМ!$I$34:$I$777,СВЦЭМ!$A$34:$A$777,$A309,СВЦЭМ!$B$33:$B$776,H$284)+'СЕТ СН'!$F$13</f>
        <v>0</v>
      </c>
      <c r="I309" s="36">
        <f>SUMIFS(СВЦЭМ!$I$34:$I$777,СВЦЭМ!$A$34:$A$777,$A309,СВЦЭМ!$B$33:$B$776,I$284)+'СЕТ СН'!$F$13</f>
        <v>0</v>
      </c>
      <c r="J309" s="36">
        <f>SUMIFS(СВЦЭМ!$I$34:$I$777,СВЦЭМ!$A$34:$A$777,$A309,СВЦЭМ!$B$33:$B$776,J$284)+'СЕТ СН'!$F$13</f>
        <v>0</v>
      </c>
      <c r="K309" s="36">
        <f>SUMIFS(СВЦЭМ!$I$34:$I$777,СВЦЭМ!$A$34:$A$777,$A309,СВЦЭМ!$B$33:$B$776,K$284)+'СЕТ СН'!$F$13</f>
        <v>0</v>
      </c>
      <c r="L309" s="36">
        <f>SUMIFS(СВЦЭМ!$I$34:$I$777,СВЦЭМ!$A$34:$A$777,$A309,СВЦЭМ!$B$33:$B$776,L$284)+'СЕТ СН'!$F$13</f>
        <v>0</v>
      </c>
      <c r="M309" s="36">
        <f>SUMIFS(СВЦЭМ!$I$34:$I$777,СВЦЭМ!$A$34:$A$777,$A309,СВЦЭМ!$B$33:$B$776,M$284)+'СЕТ СН'!$F$13</f>
        <v>0</v>
      </c>
      <c r="N309" s="36">
        <f>SUMIFS(СВЦЭМ!$I$34:$I$777,СВЦЭМ!$A$34:$A$777,$A309,СВЦЭМ!$B$33:$B$776,N$284)+'СЕТ СН'!$F$13</f>
        <v>0</v>
      </c>
      <c r="O309" s="36">
        <f>SUMIFS(СВЦЭМ!$I$34:$I$777,СВЦЭМ!$A$34:$A$777,$A309,СВЦЭМ!$B$33:$B$776,O$284)+'СЕТ СН'!$F$13</f>
        <v>0</v>
      </c>
      <c r="P309" s="36">
        <f>SUMIFS(СВЦЭМ!$I$34:$I$777,СВЦЭМ!$A$34:$A$777,$A309,СВЦЭМ!$B$33:$B$776,P$284)+'СЕТ СН'!$F$13</f>
        <v>0</v>
      </c>
      <c r="Q309" s="36">
        <f>SUMIFS(СВЦЭМ!$I$34:$I$777,СВЦЭМ!$A$34:$A$777,$A309,СВЦЭМ!$B$33:$B$776,Q$284)+'СЕТ СН'!$F$13</f>
        <v>0</v>
      </c>
      <c r="R309" s="36">
        <f>SUMIFS(СВЦЭМ!$I$34:$I$777,СВЦЭМ!$A$34:$A$777,$A309,СВЦЭМ!$B$33:$B$776,R$284)+'СЕТ СН'!$F$13</f>
        <v>0</v>
      </c>
      <c r="S309" s="36">
        <f>SUMIFS(СВЦЭМ!$I$34:$I$777,СВЦЭМ!$A$34:$A$777,$A309,СВЦЭМ!$B$33:$B$776,S$284)+'СЕТ СН'!$F$13</f>
        <v>0</v>
      </c>
      <c r="T309" s="36">
        <f>SUMIFS(СВЦЭМ!$I$34:$I$777,СВЦЭМ!$A$34:$A$777,$A309,СВЦЭМ!$B$33:$B$776,T$284)+'СЕТ СН'!$F$13</f>
        <v>0</v>
      </c>
      <c r="U309" s="36">
        <f>SUMIFS(СВЦЭМ!$I$34:$I$777,СВЦЭМ!$A$34:$A$777,$A309,СВЦЭМ!$B$33:$B$776,U$284)+'СЕТ СН'!$F$13</f>
        <v>0</v>
      </c>
      <c r="V309" s="36">
        <f>SUMIFS(СВЦЭМ!$I$34:$I$777,СВЦЭМ!$A$34:$A$777,$A309,СВЦЭМ!$B$33:$B$776,V$284)+'СЕТ СН'!$F$13</f>
        <v>0</v>
      </c>
      <c r="W309" s="36">
        <f>SUMIFS(СВЦЭМ!$I$34:$I$777,СВЦЭМ!$A$34:$A$777,$A309,СВЦЭМ!$B$33:$B$776,W$284)+'СЕТ СН'!$F$13</f>
        <v>0</v>
      </c>
      <c r="X309" s="36">
        <f>SUMIFS(СВЦЭМ!$I$34:$I$777,СВЦЭМ!$A$34:$A$777,$A309,СВЦЭМ!$B$33:$B$776,X$284)+'СЕТ СН'!$F$13</f>
        <v>0</v>
      </c>
      <c r="Y309" s="36">
        <f>SUMIFS(СВЦЭМ!$I$34:$I$777,СВЦЭМ!$A$34:$A$777,$A309,СВЦЭМ!$B$33:$B$776,Y$284)+'СЕТ СН'!$F$13</f>
        <v>0</v>
      </c>
    </row>
    <row r="310" spans="1:27" ht="15.75" hidden="1" x14ac:dyDescent="0.2">
      <c r="A310" s="35">
        <f t="shared" si="8"/>
        <v>43887</v>
      </c>
      <c r="B310" s="36">
        <f>SUMIFS(СВЦЭМ!$I$34:$I$777,СВЦЭМ!$A$34:$A$777,$A310,СВЦЭМ!$B$33:$B$776,B$284)+'СЕТ СН'!$F$13</f>
        <v>0</v>
      </c>
      <c r="C310" s="36">
        <f>SUMIFS(СВЦЭМ!$I$34:$I$777,СВЦЭМ!$A$34:$A$777,$A310,СВЦЭМ!$B$33:$B$776,C$284)+'СЕТ СН'!$F$13</f>
        <v>0</v>
      </c>
      <c r="D310" s="36">
        <f>SUMIFS(СВЦЭМ!$I$34:$I$777,СВЦЭМ!$A$34:$A$777,$A310,СВЦЭМ!$B$33:$B$776,D$284)+'СЕТ СН'!$F$13</f>
        <v>0</v>
      </c>
      <c r="E310" s="36">
        <f>SUMIFS(СВЦЭМ!$I$34:$I$777,СВЦЭМ!$A$34:$A$777,$A310,СВЦЭМ!$B$33:$B$776,E$284)+'СЕТ СН'!$F$13</f>
        <v>0</v>
      </c>
      <c r="F310" s="36">
        <f>SUMIFS(СВЦЭМ!$I$34:$I$777,СВЦЭМ!$A$34:$A$777,$A310,СВЦЭМ!$B$33:$B$776,F$284)+'СЕТ СН'!$F$13</f>
        <v>0</v>
      </c>
      <c r="G310" s="36">
        <f>SUMIFS(СВЦЭМ!$I$34:$I$777,СВЦЭМ!$A$34:$A$777,$A310,СВЦЭМ!$B$33:$B$776,G$284)+'СЕТ СН'!$F$13</f>
        <v>0</v>
      </c>
      <c r="H310" s="36">
        <f>SUMIFS(СВЦЭМ!$I$34:$I$777,СВЦЭМ!$A$34:$A$777,$A310,СВЦЭМ!$B$33:$B$776,H$284)+'СЕТ СН'!$F$13</f>
        <v>0</v>
      </c>
      <c r="I310" s="36">
        <f>SUMIFS(СВЦЭМ!$I$34:$I$777,СВЦЭМ!$A$34:$A$777,$A310,СВЦЭМ!$B$33:$B$776,I$284)+'СЕТ СН'!$F$13</f>
        <v>0</v>
      </c>
      <c r="J310" s="36">
        <f>SUMIFS(СВЦЭМ!$I$34:$I$777,СВЦЭМ!$A$34:$A$777,$A310,СВЦЭМ!$B$33:$B$776,J$284)+'СЕТ СН'!$F$13</f>
        <v>0</v>
      </c>
      <c r="K310" s="36">
        <f>SUMIFS(СВЦЭМ!$I$34:$I$777,СВЦЭМ!$A$34:$A$777,$A310,СВЦЭМ!$B$33:$B$776,K$284)+'СЕТ СН'!$F$13</f>
        <v>0</v>
      </c>
      <c r="L310" s="36">
        <f>SUMIFS(СВЦЭМ!$I$34:$I$777,СВЦЭМ!$A$34:$A$777,$A310,СВЦЭМ!$B$33:$B$776,L$284)+'СЕТ СН'!$F$13</f>
        <v>0</v>
      </c>
      <c r="M310" s="36">
        <f>SUMIFS(СВЦЭМ!$I$34:$I$777,СВЦЭМ!$A$34:$A$777,$A310,СВЦЭМ!$B$33:$B$776,M$284)+'СЕТ СН'!$F$13</f>
        <v>0</v>
      </c>
      <c r="N310" s="36">
        <f>SUMIFS(СВЦЭМ!$I$34:$I$777,СВЦЭМ!$A$34:$A$777,$A310,СВЦЭМ!$B$33:$B$776,N$284)+'СЕТ СН'!$F$13</f>
        <v>0</v>
      </c>
      <c r="O310" s="36">
        <f>SUMIFS(СВЦЭМ!$I$34:$I$777,СВЦЭМ!$A$34:$A$777,$A310,СВЦЭМ!$B$33:$B$776,O$284)+'СЕТ СН'!$F$13</f>
        <v>0</v>
      </c>
      <c r="P310" s="36">
        <f>SUMIFS(СВЦЭМ!$I$34:$I$777,СВЦЭМ!$A$34:$A$777,$A310,СВЦЭМ!$B$33:$B$776,P$284)+'СЕТ СН'!$F$13</f>
        <v>0</v>
      </c>
      <c r="Q310" s="36">
        <f>SUMIFS(СВЦЭМ!$I$34:$I$777,СВЦЭМ!$A$34:$A$777,$A310,СВЦЭМ!$B$33:$B$776,Q$284)+'СЕТ СН'!$F$13</f>
        <v>0</v>
      </c>
      <c r="R310" s="36">
        <f>SUMIFS(СВЦЭМ!$I$34:$I$777,СВЦЭМ!$A$34:$A$777,$A310,СВЦЭМ!$B$33:$B$776,R$284)+'СЕТ СН'!$F$13</f>
        <v>0</v>
      </c>
      <c r="S310" s="36">
        <f>SUMIFS(СВЦЭМ!$I$34:$I$777,СВЦЭМ!$A$34:$A$777,$A310,СВЦЭМ!$B$33:$B$776,S$284)+'СЕТ СН'!$F$13</f>
        <v>0</v>
      </c>
      <c r="T310" s="36">
        <f>SUMIFS(СВЦЭМ!$I$34:$I$777,СВЦЭМ!$A$34:$A$777,$A310,СВЦЭМ!$B$33:$B$776,T$284)+'СЕТ СН'!$F$13</f>
        <v>0</v>
      </c>
      <c r="U310" s="36">
        <f>SUMIFS(СВЦЭМ!$I$34:$I$777,СВЦЭМ!$A$34:$A$777,$A310,СВЦЭМ!$B$33:$B$776,U$284)+'СЕТ СН'!$F$13</f>
        <v>0</v>
      </c>
      <c r="V310" s="36">
        <f>SUMIFS(СВЦЭМ!$I$34:$I$777,СВЦЭМ!$A$34:$A$777,$A310,СВЦЭМ!$B$33:$B$776,V$284)+'СЕТ СН'!$F$13</f>
        <v>0</v>
      </c>
      <c r="W310" s="36">
        <f>SUMIFS(СВЦЭМ!$I$34:$I$777,СВЦЭМ!$A$34:$A$777,$A310,СВЦЭМ!$B$33:$B$776,W$284)+'СЕТ СН'!$F$13</f>
        <v>0</v>
      </c>
      <c r="X310" s="36">
        <f>SUMIFS(СВЦЭМ!$I$34:$I$777,СВЦЭМ!$A$34:$A$777,$A310,СВЦЭМ!$B$33:$B$776,X$284)+'СЕТ СН'!$F$13</f>
        <v>0</v>
      </c>
      <c r="Y310" s="36">
        <f>SUMIFS(СВЦЭМ!$I$34:$I$777,СВЦЭМ!$A$34:$A$777,$A310,СВЦЭМ!$B$33:$B$776,Y$284)+'СЕТ СН'!$F$13</f>
        <v>0</v>
      </c>
    </row>
    <row r="311" spans="1:27" ht="15.75" hidden="1" x14ac:dyDescent="0.2">
      <c r="A311" s="35">
        <f t="shared" si="8"/>
        <v>43888</v>
      </c>
      <c r="B311" s="36">
        <f>SUMIFS(СВЦЭМ!$I$34:$I$777,СВЦЭМ!$A$34:$A$777,$A311,СВЦЭМ!$B$33:$B$776,B$284)+'СЕТ СН'!$F$13</f>
        <v>0</v>
      </c>
      <c r="C311" s="36">
        <f>SUMIFS(СВЦЭМ!$I$34:$I$777,СВЦЭМ!$A$34:$A$777,$A311,СВЦЭМ!$B$33:$B$776,C$284)+'СЕТ СН'!$F$13</f>
        <v>0</v>
      </c>
      <c r="D311" s="36">
        <f>SUMIFS(СВЦЭМ!$I$34:$I$777,СВЦЭМ!$A$34:$A$777,$A311,СВЦЭМ!$B$33:$B$776,D$284)+'СЕТ СН'!$F$13</f>
        <v>0</v>
      </c>
      <c r="E311" s="36">
        <f>SUMIFS(СВЦЭМ!$I$34:$I$777,СВЦЭМ!$A$34:$A$777,$A311,СВЦЭМ!$B$33:$B$776,E$284)+'СЕТ СН'!$F$13</f>
        <v>0</v>
      </c>
      <c r="F311" s="36">
        <f>SUMIFS(СВЦЭМ!$I$34:$I$777,СВЦЭМ!$A$34:$A$777,$A311,СВЦЭМ!$B$33:$B$776,F$284)+'СЕТ СН'!$F$13</f>
        <v>0</v>
      </c>
      <c r="G311" s="36">
        <f>SUMIFS(СВЦЭМ!$I$34:$I$777,СВЦЭМ!$A$34:$A$777,$A311,СВЦЭМ!$B$33:$B$776,G$284)+'СЕТ СН'!$F$13</f>
        <v>0</v>
      </c>
      <c r="H311" s="36">
        <f>SUMIFS(СВЦЭМ!$I$34:$I$777,СВЦЭМ!$A$34:$A$777,$A311,СВЦЭМ!$B$33:$B$776,H$284)+'СЕТ СН'!$F$13</f>
        <v>0</v>
      </c>
      <c r="I311" s="36">
        <f>SUMIFS(СВЦЭМ!$I$34:$I$777,СВЦЭМ!$A$34:$A$777,$A311,СВЦЭМ!$B$33:$B$776,I$284)+'СЕТ СН'!$F$13</f>
        <v>0</v>
      </c>
      <c r="J311" s="36">
        <f>SUMIFS(СВЦЭМ!$I$34:$I$777,СВЦЭМ!$A$34:$A$777,$A311,СВЦЭМ!$B$33:$B$776,J$284)+'СЕТ СН'!$F$13</f>
        <v>0</v>
      </c>
      <c r="K311" s="36">
        <f>SUMIFS(СВЦЭМ!$I$34:$I$777,СВЦЭМ!$A$34:$A$777,$A311,СВЦЭМ!$B$33:$B$776,K$284)+'СЕТ СН'!$F$13</f>
        <v>0</v>
      </c>
      <c r="L311" s="36">
        <f>SUMIFS(СВЦЭМ!$I$34:$I$777,СВЦЭМ!$A$34:$A$777,$A311,СВЦЭМ!$B$33:$B$776,L$284)+'СЕТ СН'!$F$13</f>
        <v>0</v>
      </c>
      <c r="M311" s="36">
        <f>SUMIFS(СВЦЭМ!$I$34:$I$777,СВЦЭМ!$A$34:$A$777,$A311,СВЦЭМ!$B$33:$B$776,M$284)+'СЕТ СН'!$F$13</f>
        <v>0</v>
      </c>
      <c r="N311" s="36">
        <f>SUMIFS(СВЦЭМ!$I$34:$I$777,СВЦЭМ!$A$34:$A$777,$A311,СВЦЭМ!$B$33:$B$776,N$284)+'СЕТ СН'!$F$13</f>
        <v>0</v>
      </c>
      <c r="O311" s="36">
        <f>SUMIFS(СВЦЭМ!$I$34:$I$777,СВЦЭМ!$A$34:$A$777,$A311,СВЦЭМ!$B$33:$B$776,O$284)+'СЕТ СН'!$F$13</f>
        <v>0</v>
      </c>
      <c r="P311" s="36">
        <f>SUMIFS(СВЦЭМ!$I$34:$I$777,СВЦЭМ!$A$34:$A$777,$A311,СВЦЭМ!$B$33:$B$776,P$284)+'СЕТ СН'!$F$13</f>
        <v>0</v>
      </c>
      <c r="Q311" s="36">
        <f>SUMIFS(СВЦЭМ!$I$34:$I$777,СВЦЭМ!$A$34:$A$777,$A311,СВЦЭМ!$B$33:$B$776,Q$284)+'СЕТ СН'!$F$13</f>
        <v>0</v>
      </c>
      <c r="R311" s="36">
        <f>SUMIFS(СВЦЭМ!$I$34:$I$777,СВЦЭМ!$A$34:$A$777,$A311,СВЦЭМ!$B$33:$B$776,R$284)+'СЕТ СН'!$F$13</f>
        <v>0</v>
      </c>
      <c r="S311" s="36">
        <f>SUMIFS(СВЦЭМ!$I$34:$I$777,СВЦЭМ!$A$34:$A$777,$A311,СВЦЭМ!$B$33:$B$776,S$284)+'СЕТ СН'!$F$13</f>
        <v>0</v>
      </c>
      <c r="T311" s="36">
        <f>SUMIFS(СВЦЭМ!$I$34:$I$777,СВЦЭМ!$A$34:$A$777,$A311,СВЦЭМ!$B$33:$B$776,T$284)+'СЕТ СН'!$F$13</f>
        <v>0</v>
      </c>
      <c r="U311" s="36">
        <f>SUMIFS(СВЦЭМ!$I$34:$I$777,СВЦЭМ!$A$34:$A$777,$A311,СВЦЭМ!$B$33:$B$776,U$284)+'СЕТ СН'!$F$13</f>
        <v>0</v>
      </c>
      <c r="V311" s="36">
        <f>SUMIFS(СВЦЭМ!$I$34:$I$777,СВЦЭМ!$A$34:$A$777,$A311,СВЦЭМ!$B$33:$B$776,V$284)+'СЕТ СН'!$F$13</f>
        <v>0</v>
      </c>
      <c r="W311" s="36">
        <f>SUMIFS(СВЦЭМ!$I$34:$I$777,СВЦЭМ!$A$34:$A$777,$A311,СВЦЭМ!$B$33:$B$776,W$284)+'СЕТ СН'!$F$13</f>
        <v>0</v>
      </c>
      <c r="X311" s="36">
        <f>SUMIFS(СВЦЭМ!$I$34:$I$777,СВЦЭМ!$A$34:$A$777,$A311,СВЦЭМ!$B$33:$B$776,X$284)+'СЕТ СН'!$F$13</f>
        <v>0</v>
      </c>
      <c r="Y311" s="36">
        <f>SUMIFS(СВЦЭМ!$I$34:$I$777,СВЦЭМ!$A$34:$A$777,$A311,СВЦЭМ!$B$33:$B$776,Y$284)+'СЕТ СН'!$F$13</f>
        <v>0</v>
      </c>
    </row>
    <row r="312" spans="1:27" ht="15.75" hidden="1" x14ac:dyDescent="0.2">
      <c r="A312" s="35">
        <f t="shared" si="8"/>
        <v>43889</v>
      </c>
      <c r="B312" s="36">
        <f>SUMIFS(СВЦЭМ!$I$34:$I$777,СВЦЭМ!$A$34:$A$777,$A312,СВЦЭМ!$B$33:$B$776,B$284)+'СЕТ СН'!$F$13</f>
        <v>0</v>
      </c>
      <c r="C312" s="36">
        <f>SUMIFS(СВЦЭМ!$I$34:$I$777,СВЦЭМ!$A$34:$A$777,$A312,СВЦЭМ!$B$33:$B$776,C$284)+'СЕТ СН'!$F$13</f>
        <v>0</v>
      </c>
      <c r="D312" s="36">
        <f>SUMIFS(СВЦЭМ!$I$34:$I$777,СВЦЭМ!$A$34:$A$777,$A312,СВЦЭМ!$B$33:$B$776,D$284)+'СЕТ СН'!$F$13</f>
        <v>0</v>
      </c>
      <c r="E312" s="36">
        <f>SUMIFS(СВЦЭМ!$I$34:$I$777,СВЦЭМ!$A$34:$A$777,$A312,СВЦЭМ!$B$33:$B$776,E$284)+'СЕТ СН'!$F$13</f>
        <v>0</v>
      </c>
      <c r="F312" s="36">
        <f>SUMIFS(СВЦЭМ!$I$34:$I$777,СВЦЭМ!$A$34:$A$777,$A312,СВЦЭМ!$B$33:$B$776,F$284)+'СЕТ СН'!$F$13</f>
        <v>0</v>
      </c>
      <c r="G312" s="36">
        <f>SUMIFS(СВЦЭМ!$I$34:$I$777,СВЦЭМ!$A$34:$A$777,$A312,СВЦЭМ!$B$33:$B$776,G$284)+'СЕТ СН'!$F$13</f>
        <v>0</v>
      </c>
      <c r="H312" s="36">
        <f>SUMIFS(СВЦЭМ!$I$34:$I$777,СВЦЭМ!$A$34:$A$777,$A312,СВЦЭМ!$B$33:$B$776,H$284)+'СЕТ СН'!$F$13</f>
        <v>0</v>
      </c>
      <c r="I312" s="36">
        <f>SUMIFS(СВЦЭМ!$I$34:$I$777,СВЦЭМ!$A$34:$A$777,$A312,СВЦЭМ!$B$33:$B$776,I$284)+'СЕТ СН'!$F$13</f>
        <v>0</v>
      </c>
      <c r="J312" s="36">
        <f>SUMIFS(СВЦЭМ!$I$34:$I$777,СВЦЭМ!$A$34:$A$777,$A312,СВЦЭМ!$B$33:$B$776,J$284)+'СЕТ СН'!$F$13</f>
        <v>0</v>
      </c>
      <c r="K312" s="36">
        <f>SUMIFS(СВЦЭМ!$I$34:$I$777,СВЦЭМ!$A$34:$A$777,$A312,СВЦЭМ!$B$33:$B$776,K$284)+'СЕТ СН'!$F$13</f>
        <v>0</v>
      </c>
      <c r="L312" s="36">
        <f>SUMIFS(СВЦЭМ!$I$34:$I$777,СВЦЭМ!$A$34:$A$777,$A312,СВЦЭМ!$B$33:$B$776,L$284)+'СЕТ СН'!$F$13</f>
        <v>0</v>
      </c>
      <c r="M312" s="36">
        <f>SUMIFS(СВЦЭМ!$I$34:$I$777,СВЦЭМ!$A$34:$A$777,$A312,СВЦЭМ!$B$33:$B$776,M$284)+'СЕТ СН'!$F$13</f>
        <v>0</v>
      </c>
      <c r="N312" s="36">
        <f>SUMIFS(СВЦЭМ!$I$34:$I$777,СВЦЭМ!$A$34:$A$777,$A312,СВЦЭМ!$B$33:$B$776,N$284)+'СЕТ СН'!$F$13</f>
        <v>0</v>
      </c>
      <c r="O312" s="36">
        <f>SUMIFS(СВЦЭМ!$I$34:$I$777,СВЦЭМ!$A$34:$A$777,$A312,СВЦЭМ!$B$33:$B$776,O$284)+'СЕТ СН'!$F$13</f>
        <v>0</v>
      </c>
      <c r="P312" s="36">
        <f>SUMIFS(СВЦЭМ!$I$34:$I$777,СВЦЭМ!$A$34:$A$777,$A312,СВЦЭМ!$B$33:$B$776,P$284)+'СЕТ СН'!$F$13</f>
        <v>0</v>
      </c>
      <c r="Q312" s="36">
        <f>SUMIFS(СВЦЭМ!$I$34:$I$777,СВЦЭМ!$A$34:$A$777,$A312,СВЦЭМ!$B$33:$B$776,Q$284)+'СЕТ СН'!$F$13</f>
        <v>0</v>
      </c>
      <c r="R312" s="36">
        <f>SUMIFS(СВЦЭМ!$I$34:$I$777,СВЦЭМ!$A$34:$A$777,$A312,СВЦЭМ!$B$33:$B$776,R$284)+'СЕТ СН'!$F$13</f>
        <v>0</v>
      </c>
      <c r="S312" s="36">
        <f>SUMIFS(СВЦЭМ!$I$34:$I$777,СВЦЭМ!$A$34:$A$777,$A312,СВЦЭМ!$B$33:$B$776,S$284)+'СЕТ СН'!$F$13</f>
        <v>0</v>
      </c>
      <c r="T312" s="36">
        <f>SUMIFS(СВЦЭМ!$I$34:$I$777,СВЦЭМ!$A$34:$A$777,$A312,СВЦЭМ!$B$33:$B$776,T$284)+'СЕТ СН'!$F$13</f>
        <v>0</v>
      </c>
      <c r="U312" s="36">
        <f>SUMIFS(СВЦЭМ!$I$34:$I$777,СВЦЭМ!$A$34:$A$777,$A312,СВЦЭМ!$B$33:$B$776,U$284)+'СЕТ СН'!$F$13</f>
        <v>0</v>
      </c>
      <c r="V312" s="36">
        <f>SUMIFS(СВЦЭМ!$I$34:$I$777,СВЦЭМ!$A$34:$A$777,$A312,СВЦЭМ!$B$33:$B$776,V$284)+'СЕТ СН'!$F$13</f>
        <v>0</v>
      </c>
      <c r="W312" s="36">
        <f>SUMIFS(СВЦЭМ!$I$34:$I$777,СВЦЭМ!$A$34:$A$777,$A312,СВЦЭМ!$B$33:$B$776,W$284)+'СЕТ СН'!$F$13</f>
        <v>0</v>
      </c>
      <c r="X312" s="36">
        <f>SUMIFS(СВЦЭМ!$I$34:$I$777,СВЦЭМ!$A$34:$A$777,$A312,СВЦЭМ!$B$33:$B$776,X$284)+'СЕТ СН'!$F$13</f>
        <v>0</v>
      </c>
      <c r="Y312" s="36">
        <f>SUMIFS(СВЦЭМ!$I$34:$I$777,СВЦЭМ!$A$34:$A$777,$A312,СВЦЭМ!$B$33:$B$776,Y$284)+'СЕТ СН'!$F$13</f>
        <v>0</v>
      </c>
    </row>
    <row r="313" spans="1:27" ht="15.75" hidden="1" x14ac:dyDescent="0.2">
      <c r="A313" s="35">
        <f t="shared" si="8"/>
        <v>43890</v>
      </c>
      <c r="B313" s="36">
        <f>SUMIFS(СВЦЭМ!$I$34:$I$777,СВЦЭМ!$A$34:$A$777,$A313,СВЦЭМ!$B$33:$B$776,B$284)+'СЕТ СН'!$F$13</f>
        <v>0</v>
      </c>
      <c r="C313" s="36">
        <f>SUMIFS(СВЦЭМ!$I$34:$I$777,СВЦЭМ!$A$34:$A$777,$A313,СВЦЭМ!$B$33:$B$776,C$284)+'СЕТ СН'!$F$13</f>
        <v>0</v>
      </c>
      <c r="D313" s="36">
        <f>SUMIFS(СВЦЭМ!$I$34:$I$777,СВЦЭМ!$A$34:$A$777,$A313,СВЦЭМ!$B$33:$B$776,D$284)+'СЕТ СН'!$F$13</f>
        <v>0</v>
      </c>
      <c r="E313" s="36">
        <f>SUMIFS(СВЦЭМ!$I$34:$I$777,СВЦЭМ!$A$34:$A$777,$A313,СВЦЭМ!$B$33:$B$776,E$284)+'СЕТ СН'!$F$13</f>
        <v>0</v>
      </c>
      <c r="F313" s="36">
        <f>SUMIFS(СВЦЭМ!$I$34:$I$777,СВЦЭМ!$A$34:$A$777,$A313,СВЦЭМ!$B$33:$B$776,F$284)+'СЕТ СН'!$F$13</f>
        <v>0</v>
      </c>
      <c r="G313" s="36">
        <f>SUMIFS(СВЦЭМ!$I$34:$I$777,СВЦЭМ!$A$34:$A$777,$A313,СВЦЭМ!$B$33:$B$776,G$284)+'СЕТ СН'!$F$13</f>
        <v>0</v>
      </c>
      <c r="H313" s="36">
        <f>SUMIFS(СВЦЭМ!$I$34:$I$777,СВЦЭМ!$A$34:$A$777,$A313,СВЦЭМ!$B$33:$B$776,H$284)+'СЕТ СН'!$F$13</f>
        <v>0</v>
      </c>
      <c r="I313" s="36">
        <f>SUMIFS(СВЦЭМ!$I$34:$I$777,СВЦЭМ!$A$34:$A$777,$A313,СВЦЭМ!$B$33:$B$776,I$284)+'СЕТ СН'!$F$13</f>
        <v>0</v>
      </c>
      <c r="J313" s="36">
        <f>SUMIFS(СВЦЭМ!$I$34:$I$777,СВЦЭМ!$A$34:$A$777,$A313,СВЦЭМ!$B$33:$B$776,J$284)+'СЕТ СН'!$F$13</f>
        <v>0</v>
      </c>
      <c r="K313" s="36">
        <f>SUMIFS(СВЦЭМ!$I$34:$I$777,СВЦЭМ!$A$34:$A$777,$A313,СВЦЭМ!$B$33:$B$776,K$284)+'СЕТ СН'!$F$13</f>
        <v>0</v>
      </c>
      <c r="L313" s="36">
        <f>SUMIFS(СВЦЭМ!$I$34:$I$777,СВЦЭМ!$A$34:$A$777,$A313,СВЦЭМ!$B$33:$B$776,L$284)+'СЕТ СН'!$F$13</f>
        <v>0</v>
      </c>
      <c r="M313" s="36">
        <f>SUMIFS(СВЦЭМ!$I$34:$I$777,СВЦЭМ!$A$34:$A$777,$A313,СВЦЭМ!$B$33:$B$776,M$284)+'СЕТ СН'!$F$13</f>
        <v>0</v>
      </c>
      <c r="N313" s="36">
        <f>SUMIFS(СВЦЭМ!$I$34:$I$777,СВЦЭМ!$A$34:$A$777,$A313,СВЦЭМ!$B$33:$B$776,N$284)+'СЕТ СН'!$F$13</f>
        <v>0</v>
      </c>
      <c r="O313" s="36">
        <f>SUMIFS(СВЦЭМ!$I$34:$I$777,СВЦЭМ!$A$34:$A$777,$A313,СВЦЭМ!$B$33:$B$776,O$284)+'СЕТ СН'!$F$13</f>
        <v>0</v>
      </c>
      <c r="P313" s="36">
        <f>SUMIFS(СВЦЭМ!$I$34:$I$777,СВЦЭМ!$A$34:$A$777,$A313,СВЦЭМ!$B$33:$B$776,P$284)+'СЕТ СН'!$F$13</f>
        <v>0</v>
      </c>
      <c r="Q313" s="36">
        <f>SUMIFS(СВЦЭМ!$I$34:$I$777,СВЦЭМ!$A$34:$A$777,$A313,СВЦЭМ!$B$33:$B$776,Q$284)+'СЕТ СН'!$F$13</f>
        <v>0</v>
      </c>
      <c r="R313" s="36">
        <f>SUMIFS(СВЦЭМ!$I$34:$I$777,СВЦЭМ!$A$34:$A$777,$A313,СВЦЭМ!$B$33:$B$776,R$284)+'СЕТ СН'!$F$13</f>
        <v>0</v>
      </c>
      <c r="S313" s="36">
        <f>SUMIFS(СВЦЭМ!$I$34:$I$777,СВЦЭМ!$A$34:$A$777,$A313,СВЦЭМ!$B$33:$B$776,S$284)+'СЕТ СН'!$F$13</f>
        <v>0</v>
      </c>
      <c r="T313" s="36">
        <f>SUMIFS(СВЦЭМ!$I$34:$I$777,СВЦЭМ!$A$34:$A$777,$A313,СВЦЭМ!$B$33:$B$776,T$284)+'СЕТ СН'!$F$13</f>
        <v>0</v>
      </c>
      <c r="U313" s="36">
        <f>SUMIFS(СВЦЭМ!$I$34:$I$777,СВЦЭМ!$A$34:$A$777,$A313,СВЦЭМ!$B$33:$B$776,U$284)+'СЕТ СН'!$F$13</f>
        <v>0</v>
      </c>
      <c r="V313" s="36">
        <f>SUMIFS(СВЦЭМ!$I$34:$I$777,СВЦЭМ!$A$34:$A$777,$A313,СВЦЭМ!$B$33:$B$776,V$284)+'СЕТ СН'!$F$13</f>
        <v>0</v>
      </c>
      <c r="W313" s="36">
        <f>SUMIFS(СВЦЭМ!$I$34:$I$777,СВЦЭМ!$A$34:$A$777,$A313,СВЦЭМ!$B$33:$B$776,W$284)+'СЕТ СН'!$F$13</f>
        <v>0</v>
      </c>
      <c r="X313" s="36">
        <f>SUMIFS(СВЦЭМ!$I$34:$I$777,СВЦЭМ!$A$34:$A$777,$A313,СВЦЭМ!$B$33:$B$776,X$284)+'СЕТ СН'!$F$13</f>
        <v>0</v>
      </c>
      <c r="Y313" s="36">
        <f>SUMIFS(СВЦЭМ!$I$34:$I$777,СВЦЭМ!$A$34:$A$777,$A313,СВЦЭМ!$B$33:$B$776,Y$284)+'СЕТ СН'!$F$13</f>
        <v>0</v>
      </c>
    </row>
    <row r="314" spans="1:27" ht="15.75" hidden="1" x14ac:dyDescent="0.2">
      <c r="A314" s="35">
        <f t="shared" si="8"/>
        <v>43891</v>
      </c>
      <c r="B314" s="36">
        <f>SUMIFS(СВЦЭМ!$I$34:$I$777,СВЦЭМ!$A$34:$A$777,$A314,СВЦЭМ!$B$33:$B$776,B$284)+'СЕТ СН'!$F$13</f>
        <v>0</v>
      </c>
      <c r="C314" s="36">
        <f>SUMIFS(СВЦЭМ!$I$34:$I$777,СВЦЭМ!$A$34:$A$777,$A314,СВЦЭМ!$B$33:$B$776,C$284)+'СЕТ СН'!$F$13</f>
        <v>0</v>
      </c>
      <c r="D314" s="36">
        <f>SUMIFS(СВЦЭМ!$I$34:$I$777,СВЦЭМ!$A$34:$A$777,$A314,СВЦЭМ!$B$33:$B$776,D$284)+'СЕТ СН'!$F$13</f>
        <v>0</v>
      </c>
      <c r="E314" s="36">
        <f>SUMIFS(СВЦЭМ!$I$34:$I$777,СВЦЭМ!$A$34:$A$777,$A314,СВЦЭМ!$B$33:$B$776,E$284)+'СЕТ СН'!$F$13</f>
        <v>0</v>
      </c>
      <c r="F314" s="36">
        <f>SUMIFS(СВЦЭМ!$I$34:$I$777,СВЦЭМ!$A$34:$A$777,$A314,СВЦЭМ!$B$33:$B$776,F$284)+'СЕТ СН'!$F$13</f>
        <v>0</v>
      </c>
      <c r="G314" s="36">
        <f>SUMIFS(СВЦЭМ!$I$34:$I$777,СВЦЭМ!$A$34:$A$777,$A314,СВЦЭМ!$B$33:$B$776,G$284)+'СЕТ СН'!$F$13</f>
        <v>0</v>
      </c>
      <c r="H314" s="36">
        <f>SUMIFS(СВЦЭМ!$I$34:$I$777,СВЦЭМ!$A$34:$A$777,$A314,СВЦЭМ!$B$33:$B$776,H$284)+'СЕТ СН'!$F$13</f>
        <v>0</v>
      </c>
      <c r="I314" s="36">
        <f>SUMIFS(СВЦЭМ!$I$34:$I$777,СВЦЭМ!$A$34:$A$777,$A314,СВЦЭМ!$B$33:$B$776,I$284)+'СЕТ СН'!$F$13</f>
        <v>0</v>
      </c>
      <c r="J314" s="36">
        <f>SUMIFS(СВЦЭМ!$I$34:$I$777,СВЦЭМ!$A$34:$A$777,$A314,СВЦЭМ!$B$33:$B$776,J$284)+'СЕТ СН'!$F$13</f>
        <v>0</v>
      </c>
      <c r="K314" s="36">
        <f>SUMIFS(СВЦЭМ!$I$34:$I$777,СВЦЭМ!$A$34:$A$777,$A314,СВЦЭМ!$B$33:$B$776,K$284)+'СЕТ СН'!$F$13</f>
        <v>0</v>
      </c>
      <c r="L314" s="36">
        <f>SUMIFS(СВЦЭМ!$I$34:$I$777,СВЦЭМ!$A$34:$A$777,$A314,СВЦЭМ!$B$33:$B$776,L$284)+'СЕТ СН'!$F$13</f>
        <v>0</v>
      </c>
      <c r="M314" s="36">
        <f>SUMIFS(СВЦЭМ!$I$34:$I$777,СВЦЭМ!$A$34:$A$777,$A314,СВЦЭМ!$B$33:$B$776,M$284)+'СЕТ СН'!$F$13</f>
        <v>0</v>
      </c>
      <c r="N314" s="36">
        <f>SUMIFS(СВЦЭМ!$I$34:$I$777,СВЦЭМ!$A$34:$A$777,$A314,СВЦЭМ!$B$33:$B$776,N$284)+'СЕТ СН'!$F$13</f>
        <v>0</v>
      </c>
      <c r="O314" s="36">
        <f>SUMIFS(СВЦЭМ!$I$34:$I$777,СВЦЭМ!$A$34:$A$777,$A314,СВЦЭМ!$B$33:$B$776,O$284)+'СЕТ СН'!$F$13</f>
        <v>0</v>
      </c>
      <c r="P314" s="36">
        <f>SUMIFS(СВЦЭМ!$I$34:$I$777,СВЦЭМ!$A$34:$A$777,$A314,СВЦЭМ!$B$33:$B$776,P$284)+'СЕТ СН'!$F$13</f>
        <v>0</v>
      </c>
      <c r="Q314" s="36">
        <f>SUMIFS(СВЦЭМ!$I$34:$I$777,СВЦЭМ!$A$34:$A$777,$A314,СВЦЭМ!$B$33:$B$776,Q$284)+'СЕТ СН'!$F$13</f>
        <v>0</v>
      </c>
      <c r="R314" s="36">
        <f>SUMIFS(СВЦЭМ!$I$34:$I$777,СВЦЭМ!$A$34:$A$777,$A314,СВЦЭМ!$B$33:$B$776,R$284)+'СЕТ СН'!$F$13</f>
        <v>0</v>
      </c>
      <c r="S314" s="36">
        <f>SUMIFS(СВЦЭМ!$I$34:$I$777,СВЦЭМ!$A$34:$A$777,$A314,СВЦЭМ!$B$33:$B$776,S$284)+'СЕТ СН'!$F$13</f>
        <v>0</v>
      </c>
      <c r="T314" s="36">
        <f>SUMIFS(СВЦЭМ!$I$34:$I$777,СВЦЭМ!$A$34:$A$777,$A314,СВЦЭМ!$B$33:$B$776,T$284)+'СЕТ СН'!$F$13</f>
        <v>0</v>
      </c>
      <c r="U314" s="36">
        <f>SUMIFS(СВЦЭМ!$I$34:$I$777,СВЦЭМ!$A$34:$A$777,$A314,СВЦЭМ!$B$33:$B$776,U$284)+'СЕТ СН'!$F$13</f>
        <v>0</v>
      </c>
      <c r="V314" s="36">
        <f>SUMIFS(СВЦЭМ!$I$34:$I$777,СВЦЭМ!$A$34:$A$777,$A314,СВЦЭМ!$B$33:$B$776,V$284)+'СЕТ СН'!$F$13</f>
        <v>0</v>
      </c>
      <c r="W314" s="36">
        <f>SUMIFS(СВЦЭМ!$I$34:$I$777,СВЦЭМ!$A$34:$A$777,$A314,СВЦЭМ!$B$33:$B$776,W$284)+'СЕТ СН'!$F$13</f>
        <v>0</v>
      </c>
      <c r="X314" s="36">
        <f>SUMIFS(СВЦЭМ!$I$34:$I$777,СВЦЭМ!$A$34:$A$777,$A314,СВЦЭМ!$B$33:$B$776,X$284)+'СЕТ СН'!$F$13</f>
        <v>0</v>
      </c>
      <c r="Y314" s="36">
        <f>SUMIFS(СВЦЭМ!$I$34:$I$777,СВЦЭМ!$A$34:$A$777,$A314,СВЦЭМ!$B$33:$B$776,Y$284)+'СЕТ СН'!$F$13</f>
        <v>0</v>
      </c>
    </row>
    <row r="315" spans="1:27" ht="15.75" hidden="1" x14ac:dyDescent="0.2">
      <c r="A315" s="35">
        <f t="shared" si="8"/>
        <v>43892</v>
      </c>
      <c r="B315" s="36">
        <f>SUMIFS(СВЦЭМ!$I$34:$I$777,СВЦЭМ!$A$34:$A$777,$A315,СВЦЭМ!$B$33:$B$776,B$284)+'СЕТ СН'!$F$13</f>
        <v>0</v>
      </c>
      <c r="C315" s="36">
        <f>SUMIFS(СВЦЭМ!$I$34:$I$777,СВЦЭМ!$A$34:$A$777,$A315,СВЦЭМ!$B$33:$B$776,C$284)+'СЕТ СН'!$F$13</f>
        <v>0</v>
      </c>
      <c r="D315" s="36">
        <f>SUMIFS(СВЦЭМ!$I$34:$I$777,СВЦЭМ!$A$34:$A$777,$A315,СВЦЭМ!$B$33:$B$776,D$284)+'СЕТ СН'!$F$13</f>
        <v>0</v>
      </c>
      <c r="E315" s="36">
        <f>SUMIFS(СВЦЭМ!$I$34:$I$777,СВЦЭМ!$A$34:$A$777,$A315,СВЦЭМ!$B$33:$B$776,E$284)+'СЕТ СН'!$F$13</f>
        <v>0</v>
      </c>
      <c r="F315" s="36">
        <f>SUMIFS(СВЦЭМ!$I$34:$I$777,СВЦЭМ!$A$34:$A$777,$A315,СВЦЭМ!$B$33:$B$776,F$284)+'СЕТ СН'!$F$13</f>
        <v>0</v>
      </c>
      <c r="G315" s="36">
        <f>SUMIFS(СВЦЭМ!$I$34:$I$777,СВЦЭМ!$A$34:$A$777,$A315,СВЦЭМ!$B$33:$B$776,G$284)+'СЕТ СН'!$F$13</f>
        <v>0</v>
      </c>
      <c r="H315" s="36">
        <f>SUMIFS(СВЦЭМ!$I$34:$I$777,СВЦЭМ!$A$34:$A$777,$A315,СВЦЭМ!$B$33:$B$776,H$284)+'СЕТ СН'!$F$13</f>
        <v>0</v>
      </c>
      <c r="I315" s="36">
        <f>SUMIFS(СВЦЭМ!$I$34:$I$777,СВЦЭМ!$A$34:$A$777,$A315,СВЦЭМ!$B$33:$B$776,I$284)+'СЕТ СН'!$F$13</f>
        <v>0</v>
      </c>
      <c r="J315" s="36">
        <f>SUMIFS(СВЦЭМ!$I$34:$I$777,СВЦЭМ!$A$34:$A$777,$A315,СВЦЭМ!$B$33:$B$776,J$284)+'СЕТ СН'!$F$13</f>
        <v>0</v>
      </c>
      <c r="K315" s="36">
        <f>SUMIFS(СВЦЭМ!$I$34:$I$777,СВЦЭМ!$A$34:$A$777,$A315,СВЦЭМ!$B$33:$B$776,K$284)+'СЕТ СН'!$F$13</f>
        <v>0</v>
      </c>
      <c r="L315" s="36">
        <f>SUMIFS(СВЦЭМ!$I$34:$I$777,СВЦЭМ!$A$34:$A$777,$A315,СВЦЭМ!$B$33:$B$776,L$284)+'СЕТ СН'!$F$13</f>
        <v>0</v>
      </c>
      <c r="M315" s="36">
        <f>SUMIFS(СВЦЭМ!$I$34:$I$777,СВЦЭМ!$A$34:$A$777,$A315,СВЦЭМ!$B$33:$B$776,M$284)+'СЕТ СН'!$F$13</f>
        <v>0</v>
      </c>
      <c r="N315" s="36">
        <f>SUMIFS(СВЦЭМ!$I$34:$I$777,СВЦЭМ!$A$34:$A$777,$A315,СВЦЭМ!$B$33:$B$776,N$284)+'СЕТ СН'!$F$13</f>
        <v>0</v>
      </c>
      <c r="O315" s="36">
        <f>SUMIFS(СВЦЭМ!$I$34:$I$777,СВЦЭМ!$A$34:$A$777,$A315,СВЦЭМ!$B$33:$B$776,O$284)+'СЕТ СН'!$F$13</f>
        <v>0</v>
      </c>
      <c r="P315" s="36">
        <f>SUMIFS(СВЦЭМ!$I$34:$I$777,СВЦЭМ!$A$34:$A$777,$A315,СВЦЭМ!$B$33:$B$776,P$284)+'СЕТ СН'!$F$13</f>
        <v>0</v>
      </c>
      <c r="Q315" s="36">
        <f>SUMIFS(СВЦЭМ!$I$34:$I$777,СВЦЭМ!$A$34:$A$777,$A315,СВЦЭМ!$B$33:$B$776,Q$284)+'СЕТ СН'!$F$13</f>
        <v>0</v>
      </c>
      <c r="R315" s="36">
        <f>SUMIFS(СВЦЭМ!$I$34:$I$777,СВЦЭМ!$A$34:$A$777,$A315,СВЦЭМ!$B$33:$B$776,R$284)+'СЕТ СН'!$F$13</f>
        <v>0</v>
      </c>
      <c r="S315" s="36">
        <f>SUMIFS(СВЦЭМ!$I$34:$I$777,СВЦЭМ!$A$34:$A$777,$A315,СВЦЭМ!$B$33:$B$776,S$284)+'СЕТ СН'!$F$13</f>
        <v>0</v>
      </c>
      <c r="T315" s="36">
        <f>SUMIFS(СВЦЭМ!$I$34:$I$777,СВЦЭМ!$A$34:$A$777,$A315,СВЦЭМ!$B$33:$B$776,T$284)+'СЕТ СН'!$F$13</f>
        <v>0</v>
      </c>
      <c r="U315" s="36">
        <f>SUMIFS(СВЦЭМ!$I$34:$I$777,СВЦЭМ!$A$34:$A$777,$A315,СВЦЭМ!$B$33:$B$776,U$284)+'СЕТ СН'!$F$13</f>
        <v>0</v>
      </c>
      <c r="V315" s="36">
        <f>SUMIFS(СВЦЭМ!$I$34:$I$777,СВЦЭМ!$A$34:$A$777,$A315,СВЦЭМ!$B$33:$B$776,V$284)+'СЕТ СН'!$F$13</f>
        <v>0</v>
      </c>
      <c r="W315" s="36">
        <f>SUMIFS(СВЦЭМ!$I$34:$I$777,СВЦЭМ!$A$34:$A$777,$A315,СВЦЭМ!$B$33:$B$776,W$284)+'СЕТ СН'!$F$13</f>
        <v>0</v>
      </c>
      <c r="X315" s="36">
        <f>SUMIFS(СВЦЭМ!$I$34:$I$777,СВЦЭМ!$A$34:$A$777,$A315,СВЦЭМ!$B$33:$B$776,X$284)+'СЕТ СН'!$F$13</f>
        <v>0</v>
      </c>
      <c r="Y315" s="36">
        <f>SUMIFS(СВЦЭМ!$I$34:$I$777,СВЦЭМ!$A$34:$A$777,$A315,СВЦЭМ!$B$33:$B$776,Y$284)+'СЕТ СН'!$F$13</f>
        <v>0</v>
      </c>
    </row>
    <row r="316" spans="1:27" ht="15.75" hidden="1" x14ac:dyDescent="0.2">
      <c r="A316" s="39"/>
      <c r="B316" s="39"/>
      <c r="C316" s="39"/>
      <c r="D316" s="39"/>
      <c r="E316" s="39"/>
      <c r="F316" s="39"/>
      <c r="G316" s="39"/>
      <c r="H316" s="39"/>
      <c r="I316" s="39"/>
      <c r="J316" s="39"/>
      <c r="K316" s="39"/>
      <c r="L316" s="39"/>
      <c r="M316" s="39"/>
      <c r="N316" s="39"/>
      <c r="O316" s="39"/>
      <c r="P316" s="39"/>
      <c r="Q316" s="39"/>
      <c r="R316" s="39"/>
      <c r="S316" s="39"/>
      <c r="T316" s="39"/>
      <c r="U316" s="39"/>
      <c r="V316" s="39"/>
      <c r="W316" s="39"/>
      <c r="X316" s="39"/>
      <c r="Y316" s="39"/>
      <c r="Z316" s="39"/>
    </row>
    <row r="317" spans="1:27" ht="12.75" hidden="1" customHeight="1" x14ac:dyDescent="0.2">
      <c r="A317" s="130" t="s">
        <v>7</v>
      </c>
      <c r="B317" s="124" t="s">
        <v>91</v>
      </c>
      <c r="C317" s="125"/>
      <c r="D317" s="125"/>
      <c r="E317" s="125"/>
      <c r="F317" s="125"/>
      <c r="G317" s="125"/>
      <c r="H317" s="125"/>
      <c r="I317" s="125"/>
      <c r="J317" s="125"/>
      <c r="K317" s="125"/>
      <c r="L317" s="125"/>
      <c r="M317" s="125"/>
      <c r="N317" s="125"/>
      <c r="O317" s="125"/>
      <c r="P317" s="125"/>
      <c r="Q317" s="125"/>
      <c r="R317" s="125"/>
      <c r="S317" s="125"/>
      <c r="T317" s="125"/>
      <c r="U317" s="125"/>
      <c r="V317" s="125"/>
      <c r="W317" s="125"/>
      <c r="X317" s="125"/>
      <c r="Y317" s="126"/>
    </row>
    <row r="318" spans="1:27" ht="12.75" hidden="1" customHeight="1" x14ac:dyDescent="0.2">
      <c r="A318" s="131"/>
      <c r="B318" s="127"/>
      <c r="C318" s="128"/>
      <c r="D318" s="128"/>
      <c r="E318" s="128"/>
      <c r="F318" s="128"/>
      <c r="G318" s="128"/>
      <c r="H318" s="128"/>
      <c r="I318" s="128"/>
      <c r="J318" s="128"/>
      <c r="K318" s="128"/>
      <c r="L318" s="128"/>
      <c r="M318" s="128"/>
      <c r="N318" s="128"/>
      <c r="O318" s="128"/>
      <c r="P318" s="128"/>
      <c r="Q318" s="128"/>
      <c r="R318" s="128"/>
      <c r="S318" s="128"/>
      <c r="T318" s="128"/>
      <c r="U318" s="128"/>
      <c r="V318" s="128"/>
      <c r="W318" s="128"/>
      <c r="X318" s="128"/>
      <c r="Y318" s="129"/>
    </row>
    <row r="319" spans="1:27" s="46" customFormat="1" ht="12.75" hidden="1" customHeight="1" x14ac:dyDescent="0.2">
      <c r="A319" s="132"/>
      <c r="B319" s="34">
        <v>1</v>
      </c>
      <c r="C319" s="34">
        <v>2</v>
      </c>
      <c r="D319" s="34">
        <v>3</v>
      </c>
      <c r="E319" s="34">
        <v>4</v>
      </c>
      <c r="F319" s="34">
        <v>5</v>
      </c>
      <c r="G319" s="34">
        <v>6</v>
      </c>
      <c r="H319" s="34">
        <v>7</v>
      </c>
      <c r="I319" s="34">
        <v>8</v>
      </c>
      <c r="J319" s="34">
        <v>9</v>
      </c>
      <c r="K319" s="34">
        <v>10</v>
      </c>
      <c r="L319" s="34">
        <v>11</v>
      </c>
      <c r="M319" s="34">
        <v>12</v>
      </c>
      <c r="N319" s="34">
        <v>13</v>
      </c>
      <c r="O319" s="34">
        <v>14</v>
      </c>
      <c r="P319" s="34">
        <v>15</v>
      </c>
      <c r="Q319" s="34">
        <v>16</v>
      </c>
      <c r="R319" s="34">
        <v>17</v>
      </c>
      <c r="S319" s="34">
        <v>18</v>
      </c>
      <c r="T319" s="34">
        <v>19</v>
      </c>
      <c r="U319" s="34">
        <v>20</v>
      </c>
      <c r="V319" s="34">
        <v>21</v>
      </c>
      <c r="W319" s="34">
        <v>22</v>
      </c>
      <c r="X319" s="34">
        <v>23</v>
      </c>
      <c r="Y319" s="34">
        <v>24</v>
      </c>
    </row>
    <row r="320" spans="1:27" ht="15.75" hidden="1" customHeight="1" x14ac:dyDescent="0.2">
      <c r="A320" s="35" t="str">
        <f>A285</f>
        <v>01.02.2020</v>
      </c>
      <c r="B320" s="36">
        <f>SUMIFS(СВЦЭМ!$J$34:$J$777,СВЦЭМ!$A$34:$A$777,$A320,СВЦЭМ!$B$33:$B$776,B$319)+'СЕТ СН'!$F$13</f>
        <v>0</v>
      </c>
      <c r="C320" s="36">
        <f>SUMIFS(СВЦЭМ!$J$34:$J$777,СВЦЭМ!$A$34:$A$777,$A320,СВЦЭМ!$B$33:$B$776,C$319)+'СЕТ СН'!$F$13</f>
        <v>0</v>
      </c>
      <c r="D320" s="36">
        <f>SUMIFS(СВЦЭМ!$J$34:$J$777,СВЦЭМ!$A$34:$A$777,$A320,СВЦЭМ!$B$33:$B$776,D$319)+'СЕТ СН'!$F$13</f>
        <v>0</v>
      </c>
      <c r="E320" s="36">
        <f>SUMIFS(СВЦЭМ!$J$34:$J$777,СВЦЭМ!$A$34:$A$777,$A320,СВЦЭМ!$B$33:$B$776,E$319)+'СЕТ СН'!$F$13</f>
        <v>0</v>
      </c>
      <c r="F320" s="36">
        <f>SUMIFS(СВЦЭМ!$J$34:$J$777,СВЦЭМ!$A$34:$A$777,$A320,СВЦЭМ!$B$33:$B$776,F$319)+'СЕТ СН'!$F$13</f>
        <v>0</v>
      </c>
      <c r="G320" s="36">
        <f>SUMIFS(СВЦЭМ!$J$34:$J$777,СВЦЭМ!$A$34:$A$777,$A320,СВЦЭМ!$B$33:$B$776,G$319)+'СЕТ СН'!$F$13</f>
        <v>0</v>
      </c>
      <c r="H320" s="36">
        <f>SUMIFS(СВЦЭМ!$J$34:$J$777,СВЦЭМ!$A$34:$A$777,$A320,СВЦЭМ!$B$33:$B$776,H$319)+'СЕТ СН'!$F$13</f>
        <v>0</v>
      </c>
      <c r="I320" s="36">
        <f>SUMIFS(СВЦЭМ!$J$34:$J$777,СВЦЭМ!$A$34:$A$777,$A320,СВЦЭМ!$B$33:$B$776,I$319)+'СЕТ СН'!$F$13</f>
        <v>0</v>
      </c>
      <c r="J320" s="36">
        <f>SUMIFS(СВЦЭМ!$J$34:$J$777,СВЦЭМ!$A$34:$A$777,$A320,СВЦЭМ!$B$33:$B$776,J$319)+'СЕТ СН'!$F$13</f>
        <v>0</v>
      </c>
      <c r="K320" s="36">
        <f>SUMIFS(СВЦЭМ!$J$34:$J$777,СВЦЭМ!$A$34:$A$777,$A320,СВЦЭМ!$B$33:$B$776,K$319)+'СЕТ СН'!$F$13</f>
        <v>0</v>
      </c>
      <c r="L320" s="36">
        <f>SUMIFS(СВЦЭМ!$J$34:$J$777,СВЦЭМ!$A$34:$A$777,$A320,СВЦЭМ!$B$33:$B$776,L$319)+'СЕТ СН'!$F$13</f>
        <v>0</v>
      </c>
      <c r="M320" s="36">
        <f>SUMIFS(СВЦЭМ!$J$34:$J$777,СВЦЭМ!$A$34:$A$777,$A320,СВЦЭМ!$B$33:$B$776,M$319)+'СЕТ СН'!$F$13</f>
        <v>0</v>
      </c>
      <c r="N320" s="36">
        <f>SUMIFS(СВЦЭМ!$J$34:$J$777,СВЦЭМ!$A$34:$A$777,$A320,СВЦЭМ!$B$33:$B$776,N$319)+'СЕТ СН'!$F$13</f>
        <v>0</v>
      </c>
      <c r="O320" s="36">
        <f>SUMIFS(СВЦЭМ!$J$34:$J$777,СВЦЭМ!$A$34:$A$777,$A320,СВЦЭМ!$B$33:$B$776,O$319)+'СЕТ СН'!$F$13</f>
        <v>0</v>
      </c>
      <c r="P320" s="36">
        <f>SUMIFS(СВЦЭМ!$J$34:$J$777,СВЦЭМ!$A$34:$A$777,$A320,СВЦЭМ!$B$33:$B$776,P$319)+'СЕТ СН'!$F$13</f>
        <v>0</v>
      </c>
      <c r="Q320" s="36">
        <f>SUMIFS(СВЦЭМ!$J$34:$J$777,СВЦЭМ!$A$34:$A$777,$A320,СВЦЭМ!$B$33:$B$776,Q$319)+'СЕТ СН'!$F$13</f>
        <v>0</v>
      </c>
      <c r="R320" s="36">
        <f>SUMIFS(СВЦЭМ!$J$34:$J$777,СВЦЭМ!$A$34:$A$777,$A320,СВЦЭМ!$B$33:$B$776,R$319)+'СЕТ СН'!$F$13</f>
        <v>0</v>
      </c>
      <c r="S320" s="36">
        <f>SUMIFS(СВЦЭМ!$J$34:$J$777,СВЦЭМ!$A$34:$A$777,$A320,СВЦЭМ!$B$33:$B$776,S$319)+'СЕТ СН'!$F$13</f>
        <v>0</v>
      </c>
      <c r="T320" s="36">
        <f>SUMIFS(СВЦЭМ!$J$34:$J$777,СВЦЭМ!$A$34:$A$777,$A320,СВЦЭМ!$B$33:$B$776,T$319)+'СЕТ СН'!$F$13</f>
        <v>0</v>
      </c>
      <c r="U320" s="36">
        <f>SUMIFS(СВЦЭМ!$J$34:$J$777,СВЦЭМ!$A$34:$A$777,$A320,СВЦЭМ!$B$33:$B$776,U$319)+'СЕТ СН'!$F$13</f>
        <v>0</v>
      </c>
      <c r="V320" s="36">
        <f>SUMIFS(СВЦЭМ!$J$34:$J$777,СВЦЭМ!$A$34:$A$777,$A320,СВЦЭМ!$B$33:$B$776,V$319)+'СЕТ СН'!$F$13</f>
        <v>0</v>
      </c>
      <c r="W320" s="36">
        <f>SUMIFS(СВЦЭМ!$J$34:$J$777,СВЦЭМ!$A$34:$A$777,$A320,СВЦЭМ!$B$33:$B$776,W$319)+'СЕТ СН'!$F$13</f>
        <v>0</v>
      </c>
      <c r="X320" s="36">
        <f>SUMIFS(СВЦЭМ!$J$34:$J$777,СВЦЭМ!$A$34:$A$777,$A320,СВЦЭМ!$B$33:$B$776,X$319)+'СЕТ СН'!$F$13</f>
        <v>0</v>
      </c>
      <c r="Y320" s="36">
        <f>SUMIFS(СВЦЭМ!$J$34:$J$777,СВЦЭМ!$A$34:$A$777,$A320,СВЦЭМ!$B$33:$B$776,Y$319)+'СЕТ СН'!$F$13</f>
        <v>0</v>
      </c>
      <c r="AA320" s="45"/>
    </row>
    <row r="321" spans="1:25" ht="15.75" hidden="1" x14ac:dyDescent="0.2">
      <c r="A321" s="35">
        <f>A320+1</f>
        <v>43863</v>
      </c>
      <c r="B321" s="36">
        <f>SUMIFS(СВЦЭМ!$J$34:$J$777,СВЦЭМ!$A$34:$A$777,$A321,СВЦЭМ!$B$33:$B$776,B$319)+'СЕТ СН'!$F$13</f>
        <v>0</v>
      </c>
      <c r="C321" s="36">
        <f>SUMIFS(СВЦЭМ!$J$34:$J$777,СВЦЭМ!$A$34:$A$777,$A321,СВЦЭМ!$B$33:$B$776,C$319)+'СЕТ СН'!$F$13</f>
        <v>0</v>
      </c>
      <c r="D321" s="36">
        <f>SUMIFS(СВЦЭМ!$J$34:$J$777,СВЦЭМ!$A$34:$A$777,$A321,СВЦЭМ!$B$33:$B$776,D$319)+'СЕТ СН'!$F$13</f>
        <v>0</v>
      </c>
      <c r="E321" s="36">
        <f>SUMIFS(СВЦЭМ!$J$34:$J$777,СВЦЭМ!$A$34:$A$777,$A321,СВЦЭМ!$B$33:$B$776,E$319)+'СЕТ СН'!$F$13</f>
        <v>0</v>
      </c>
      <c r="F321" s="36">
        <f>SUMIFS(СВЦЭМ!$J$34:$J$777,СВЦЭМ!$A$34:$A$777,$A321,СВЦЭМ!$B$33:$B$776,F$319)+'СЕТ СН'!$F$13</f>
        <v>0</v>
      </c>
      <c r="G321" s="36">
        <f>SUMIFS(СВЦЭМ!$J$34:$J$777,СВЦЭМ!$A$34:$A$777,$A321,СВЦЭМ!$B$33:$B$776,G$319)+'СЕТ СН'!$F$13</f>
        <v>0</v>
      </c>
      <c r="H321" s="36">
        <f>SUMIFS(СВЦЭМ!$J$34:$J$777,СВЦЭМ!$A$34:$A$777,$A321,СВЦЭМ!$B$33:$B$776,H$319)+'СЕТ СН'!$F$13</f>
        <v>0</v>
      </c>
      <c r="I321" s="36">
        <f>SUMIFS(СВЦЭМ!$J$34:$J$777,СВЦЭМ!$A$34:$A$777,$A321,СВЦЭМ!$B$33:$B$776,I$319)+'СЕТ СН'!$F$13</f>
        <v>0</v>
      </c>
      <c r="J321" s="36">
        <f>SUMIFS(СВЦЭМ!$J$34:$J$777,СВЦЭМ!$A$34:$A$777,$A321,СВЦЭМ!$B$33:$B$776,J$319)+'СЕТ СН'!$F$13</f>
        <v>0</v>
      </c>
      <c r="K321" s="36">
        <f>SUMIFS(СВЦЭМ!$J$34:$J$777,СВЦЭМ!$A$34:$A$777,$A321,СВЦЭМ!$B$33:$B$776,K$319)+'СЕТ СН'!$F$13</f>
        <v>0</v>
      </c>
      <c r="L321" s="36">
        <f>SUMIFS(СВЦЭМ!$J$34:$J$777,СВЦЭМ!$A$34:$A$777,$A321,СВЦЭМ!$B$33:$B$776,L$319)+'СЕТ СН'!$F$13</f>
        <v>0</v>
      </c>
      <c r="M321" s="36">
        <f>SUMIFS(СВЦЭМ!$J$34:$J$777,СВЦЭМ!$A$34:$A$777,$A321,СВЦЭМ!$B$33:$B$776,M$319)+'СЕТ СН'!$F$13</f>
        <v>0</v>
      </c>
      <c r="N321" s="36">
        <f>SUMIFS(СВЦЭМ!$J$34:$J$777,СВЦЭМ!$A$34:$A$777,$A321,СВЦЭМ!$B$33:$B$776,N$319)+'СЕТ СН'!$F$13</f>
        <v>0</v>
      </c>
      <c r="O321" s="36">
        <f>SUMIFS(СВЦЭМ!$J$34:$J$777,СВЦЭМ!$A$34:$A$777,$A321,СВЦЭМ!$B$33:$B$776,O$319)+'СЕТ СН'!$F$13</f>
        <v>0</v>
      </c>
      <c r="P321" s="36">
        <f>SUMIFS(СВЦЭМ!$J$34:$J$777,СВЦЭМ!$A$34:$A$777,$A321,СВЦЭМ!$B$33:$B$776,P$319)+'СЕТ СН'!$F$13</f>
        <v>0</v>
      </c>
      <c r="Q321" s="36">
        <f>SUMIFS(СВЦЭМ!$J$34:$J$777,СВЦЭМ!$A$34:$A$777,$A321,СВЦЭМ!$B$33:$B$776,Q$319)+'СЕТ СН'!$F$13</f>
        <v>0</v>
      </c>
      <c r="R321" s="36">
        <f>SUMIFS(СВЦЭМ!$J$34:$J$777,СВЦЭМ!$A$34:$A$777,$A321,СВЦЭМ!$B$33:$B$776,R$319)+'СЕТ СН'!$F$13</f>
        <v>0</v>
      </c>
      <c r="S321" s="36">
        <f>SUMIFS(СВЦЭМ!$J$34:$J$777,СВЦЭМ!$A$34:$A$777,$A321,СВЦЭМ!$B$33:$B$776,S$319)+'СЕТ СН'!$F$13</f>
        <v>0</v>
      </c>
      <c r="T321" s="36">
        <f>SUMIFS(СВЦЭМ!$J$34:$J$777,СВЦЭМ!$A$34:$A$777,$A321,СВЦЭМ!$B$33:$B$776,T$319)+'СЕТ СН'!$F$13</f>
        <v>0</v>
      </c>
      <c r="U321" s="36">
        <f>SUMIFS(СВЦЭМ!$J$34:$J$777,СВЦЭМ!$A$34:$A$777,$A321,СВЦЭМ!$B$33:$B$776,U$319)+'СЕТ СН'!$F$13</f>
        <v>0</v>
      </c>
      <c r="V321" s="36">
        <f>SUMIFS(СВЦЭМ!$J$34:$J$777,СВЦЭМ!$A$34:$A$777,$A321,СВЦЭМ!$B$33:$B$776,V$319)+'СЕТ СН'!$F$13</f>
        <v>0</v>
      </c>
      <c r="W321" s="36">
        <f>SUMIFS(СВЦЭМ!$J$34:$J$777,СВЦЭМ!$A$34:$A$777,$A321,СВЦЭМ!$B$33:$B$776,W$319)+'СЕТ СН'!$F$13</f>
        <v>0</v>
      </c>
      <c r="X321" s="36">
        <f>SUMIFS(СВЦЭМ!$J$34:$J$777,СВЦЭМ!$A$34:$A$777,$A321,СВЦЭМ!$B$33:$B$776,X$319)+'СЕТ СН'!$F$13</f>
        <v>0</v>
      </c>
      <c r="Y321" s="36">
        <f>SUMIFS(СВЦЭМ!$J$34:$J$777,СВЦЭМ!$A$34:$A$777,$A321,СВЦЭМ!$B$33:$B$776,Y$319)+'СЕТ СН'!$F$13</f>
        <v>0</v>
      </c>
    </row>
    <row r="322" spans="1:25" ht="15.75" hidden="1" x14ac:dyDescent="0.2">
      <c r="A322" s="35">
        <f t="shared" ref="A322:A350" si="9">A321+1</f>
        <v>43864</v>
      </c>
      <c r="B322" s="36">
        <f>SUMIFS(СВЦЭМ!$J$34:$J$777,СВЦЭМ!$A$34:$A$777,$A322,СВЦЭМ!$B$33:$B$776,B$319)+'СЕТ СН'!$F$13</f>
        <v>0</v>
      </c>
      <c r="C322" s="36">
        <f>SUMIFS(СВЦЭМ!$J$34:$J$777,СВЦЭМ!$A$34:$A$777,$A322,СВЦЭМ!$B$33:$B$776,C$319)+'СЕТ СН'!$F$13</f>
        <v>0</v>
      </c>
      <c r="D322" s="36">
        <f>SUMIFS(СВЦЭМ!$J$34:$J$777,СВЦЭМ!$A$34:$A$777,$A322,СВЦЭМ!$B$33:$B$776,D$319)+'СЕТ СН'!$F$13</f>
        <v>0</v>
      </c>
      <c r="E322" s="36">
        <f>SUMIFS(СВЦЭМ!$J$34:$J$777,СВЦЭМ!$A$34:$A$777,$A322,СВЦЭМ!$B$33:$B$776,E$319)+'СЕТ СН'!$F$13</f>
        <v>0</v>
      </c>
      <c r="F322" s="36">
        <f>SUMIFS(СВЦЭМ!$J$34:$J$777,СВЦЭМ!$A$34:$A$777,$A322,СВЦЭМ!$B$33:$B$776,F$319)+'СЕТ СН'!$F$13</f>
        <v>0</v>
      </c>
      <c r="G322" s="36">
        <f>SUMIFS(СВЦЭМ!$J$34:$J$777,СВЦЭМ!$A$34:$A$777,$A322,СВЦЭМ!$B$33:$B$776,G$319)+'СЕТ СН'!$F$13</f>
        <v>0</v>
      </c>
      <c r="H322" s="36">
        <f>SUMIFS(СВЦЭМ!$J$34:$J$777,СВЦЭМ!$A$34:$A$777,$A322,СВЦЭМ!$B$33:$B$776,H$319)+'СЕТ СН'!$F$13</f>
        <v>0</v>
      </c>
      <c r="I322" s="36">
        <f>SUMIFS(СВЦЭМ!$J$34:$J$777,СВЦЭМ!$A$34:$A$777,$A322,СВЦЭМ!$B$33:$B$776,I$319)+'СЕТ СН'!$F$13</f>
        <v>0</v>
      </c>
      <c r="J322" s="36">
        <f>SUMIFS(СВЦЭМ!$J$34:$J$777,СВЦЭМ!$A$34:$A$777,$A322,СВЦЭМ!$B$33:$B$776,J$319)+'СЕТ СН'!$F$13</f>
        <v>0</v>
      </c>
      <c r="K322" s="36">
        <f>SUMIFS(СВЦЭМ!$J$34:$J$777,СВЦЭМ!$A$34:$A$777,$A322,СВЦЭМ!$B$33:$B$776,K$319)+'СЕТ СН'!$F$13</f>
        <v>0</v>
      </c>
      <c r="L322" s="36">
        <f>SUMIFS(СВЦЭМ!$J$34:$J$777,СВЦЭМ!$A$34:$A$777,$A322,СВЦЭМ!$B$33:$B$776,L$319)+'СЕТ СН'!$F$13</f>
        <v>0</v>
      </c>
      <c r="M322" s="36">
        <f>SUMIFS(СВЦЭМ!$J$34:$J$777,СВЦЭМ!$A$34:$A$777,$A322,СВЦЭМ!$B$33:$B$776,M$319)+'СЕТ СН'!$F$13</f>
        <v>0</v>
      </c>
      <c r="N322" s="36">
        <f>SUMIFS(СВЦЭМ!$J$34:$J$777,СВЦЭМ!$A$34:$A$777,$A322,СВЦЭМ!$B$33:$B$776,N$319)+'СЕТ СН'!$F$13</f>
        <v>0</v>
      </c>
      <c r="O322" s="36">
        <f>SUMIFS(СВЦЭМ!$J$34:$J$777,СВЦЭМ!$A$34:$A$777,$A322,СВЦЭМ!$B$33:$B$776,O$319)+'СЕТ СН'!$F$13</f>
        <v>0</v>
      </c>
      <c r="P322" s="36">
        <f>SUMIFS(СВЦЭМ!$J$34:$J$777,СВЦЭМ!$A$34:$A$777,$A322,СВЦЭМ!$B$33:$B$776,P$319)+'СЕТ СН'!$F$13</f>
        <v>0</v>
      </c>
      <c r="Q322" s="36">
        <f>SUMIFS(СВЦЭМ!$J$34:$J$777,СВЦЭМ!$A$34:$A$777,$A322,СВЦЭМ!$B$33:$B$776,Q$319)+'СЕТ СН'!$F$13</f>
        <v>0</v>
      </c>
      <c r="R322" s="36">
        <f>SUMIFS(СВЦЭМ!$J$34:$J$777,СВЦЭМ!$A$34:$A$777,$A322,СВЦЭМ!$B$33:$B$776,R$319)+'СЕТ СН'!$F$13</f>
        <v>0</v>
      </c>
      <c r="S322" s="36">
        <f>SUMIFS(СВЦЭМ!$J$34:$J$777,СВЦЭМ!$A$34:$A$777,$A322,СВЦЭМ!$B$33:$B$776,S$319)+'СЕТ СН'!$F$13</f>
        <v>0</v>
      </c>
      <c r="T322" s="36">
        <f>SUMIFS(СВЦЭМ!$J$34:$J$777,СВЦЭМ!$A$34:$A$777,$A322,СВЦЭМ!$B$33:$B$776,T$319)+'СЕТ СН'!$F$13</f>
        <v>0</v>
      </c>
      <c r="U322" s="36">
        <f>SUMIFS(СВЦЭМ!$J$34:$J$777,СВЦЭМ!$A$34:$A$777,$A322,СВЦЭМ!$B$33:$B$776,U$319)+'СЕТ СН'!$F$13</f>
        <v>0</v>
      </c>
      <c r="V322" s="36">
        <f>SUMIFS(СВЦЭМ!$J$34:$J$777,СВЦЭМ!$A$34:$A$777,$A322,СВЦЭМ!$B$33:$B$776,V$319)+'СЕТ СН'!$F$13</f>
        <v>0</v>
      </c>
      <c r="W322" s="36">
        <f>SUMIFS(СВЦЭМ!$J$34:$J$777,СВЦЭМ!$A$34:$A$777,$A322,СВЦЭМ!$B$33:$B$776,W$319)+'СЕТ СН'!$F$13</f>
        <v>0</v>
      </c>
      <c r="X322" s="36">
        <f>SUMIFS(СВЦЭМ!$J$34:$J$777,СВЦЭМ!$A$34:$A$777,$A322,СВЦЭМ!$B$33:$B$776,X$319)+'СЕТ СН'!$F$13</f>
        <v>0</v>
      </c>
      <c r="Y322" s="36">
        <f>SUMIFS(СВЦЭМ!$J$34:$J$777,СВЦЭМ!$A$34:$A$777,$A322,СВЦЭМ!$B$33:$B$776,Y$319)+'СЕТ СН'!$F$13</f>
        <v>0</v>
      </c>
    </row>
    <row r="323" spans="1:25" ht="15.75" hidden="1" x14ac:dyDescent="0.2">
      <c r="A323" s="35">
        <f t="shared" si="9"/>
        <v>43865</v>
      </c>
      <c r="B323" s="36">
        <f>SUMIFS(СВЦЭМ!$J$34:$J$777,СВЦЭМ!$A$34:$A$777,$A323,СВЦЭМ!$B$33:$B$776,B$319)+'СЕТ СН'!$F$13</f>
        <v>0</v>
      </c>
      <c r="C323" s="36">
        <f>SUMIFS(СВЦЭМ!$J$34:$J$777,СВЦЭМ!$A$34:$A$777,$A323,СВЦЭМ!$B$33:$B$776,C$319)+'СЕТ СН'!$F$13</f>
        <v>0</v>
      </c>
      <c r="D323" s="36">
        <f>SUMIFS(СВЦЭМ!$J$34:$J$777,СВЦЭМ!$A$34:$A$777,$A323,СВЦЭМ!$B$33:$B$776,D$319)+'СЕТ СН'!$F$13</f>
        <v>0</v>
      </c>
      <c r="E323" s="36">
        <f>SUMIFS(СВЦЭМ!$J$34:$J$777,СВЦЭМ!$A$34:$A$777,$A323,СВЦЭМ!$B$33:$B$776,E$319)+'СЕТ СН'!$F$13</f>
        <v>0</v>
      </c>
      <c r="F323" s="36">
        <f>SUMIFS(СВЦЭМ!$J$34:$J$777,СВЦЭМ!$A$34:$A$777,$A323,СВЦЭМ!$B$33:$B$776,F$319)+'СЕТ СН'!$F$13</f>
        <v>0</v>
      </c>
      <c r="G323" s="36">
        <f>SUMIFS(СВЦЭМ!$J$34:$J$777,СВЦЭМ!$A$34:$A$777,$A323,СВЦЭМ!$B$33:$B$776,G$319)+'СЕТ СН'!$F$13</f>
        <v>0</v>
      </c>
      <c r="H323" s="36">
        <f>SUMIFS(СВЦЭМ!$J$34:$J$777,СВЦЭМ!$A$34:$A$777,$A323,СВЦЭМ!$B$33:$B$776,H$319)+'СЕТ СН'!$F$13</f>
        <v>0</v>
      </c>
      <c r="I323" s="36">
        <f>SUMIFS(СВЦЭМ!$J$34:$J$777,СВЦЭМ!$A$34:$A$777,$A323,СВЦЭМ!$B$33:$B$776,I$319)+'СЕТ СН'!$F$13</f>
        <v>0</v>
      </c>
      <c r="J323" s="36">
        <f>SUMIFS(СВЦЭМ!$J$34:$J$777,СВЦЭМ!$A$34:$A$777,$A323,СВЦЭМ!$B$33:$B$776,J$319)+'СЕТ СН'!$F$13</f>
        <v>0</v>
      </c>
      <c r="K323" s="36">
        <f>SUMIFS(СВЦЭМ!$J$34:$J$777,СВЦЭМ!$A$34:$A$777,$A323,СВЦЭМ!$B$33:$B$776,K$319)+'СЕТ СН'!$F$13</f>
        <v>0</v>
      </c>
      <c r="L323" s="36">
        <f>SUMIFS(СВЦЭМ!$J$34:$J$777,СВЦЭМ!$A$34:$A$777,$A323,СВЦЭМ!$B$33:$B$776,L$319)+'СЕТ СН'!$F$13</f>
        <v>0</v>
      </c>
      <c r="M323" s="36">
        <f>SUMIFS(СВЦЭМ!$J$34:$J$777,СВЦЭМ!$A$34:$A$777,$A323,СВЦЭМ!$B$33:$B$776,M$319)+'СЕТ СН'!$F$13</f>
        <v>0</v>
      </c>
      <c r="N323" s="36">
        <f>SUMIFS(СВЦЭМ!$J$34:$J$777,СВЦЭМ!$A$34:$A$777,$A323,СВЦЭМ!$B$33:$B$776,N$319)+'СЕТ СН'!$F$13</f>
        <v>0</v>
      </c>
      <c r="O323" s="36">
        <f>SUMIFS(СВЦЭМ!$J$34:$J$777,СВЦЭМ!$A$34:$A$777,$A323,СВЦЭМ!$B$33:$B$776,O$319)+'СЕТ СН'!$F$13</f>
        <v>0</v>
      </c>
      <c r="P323" s="36">
        <f>SUMIFS(СВЦЭМ!$J$34:$J$777,СВЦЭМ!$A$34:$A$777,$A323,СВЦЭМ!$B$33:$B$776,P$319)+'СЕТ СН'!$F$13</f>
        <v>0</v>
      </c>
      <c r="Q323" s="36">
        <f>SUMIFS(СВЦЭМ!$J$34:$J$777,СВЦЭМ!$A$34:$A$777,$A323,СВЦЭМ!$B$33:$B$776,Q$319)+'СЕТ СН'!$F$13</f>
        <v>0</v>
      </c>
      <c r="R323" s="36">
        <f>SUMIFS(СВЦЭМ!$J$34:$J$777,СВЦЭМ!$A$34:$A$777,$A323,СВЦЭМ!$B$33:$B$776,R$319)+'СЕТ СН'!$F$13</f>
        <v>0</v>
      </c>
      <c r="S323" s="36">
        <f>SUMIFS(СВЦЭМ!$J$34:$J$777,СВЦЭМ!$A$34:$A$777,$A323,СВЦЭМ!$B$33:$B$776,S$319)+'СЕТ СН'!$F$13</f>
        <v>0</v>
      </c>
      <c r="T323" s="36">
        <f>SUMIFS(СВЦЭМ!$J$34:$J$777,СВЦЭМ!$A$34:$A$777,$A323,СВЦЭМ!$B$33:$B$776,T$319)+'СЕТ СН'!$F$13</f>
        <v>0</v>
      </c>
      <c r="U323" s="36">
        <f>SUMIFS(СВЦЭМ!$J$34:$J$777,СВЦЭМ!$A$34:$A$777,$A323,СВЦЭМ!$B$33:$B$776,U$319)+'СЕТ СН'!$F$13</f>
        <v>0</v>
      </c>
      <c r="V323" s="36">
        <f>SUMIFS(СВЦЭМ!$J$34:$J$777,СВЦЭМ!$A$34:$A$777,$A323,СВЦЭМ!$B$33:$B$776,V$319)+'СЕТ СН'!$F$13</f>
        <v>0</v>
      </c>
      <c r="W323" s="36">
        <f>SUMIFS(СВЦЭМ!$J$34:$J$777,СВЦЭМ!$A$34:$A$777,$A323,СВЦЭМ!$B$33:$B$776,W$319)+'СЕТ СН'!$F$13</f>
        <v>0</v>
      </c>
      <c r="X323" s="36">
        <f>SUMIFS(СВЦЭМ!$J$34:$J$777,СВЦЭМ!$A$34:$A$777,$A323,СВЦЭМ!$B$33:$B$776,X$319)+'СЕТ СН'!$F$13</f>
        <v>0</v>
      </c>
      <c r="Y323" s="36">
        <f>SUMIFS(СВЦЭМ!$J$34:$J$777,СВЦЭМ!$A$34:$A$777,$A323,СВЦЭМ!$B$33:$B$776,Y$319)+'СЕТ СН'!$F$13</f>
        <v>0</v>
      </c>
    </row>
    <row r="324" spans="1:25" ht="15.75" hidden="1" x14ac:dyDescent="0.2">
      <c r="A324" s="35">
        <f t="shared" si="9"/>
        <v>43866</v>
      </c>
      <c r="B324" s="36">
        <f>SUMIFS(СВЦЭМ!$J$34:$J$777,СВЦЭМ!$A$34:$A$777,$A324,СВЦЭМ!$B$33:$B$776,B$319)+'СЕТ СН'!$F$13</f>
        <v>0</v>
      </c>
      <c r="C324" s="36">
        <f>SUMIFS(СВЦЭМ!$J$34:$J$777,СВЦЭМ!$A$34:$A$777,$A324,СВЦЭМ!$B$33:$B$776,C$319)+'СЕТ СН'!$F$13</f>
        <v>0</v>
      </c>
      <c r="D324" s="36">
        <f>SUMIFS(СВЦЭМ!$J$34:$J$777,СВЦЭМ!$A$34:$A$777,$A324,СВЦЭМ!$B$33:$B$776,D$319)+'СЕТ СН'!$F$13</f>
        <v>0</v>
      </c>
      <c r="E324" s="36">
        <f>SUMIFS(СВЦЭМ!$J$34:$J$777,СВЦЭМ!$A$34:$A$777,$A324,СВЦЭМ!$B$33:$B$776,E$319)+'СЕТ СН'!$F$13</f>
        <v>0</v>
      </c>
      <c r="F324" s="36">
        <f>SUMIFS(СВЦЭМ!$J$34:$J$777,СВЦЭМ!$A$34:$A$777,$A324,СВЦЭМ!$B$33:$B$776,F$319)+'СЕТ СН'!$F$13</f>
        <v>0</v>
      </c>
      <c r="G324" s="36">
        <f>SUMIFS(СВЦЭМ!$J$34:$J$777,СВЦЭМ!$A$34:$A$777,$A324,СВЦЭМ!$B$33:$B$776,G$319)+'СЕТ СН'!$F$13</f>
        <v>0</v>
      </c>
      <c r="H324" s="36">
        <f>SUMIFS(СВЦЭМ!$J$34:$J$777,СВЦЭМ!$A$34:$A$777,$A324,СВЦЭМ!$B$33:$B$776,H$319)+'СЕТ СН'!$F$13</f>
        <v>0</v>
      </c>
      <c r="I324" s="36">
        <f>SUMIFS(СВЦЭМ!$J$34:$J$777,СВЦЭМ!$A$34:$A$777,$A324,СВЦЭМ!$B$33:$B$776,I$319)+'СЕТ СН'!$F$13</f>
        <v>0</v>
      </c>
      <c r="J324" s="36">
        <f>SUMIFS(СВЦЭМ!$J$34:$J$777,СВЦЭМ!$A$34:$A$777,$A324,СВЦЭМ!$B$33:$B$776,J$319)+'СЕТ СН'!$F$13</f>
        <v>0</v>
      </c>
      <c r="K324" s="36">
        <f>SUMIFS(СВЦЭМ!$J$34:$J$777,СВЦЭМ!$A$34:$A$777,$A324,СВЦЭМ!$B$33:$B$776,K$319)+'СЕТ СН'!$F$13</f>
        <v>0</v>
      </c>
      <c r="L324" s="36">
        <f>SUMIFS(СВЦЭМ!$J$34:$J$777,СВЦЭМ!$A$34:$A$777,$A324,СВЦЭМ!$B$33:$B$776,L$319)+'СЕТ СН'!$F$13</f>
        <v>0</v>
      </c>
      <c r="M324" s="36">
        <f>SUMIFS(СВЦЭМ!$J$34:$J$777,СВЦЭМ!$A$34:$A$777,$A324,СВЦЭМ!$B$33:$B$776,M$319)+'СЕТ СН'!$F$13</f>
        <v>0</v>
      </c>
      <c r="N324" s="36">
        <f>SUMIFS(СВЦЭМ!$J$34:$J$777,СВЦЭМ!$A$34:$A$777,$A324,СВЦЭМ!$B$33:$B$776,N$319)+'СЕТ СН'!$F$13</f>
        <v>0</v>
      </c>
      <c r="O324" s="36">
        <f>SUMIFS(СВЦЭМ!$J$34:$J$777,СВЦЭМ!$A$34:$A$777,$A324,СВЦЭМ!$B$33:$B$776,O$319)+'СЕТ СН'!$F$13</f>
        <v>0</v>
      </c>
      <c r="P324" s="36">
        <f>SUMIFS(СВЦЭМ!$J$34:$J$777,СВЦЭМ!$A$34:$A$777,$A324,СВЦЭМ!$B$33:$B$776,P$319)+'СЕТ СН'!$F$13</f>
        <v>0</v>
      </c>
      <c r="Q324" s="36">
        <f>SUMIFS(СВЦЭМ!$J$34:$J$777,СВЦЭМ!$A$34:$A$777,$A324,СВЦЭМ!$B$33:$B$776,Q$319)+'СЕТ СН'!$F$13</f>
        <v>0</v>
      </c>
      <c r="R324" s="36">
        <f>SUMIFS(СВЦЭМ!$J$34:$J$777,СВЦЭМ!$A$34:$A$777,$A324,СВЦЭМ!$B$33:$B$776,R$319)+'СЕТ СН'!$F$13</f>
        <v>0</v>
      </c>
      <c r="S324" s="36">
        <f>SUMIFS(СВЦЭМ!$J$34:$J$777,СВЦЭМ!$A$34:$A$777,$A324,СВЦЭМ!$B$33:$B$776,S$319)+'СЕТ СН'!$F$13</f>
        <v>0</v>
      </c>
      <c r="T324" s="36">
        <f>SUMIFS(СВЦЭМ!$J$34:$J$777,СВЦЭМ!$A$34:$A$777,$A324,СВЦЭМ!$B$33:$B$776,T$319)+'СЕТ СН'!$F$13</f>
        <v>0</v>
      </c>
      <c r="U324" s="36">
        <f>SUMIFS(СВЦЭМ!$J$34:$J$777,СВЦЭМ!$A$34:$A$777,$A324,СВЦЭМ!$B$33:$B$776,U$319)+'СЕТ СН'!$F$13</f>
        <v>0</v>
      </c>
      <c r="V324" s="36">
        <f>SUMIFS(СВЦЭМ!$J$34:$J$777,СВЦЭМ!$A$34:$A$777,$A324,СВЦЭМ!$B$33:$B$776,V$319)+'СЕТ СН'!$F$13</f>
        <v>0</v>
      </c>
      <c r="W324" s="36">
        <f>SUMIFS(СВЦЭМ!$J$34:$J$777,СВЦЭМ!$A$34:$A$777,$A324,СВЦЭМ!$B$33:$B$776,W$319)+'СЕТ СН'!$F$13</f>
        <v>0</v>
      </c>
      <c r="X324" s="36">
        <f>SUMIFS(СВЦЭМ!$J$34:$J$777,СВЦЭМ!$A$34:$A$777,$A324,СВЦЭМ!$B$33:$B$776,X$319)+'СЕТ СН'!$F$13</f>
        <v>0</v>
      </c>
      <c r="Y324" s="36">
        <f>SUMIFS(СВЦЭМ!$J$34:$J$777,СВЦЭМ!$A$34:$A$777,$A324,СВЦЭМ!$B$33:$B$776,Y$319)+'СЕТ СН'!$F$13</f>
        <v>0</v>
      </c>
    </row>
    <row r="325" spans="1:25" ht="15.75" hidden="1" x14ac:dyDescent="0.2">
      <c r="A325" s="35">
        <f t="shared" si="9"/>
        <v>43867</v>
      </c>
      <c r="B325" s="36">
        <f>SUMIFS(СВЦЭМ!$J$34:$J$777,СВЦЭМ!$A$34:$A$777,$A325,СВЦЭМ!$B$33:$B$776,B$319)+'СЕТ СН'!$F$13</f>
        <v>0</v>
      </c>
      <c r="C325" s="36">
        <f>SUMIFS(СВЦЭМ!$J$34:$J$777,СВЦЭМ!$A$34:$A$777,$A325,СВЦЭМ!$B$33:$B$776,C$319)+'СЕТ СН'!$F$13</f>
        <v>0</v>
      </c>
      <c r="D325" s="36">
        <f>SUMIFS(СВЦЭМ!$J$34:$J$777,СВЦЭМ!$A$34:$A$777,$A325,СВЦЭМ!$B$33:$B$776,D$319)+'СЕТ СН'!$F$13</f>
        <v>0</v>
      </c>
      <c r="E325" s="36">
        <f>SUMIFS(СВЦЭМ!$J$34:$J$777,СВЦЭМ!$A$34:$A$777,$A325,СВЦЭМ!$B$33:$B$776,E$319)+'СЕТ СН'!$F$13</f>
        <v>0</v>
      </c>
      <c r="F325" s="36">
        <f>SUMIFS(СВЦЭМ!$J$34:$J$777,СВЦЭМ!$A$34:$A$777,$A325,СВЦЭМ!$B$33:$B$776,F$319)+'СЕТ СН'!$F$13</f>
        <v>0</v>
      </c>
      <c r="G325" s="36">
        <f>SUMIFS(СВЦЭМ!$J$34:$J$777,СВЦЭМ!$A$34:$A$777,$A325,СВЦЭМ!$B$33:$B$776,G$319)+'СЕТ СН'!$F$13</f>
        <v>0</v>
      </c>
      <c r="H325" s="36">
        <f>SUMIFS(СВЦЭМ!$J$34:$J$777,СВЦЭМ!$A$34:$A$777,$A325,СВЦЭМ!$B$33:$B$776,H$319)+'СЕТ СН'!$F$13</f>
        <v>0</v>
      </c>
      <c r="I325" s="36">
        <f>SUMIFS(СВЦЭМ!$J$34:$J$777,СВЦЭМ!$A$34:$A$777,$A325,СВЦЭМ!$B$33:$B$776,I$319)+'СЕТ СН'!$F$13</f>
        <v>0</v>
      </c>
      <c r="J325" s="36">
        <f>SUMIFS(СВЦЭМ!$J$34:$J$777,СВЦЭМ!$A$34:$A$777,$A325,СВЦЭМ!$B$33:$B$776,J$319)+'СЕТ СН'!$F$13</f>
        <v>0</v>
      </c>
      <c r="K325" s="36">
        <f>SUMIFS(СВЦЭМ!$J$34:$J$777,СВЦЭМ!$A$34:$A$777,$A325,СВЦЭМ!$B$33:$B$776,K$319)+'СЕТ СН'!$F$13</f>
        <v>0</v>
      </c>
      <c r="L325" s="36">
        <f>SUMIFS(СВЦЭМ!$J$34:$J$777,СВЦЭМ!$A$34:$A$777,$A325,СВЦЭМ!$B$33:$B$776,L$319)+'СЕТ СН'!$F$13</f>
        <v>0</v>
      </c>
      <c r="M325" s="36">
        <f>SUMIFS(СВЦЭМ!$J$34:$J$777,СВЦЭМ!$A$34:$A$777,$A325,СВЦЭМ!$B$33:$B$776,M$319)+'СЕТ СН'!$F$13</f>
        <v>0</v>
      </c>
      <c r="N325" s="36">
        <f>SUMIFS(СВЦЭМ!$J$34:$J$777,СВЦЭМ!$A$34:$A$777,$A325,СВЦЭМ!$B$33:$B$776,N$319)+'СЕТ СН'!$F$13</f>
        <v>0</v>
      </c>
      <c r="O325" s="36">
        <f>SUMIFS(СВЦЭМ!$J$34:$J$777,СВЦЭМ!$A$34:$A$777,$A325,СВЦЭМ!$B$33:$B$776,O$319)+'СЕТ СН'!$F$13</f>
        <v>0</v>
      </c>
      <c r="P325" s="36">
        <f>SUMIFS(СВЦЭМ!$J$34:$J$777,СВЦЭМ!$A$34:$A$777,$A325,СВЦЭМ!$B$33:$B$776,P$319)+'СЕТ СН'!$F$13</f>
        <v>0</v>
      </c>
      <c r="Q325" s="36">
        <f>SUMIFS(СВЦЭМ!$J$34:$J$777,СВЦЭМ!$A$34:$A$777,$A325,СВЦЭМ!$B$33:$B$776,Q$319)+'СЕТ СН'!$F$13</f>
        <v>0</v>
      </c>
      <c r="R325" s="36">
        <f>SUMIFS(СВЦЭМ!$J$34:$J$777,СВЦЭМ!$A$34:$A$777,$A325,СВЦЭМ!$B$33:$B$776,R$319)+'СЕТ СН'!$F$13</f>
        <v>0</v>
      </c>
      <c r="S325" s="36">
        <f>SUMIFS(СВЦЭМ!$J$34:$J$777,СВЦЭМ!$A$34:$A$777,$A325,СВЦЭМ!$B$33:$B$776,S$319)+'СЕТ СН'!$F$13</f>
        <v>0</v>
      </c>
      <c r="T325" s="36">
        <f>SUMIFS(СВЦЭМ!$J$34:$J$777,СВЦЭМ!$A$34:$A$777,$A325,СВЦЭМ!$B$33:$B$776,T$319)+'СЕТ СН'!$F$13</f>
        <v>0</v>
      </c>
      <c r="U325" s="36">
        <f>SUMIFS(СВЦЭМ!$J$34:$J$777,СВЦЭМ!$A$34:$A$777,$A325,СВЦЭМ!$B$33:$B$776,U$319)+'СЕТ СН'!$F$13</f>
        <v>0</v>
      </c>
      <c r="V325" s="36">
        <f>SUMIFS(СВЦЭМ!$J$34:$J$777,СВЦЭМ!$A$34:$A$777,$A325,СВЦЭМ!$B$33:$B$776,V$319)+'СЕТ СН'!$F$13</f>
        <v>0</v>
      </c>
      <c r="W325" s="36">
        <f>SUMIFS(СВЦЭМ!$J$34:$J$777,СВЦЭМ!$A$34:$A$777,$A325,СВЦЭМ!$B$33:$B$776,W$319)+'СЕТ СН'!$F$13</f>
        <v>0</v>
      </c>
      <c r="X325" s="36">
        <f>SUMIFS(СВЦЭМ!$J$34:$J$777,СВЦЭМ!$A$34:$A$777,$A325,СВЦЭМ!$B$33:$B$776,X$319)+'СЕТ СН'!$F$13</f>
        <v>0</v>
      </c>
      <c r="Y325" s="36">
        <f>SUMIFS(СВЦЭМ!$J$34:$J$777,СВЦЭМ!$A$34:$A$777,$A325,СВЦЭМ!$B$33:$B$776,Y$319)+'СЕТ СН'!$F$13</f>
        <v>0</v>
      </c>
    </row>
    <row r="326" spans="1:25" ht="15.75" hidden="1" x14ac:dyDescent="0.2">
      <c r="A326" s="35">
        <f t="shared" si="9"/>
        <v>43868</v>
      </c>
      <c r="B326" s="36">
        <f>SUMIFS(СВЦЭМ!$J$34:$J$777,СВЦЭМ!$A$34:$A$777,$A326,СВЦЭМ!$B$33:$B$776,B$319)+'СЕТ СН'!$F$13</f>
        <v>0</v>
      </c>
      <c r="C326" s="36">
        <f>SUMIFS(СВЦЭМ!$J$34:$J$777,СВЦЭМ!$A$34:$A$777,$A326,СВЦЭМ!$B$33:$B$776,C$319)+'СЕТ СН'!$F$13</f>
        <v>0</v>
      </c>
      <c r="D326" s="36">
        <f>SUMIFS(СВЦЭМ!$J$34:$J$777,СВЦЭМ!$A$34:$A$777,$A326,СВЦЭМ!$B$33:$B$776,D$319)+'СЕТ СН'!$F$13</f>
        <v>0</v>
      </c>
      <c r="E326" s="36">
        <f>SUMIFS(СВЦЭМ!$J$34:$J$777,СВЦЭМ!$A$34:$A$777,$A326,СВЦЭМ!$B$33:$B$776,E$319)+'СЕТ СН'!$F$13</f>
        <v>0</v>
      </c>
      <c r="F326" s="36">
        <f>SUMIFS(СВЦЭМ!$J$34:$J$777,СВЦЭМ!$A$34:$A$777,$A326,СВЦЭМ!$B$33:$B$776,F$319)+'СЕТ СН'!$F$13</f>
        <v>0</v>
      </c>
      <c r="G326" s="36">
        <f>SUMIFS(СВЦЭМ!$J$34:$J$777,СВЦЭМ!$A$34:$A$777,$A326,СВЦЭМ!$B$33:$B$776,G$319)+'СЕТ СН'!$F$13</f>
        <v>0</v>
      </c>
      <c r="H326" s="36">
        <f>SUMIFS(СВЦЭМ!$J$34:$J$777,СВЦЭМ!$A$34:$A$777,$A326,СВЦЭМ!$B$33:$B$776,H$319)+'СЕТ СН'!$F$13</f>
        <v>0</v>
      </c>
      <c r="I326" s="36">
        <f>SUMIFS(СВЦЭМ!$J$34:$J$777,СВЦЭМ!$A$34:$A$777,$A326,СВЦЭМ!$B$33:$B$776,I$319)+'СЕТ СН'!$F$13</f>
        <v>0</v>
      </c>
      <c r="J326" s="36">
        <f>SUMIFS(СВЦЭМ!$J$34:$J$777,СВЦЭМ!$A$34:$A$777,$A326,СВЦЭМ!$B$33:$B$776,J$319)+'СЕТ СН'!$F$13</f>
        <v>0</v>
      </c>
      <c r="K326" s="36">
        <f>SUMIFS(СВЦЭМ!$J$34:$J$777,СВЦЭМ!$A$34:$A$777,$A326,СВЦЭМ!$B$33:$B$776,K$319)+'СЕТ СН'!$F$13</f>
        <v>0</v>
      </c>
      <c r="L326" s="36">
        <f>SUMIFS(СВЦЭМ!$J$34:$J$777,СВЦЭМ!$A$34:$A$777,$A326,СВЦЭМ!$B$33:$B$776,L$319)+'СЕТ СН'!$F$13</f>
        <v>0</v>
      </c>
      <c r="M326" s="36">
        <f>SUMIFS(СВЦЭМ!$J$34:$J$777,СВЦЭМ!$A$34:$A$777,$A326,СВЦЭМ!$B$33:$B$776,M$319)+'СЕТ СН'!$F$13</f>
        <v>0</v>
      </c>
      <c r="N326" s="36">
        <f>SUMIFS(СВЦЭМ!$J$34:$J$777,СВЦЭМ!$A$34:$A$777,$A326,СВЦЭМ!$B$33:$B$776,N$319)+'СЕТ СН'!$F$13</f>
        <v>0</v>
      </c>
      <c r="O326" s="36">
        <f>SUMIFS(СВЦЭМ!$J$34:$J$777,СВЦЭМ!$A$34:$A$777,$A326,СВЦЭМ!$B$33:$B$776,O$319)+'СЕТ СН'!$F$13</f>
        <v>0</v>
      </c>
      <c r="P326" s="36">
        <f>SUMIFS(СВЦЭМ!$J$34:$J$777,СВЦЭМ!$A$34:$A$777,$A326,СВЦЭМ!$B$33:$B$776,P$319)+'СЕТ СН'!$F$13</f>
        <v>0</v>
      </c>
      <c r="Q326" s="36">
        <f>SUMIFS(СВЦЭМ!$J$34:$J$777,СВЦЭМ!$A$34:$A$777,$A326,СВЦЭМ!$B$33:$B$776,Q$319)+'СЕТ СН'!$F$13</f>
        <v>0</v>
      </c>
      <c r="R326" s="36">
        <f>SUMIFS(СВЦЭМ!$J$34:$J$777,СВЦЭМ!$A$34:$A$777,$A326,СВЦЭМ!$B$33:$B$776,R$319)+'СЕТ СН'!$F$13</f>
        <v>0</v>
      </c>
      <c r="S326" s="36">
        <f>SUMIFS(СВЦЭМ!$J$34:$J$777,СВЦЭМ!$A$34:$A$777,$A326,СВЦЭМ!$B$33:$B$776,S$319)+'СЕТ СН'!$F$13</f>
        <v>0</v>
      </c>
      <c r="T326" s="36">
        <f>SUMIFS(СВЦЭМ!$J$34:$J$777,СВЦЭМ!$A$34:$A$777,$A326,СВЦЭМ!$B$33:$B$776,T$319)+'СЕТ СН'!$F$13</f>
        <v>0</v>
      </c>
      <c r="U326" s="36">
        <f>SUMIFS(СВЦЭМ!$J$34:$J$777,СВЦЭМ!$A$34:$A$777,$A326,СВЦЭМ!$B$33:$B$776,U$319)+'СЕТ СН'!$F$13</f>
        <v>0</v>
      </c>
      <c r="V326" s="36">
        <f>SUMIFS(СВЦЭМ!$J$34:$J$777,СВЦЭМ!$A$34:$A$777,$A326,СВЦЭМ!$B$33:$B$776,V$319)+'СЕТ СН'!$F$13</f>
        <v>0</v>
      </c>
      <c r="W326" s="36">
        <f>SUMIFS(СВЦЭМ!$J$34:$J$777,СВЦЭМ!$A$34:$A$777,$A326,СВЦЭМ!$B$33:$B$776,W$319)+'СЕТ СН'!$F$13</f>
        <v>0</v>
      </c>
      <c r="X326" s="36">
        <f>SUMIFS(СВЦЭМ!$J$34:$J$777,СВЦЭМ!$A$34:$A$777,$A326,СВЦЭМ!$B$33:$B$776,X$319)+'СЕТ СН'!$F$13</f>
        <v>0</v>
      </c>
      <c r="Y326" s="36">
        <f>SUMIFS(СВЦЭМ!$J$34:$J$777,СВЦЭМ!$A$34:$A$777,$A326,СВЦЭМ!$B$33:$B$776,Y$319)+'СЕТ СН'!$F$13</f>
        <v>0</v>
      </c>
    </row>
    <row r="327" spans="1:25" ht="15.75" hidden="1" x14ac:dyDescent="0.2">
      <c r="A327" s="35">
        <f t="shared" si="9"/>
        <v>43869</v>
      </c>
      <c r="B327" s="36">
        <f>SUMIFS(СВЦЭМ!$J$34:$J$777,СВЦЭМ!$A$34:$A$777,$A327,СВЦЭМ!$B$33:$B$776,B$319)+'СЕТ СН'!$F$13</f>
        <v>0</v>
      </c>
      <c r="C327" s="36">
        <f>SUMIFS(СВЦЭМ!$J$34:$J$777,СВЦЭМ!$A$34:$A$777,$A327,СВЦЭМ!$B$33:$B$776,C$319)+'СЕТ СН'!$F$13</f>
        <v>0</v>
      </c>
      <c r="D327" s="36">
        <f>SUMIFS(СВЦЭМ!$J$34:$J$777,СВЦЭМ!$A$34:$A$777,$A327,СВЦЭМ!$B$33:$B$776,D$319)+'СЕТ СН'!$F$13</f>
        <v>0</v>
      </c>
      <c r="E327" s="36">
        <f>SUMIFS(СВЦЭМ!$J$34:$J$777,СВЦЭМ!$A$34:$A$777,$A327,СВЦЭМ!$B$33:$B$776,E$319)+'СЕТ СН'!$F$13</f>
        <v>0</v>
      </c>
      <c r="F327" s="36">
        <f>SUMIFS(СВЦЭМ!$J$34:$J$777,СВЦЭМ!$A$34:$A$777,$A327,СВЦЭМ!$B$33:$B$776,F$319)+'СЕТ СН'!$F$13</f>
        <v>0</v>
      </c>
      <c r="G327" s="36">
        <f>SUMIFS(СВЦЭМ!$J$34:$J$777,СВЦЭМ!$A$34:$A$777,$A327,СВЦЭМ!$B$33:$B$776,G$319)+'СЕТ СН'!$F$13</f>
        <v>0</v>
      </c>
      <c r="H327" s="36">
        <f>SUMIFS(СВЦЭМ!$J$34:$J$777,СВЦЭМ!$A$34:$A$777,$A327,СВЦЭМ!$B$33:$B$776,H$319)+'СЕТ СН'!$F$13</f>
        <v>0</v>
      </c>
      <c r="I327" s="36">
        <f>SUMIFS(СВЦЭМ!$J$34:$J$777,СВЦЭМ!$A$34:$A$777,$A327,СВЦЭМ!$B$33:$B$776,I$319)+'СЕТ СН'!$F$13</f>
        <v>0</v>
      </c>
      <c r="J327" s="36">
        <f>SUMIFS(СВЦЭМ!$J$34:$J$777,СВЦЭМ!$A$34:$A$777,$A327,СВЦЭМ!$B$33:$B$776,J$319)+'СЕТ СН'!$F$13</f>
        <v>0</v>
      </c>
      <c r="K327" s="36">
        <f>SUMIFS(СВЦЭМ!$J$34:$J$777,СВЦЭМ!$A$34:$A$777,$A327,СВЦЭМ!$B$33:$B$776,K$319)+'СЕТ СН'!$F$13</f>
        <v>0</v>
      </c>
      <c r="L327" s="36">
        <f>SUMIFS(СВЦЭМ!$J$34:$J$777,СВЦЭМ!$A$34:$A$777,$A327,СВЦЭМ!$B$33:$B$776,L$319)+'СЕТ СН'!$F$13</f>
        <v>0</v>
      </c>
      <c r="M327" s="36">
        <f>SUMIFS(СВЦЭМ!$J$34:$J$777,СВЦЭМ!$A$34:$A$777,$A327,СВЦЭМ!$B$33:$B$776,M$319)+'СЕТ СН'!$F$13</f>
        <v>0</v>
      </c>
      <c r="N327" s="36">
        <f>SUMIFS(СВЦЭМ!$J$34:$J$777,СВЦЭМ!$A$34:$A$777,$A327,СВЦЭМ!$B$33:$B$776,N$319)+'СЕТ СН'!$F$13</f>
        <v>0</v>
      </c>
      <c r="O327" s="36">
        <f>SUMIFS(СВЦЭМ!$J$34:$J$777,СВЦЭМ!$A$34:$A$777,$A327,СВЦЭМ!$B$33:$B$776,O$319)+'СЕТ СН'!$F$13</f>
        <v>0</v>
      </c>
      <c r="P327" s="36">
        <f>SUMIFS(СВЦЭМ!$J$34:$J$777,СВЦЭМ!$A$34:$A$777,$A327,СВЦЭМ!$B$33:$B$776,P$319)+'СЕТ СН'!$F$13</f>
        <v>0</v>
      </c>
      <c r="Q327" s="36">
        <f>SUMIFS(СВЦЭМ!$J$34:$J$777,СВЦЭМ!$A$34:$A$777,$A327,СВЦЭМ!$B$33:$B$776,Q$319)+'СЕТ СН'!$F$13</f>
        <v>0</v>
      </c>
      <c r="R327" s="36">
        <f>SUMIFS(СВЦЭМ!$J$34:$J$777,СВЦЭМ!$A$34:$A$777,$A327,СВЦЭМ!$B$33:$B$776,R$319)+'СЕТ СН'!$F$13</f>
        <v>0</v>
      </c>
      <c r="S327" s="36">
        <f>SUMIFS(СВЦЭМ!$J$34:$J$777,СВЦЭМ!$A$34:$A$777,$A327,СВЦЭМ!$B$33:$B$776,S$319)+'СЕТ СН'!$F$13</f>
        <v>0</v>
      </c>
      <c r="T327" s="36">
        <f>SUMIFS(СВЦЭМ!$J$34:$J$777,СВЦЭМ!$A$34:$A$777,$A327,СВЦЭМ!$B$33:$B$776,T$319)+'СЕТ СН'!$F$13</f>
        <v>0</v>
      </c>
      <c r="U327" s="36">
        <f>SUMIFS(СВЦЭМ!$J$34:$J$777,СВЦЭМ!$A$34:$A$777,$A327,СВЦЭМ!$B$33:$B$776,U$319)+'СЕТ СН'!$F$13</f>
        <v>0</v>
      </c>
      <c r="V327" s="36">
        <f>SUMIFS(СВЦЭМ!$J$34:$J$777,СВЦЭМ!$A$34:$A$777,$A327,СВЦЭМ!$B$33:$B$776,V$319)+'СЕТ СН'!$F$13</f>
        <v>0</v>
      </c>
      <c r="W327" s="36">
        <f>SUMIFS(СВЦЭМ!$J$34:$J$777,СВЦЭМ!$A$34:$A$777,$A327,СВЦЭМ!$B$33:$B$776,W$319)+'СЕТ СН'!$F$13</f>
        <v>0</v>
      </c>
      <c r="X327" s="36">
        <f>SUMIFS(СВЦЭМ!$J$34:$J$777,СВЦЭМ!$A$34:$A$777,$A327,СВЦЭМ!$B$33:$B$776,X$319)+'СЕТ СН'!$F$13</f>
        <v>0</v>
      </c>
      <c r="Y327" s="36">
        <f>SUMIFS(СВЦЭМ!$J$34:$J$777,СВЦЭМ!$A$34:$A$777,$A327,СВЦЭМ!$B$33:$B$776,Y$319)+'СЕТ СН'!$F$13</f>
        <v>0</v>
      </c>
    </row>
    <row r="328" spans="1:25" ht="15.75" hidden="1" x14ac:dyDescent="0.2">
      <c r="A328" s="35">
        <f t="shared" si="9"/>
        <v>43870</v>
      </c>
      <c r="B328" s="36">
        <f>SUMIFS(СВЦЭМ!$J$34:$J$777,СВЦЭМ!$A$34:$A$777,$A328,СВЦЭМ!$B$33:$B$776,B$319)+'СЕТ СН'!$F$13</f>
        <v>0</v>
      </c>
      <c r="C328" s="36">
        <f>SUMIFS(СВЦЭМ!$J$34:$J$777,СВЦЭМ!$A$34:$A$777,$A328,СВЦЭМ!$B$33:$B$776,C$319)+'СЕТ СН'!$F$13</f>
        <v>0</v>
      </c>
      <c r="D328" s="36">
        <f>SUMIFS(СВЦЭМ!$J$34:$J$777,СВЦЭМ!$A$34:$A$777,$A328,СВЦЭМ!$B$33:$B$776,D$319)+'СЕТ СН'!$F$13</f>
        <v>0</v>
      </c>
      <c r="E328" s="36">
        <f>SUMIFS(СВЦЭМ!$J$34:$J$777,СВЦЭМ!$A$34:$A$777,$A328,СВЦЭМ!$B$33:$B$776,E$319)+'СЕТ СН'!$F$13</f>
        <v>0</v>
      </c>
      <c r="F328" s="36">
        <f>SUMIFS(СВЦЭМ!$J$34:$J$777,СВЦЭМ!$A$34:$A$777,$A328,СВЦЭМ!$B$33:$B$776,F$319)+'СЕТ СН'!$F$13</f>
        <v>0</v>
      </c>
      <c r="G328" s="36">
        <f>SUMIFS(СВЦЭМ!$J$34:$J$777,СВЦЭМ!$A$34:$A$777,$A328,СВЦЭМ!$B$33:$B$776,G$319)+'СЕТ СН'!$F$13</f>
        <v>0</v>
      </c>
      <c r="H328" s="36">
        <f>SUMIFS(СВЦЭМ!$J$34:$J$777,СВЦЭМ!$A$34:$A$777,$A328,СВЦЭМ!$B$33:$B$776,H$319)+'СЕТ СН'!$F$13</f>
        <v>0</v>
      </c>
      <c r="I328" s="36">
        <f>SUMIFS(СВЦЭМ!$J$34:$J$777,СВЦЭМ!$A$34:$A$777,$A328,СВЦЭМ!$B$33:$B$776,I$319)+'СЕТ СН'!$F$13</f>
        <v>0</v>
      </c>
      <c r="J328" s="36">
        <f>SUMIFS(СВЦЭМ!$J$34:$J$777,СВЦЭМ!$A$34:$A$777,$A328,СВЦЭМ!$B$33:$B$776,J$319)+'СЕТ СН'!$F$13</f>
        <v>0</v>
      </c>
      <c r="K328" s="36">
        <f>SUMIFS(СВЦЭМ!$J$34:$J$777,СВЦЭМ!$A$34:$A$777,$A328,СВЦЭМ!$B$33:$B$776,K$319)+'СЕТ СН'!$F$13</f>
        <v>0</v>
      </c>
      <c r="L328" s="36">
        <f>SUMIFS(СВЦЭМ!$J$34:$J$777,СВЦЭМ!$A$34:$A$777,$A328,СВЦЭМ!$B$33:$B$776,L$319)+'СЕТ СН'!$F$13</f>
        <v>0</v>
      </c>
      <c r="M328" s="36">
        <f>SUMIFS(СВЦЭМ!$J$34:$J$777,СВЦЭМ!$A$34:$A$777,$A328,СВЦЭМ!$B$33:$B$776,M$319)+'СЕТ СН'!$F$13</f>
        <v>0</v>
      </c>
      <c r="N328" s="36">
        <f>SUMIFS(СВЦЭМ!$J$34:$J$777,СВЦЭМ!$A$34:$A$777,$A328,СВЦЭМ!$B$33:$B$776,N$319)+'СЕТ СН'!$F$13</f>
        <v>0</v>
      </c>
      <c r="O328" s="36">
        <f>SUMIFS(СВЦЭМ!$J$34:$J$777,СВЦЭМ!$A$34:$A$777,$A328,СВЦЭМ!$B$33:$B$776,O$319)+'СЕТ СН'!$F$13</f>
        <v>0</v>
      </c>
      <c r="P328" s="36">
        <f>SUMIFS(СВЦЭМ!$J$34:$J$777,СВЦЭМ!$A$34:$A$777,$A328,СВЦЭМ!$B$33:$B$776,P$319)+'СЕТ СН'!$F$13</f>
        <v>0</v>
      </c>
      <c r="Q328" s="36">
        <f>SUMIFS(СВЦЭМ!$J$34:$J$777,СВЦЭМ!$A$34:$A$777,$A328,СВЦЭМ!$B$33:$B$776,Q$319)+'СЕТ СН'!$F$13</f>
        <v>0</v>
      </c>
      <c r="R328" s="36">
        <f>SUMIFS(СВЦЭМ!$J$34:$J$777,СВЦЭМ!$A$34:$A$777,$A328,СВЦЭМ!$B$33:$B$776,R$319)+'СЕТ СН'!$F$13</f>
        <v>0</v>
      </c>
      <c r="S328" s="36">
        <f>SUMIFS(СВЦЭМ!$J$34:$J$777,СВЦЭМ!$A$34:$A$777,$A328,СВЦЭМ!$B$33:$B$776,S$319)+'СЕТ СН'!$F$13</f>
        <v>0</v>
      </c>
      <c r="T328" s="36">
        <f>SUMIFS(СВЦЭМ!$J$34:$J$777,СВЦЭМ!$A$34:$A$777,$A328,СВЦЭМ!$B$33:$B$776,T$319)+'СЕТ СН'!$F$13</f>
        <v>0</v>
      </c>
      <c r="U328" s="36">
        <f>SUMIFS(СВЦЭМ!$J$34:$J$777,СВЦЭМ!$A$34:$A$777,$A328,СВЦЭМ!$B$33:$B$776,U$319)+'СЕТ СН'!$F$13</f>
        <v>0</v>
      </c>
      <c r="V328" s="36">
        <f>SUMIFS(СВЦЭМ!$J$34:$J$777,СВЦЭМ!$A$34:$A$777,$A328,СВЦЭМ!$B$33:$B$776,V$319)+'СЕТ СН'!$F$13</f>
        <v>0</v>
      </c>
      <c r="W328" s="36">
        <f>SUMIFS(СВЦЭМ!$J$34:$J$777,СВЦЭМ!$A$34:$A$777,$A328,СВЦЭМ!$B$33:$B$776,W$319)+'СЕТ СН'!$F$13</f>
        <v>0</v>
      </c>
      <c r="X328" s="36">
        <f>SUMIFS(СВЦЭМ!$J$34:$J$777,СВЦЭМ!$A$34:$A$777,$A328,СВЦЭМ!$B$33:$B$776,X$319)+'СЕТ СН'!$F$13</f>
        <v>0</v>
      </c>
      <c r="Y328" s="36">
        <f>SUMIFS(СВЦЭМ!$J$34:$J$777,СВЦЭМ!$A$34:$A$777,$A328,СВЦЭМ!$B$33:$B$776,Y$319)+'СЕТ СН'!$F$13</f>
        <v>0</v>
      </c>
    </row>
    <row r="329" spans="1:25" ht="15.75" hidden="1" x14ac:dyDescent="0.2">
      <c r="A329" s="35">
        <f t="shared" si="9"/>
        <v>43871</v>
      </c>
      <c r="B329" s="36">
        <f>SUMIFS(СВЦЭМ!$J$34:$J$777,СВЦЭМ!$A$34:$A$777,$A329,СВЦЭМ!$B$33:$B$776,B$319)+'СЕТ СН'!$F$13</f>
        <v>0</v>
      </c>
      <c r="C329" s="36">
        <f>SUMIFS(СВЦЭМ!$J$34:$J$777,СВЦЭМ!$A$34:$A$777,$A329,СВЦЭМ!$B$33:$B$776,C$319)+'СЕТ СН'!$F$13</f>
        <v>0</v>
      </c>
      <c r="D329" s="36">
        <f>SUMIFS(СВЦЭМ!$J$34:$J$777,СВЦЭМ!$A$34:$A$777,$A329,СВЦЭМ!$B$33:$B$776,D$319)+'СЕТ СН'!$F$13</f>
        <v>0</v>
      </c>
      <c r="E329" s="36">
        <f>SUMIFS(СВЦЭМ!$J$34:$J$777,СВЦЭМ!$A$34:$A$777,$A329,СВЦЭМ!$B$33:$B$776,E$319)+'СЕТ СН'!$F$13</f>
        <v>0</v>
      </c>
      <c r="F329" s="36">
        <f>SUMIFS(СВЦЭМ!$J$34:$J$777,СВЦЭМ!$A$34:$A$777,$A329,СВЦЭМ!$B$33:$B$776,F$319)+'СЕТ СН'!$F$13</f>
        <v>0</v>
      </c>
      <c r="G329" s="36">
        <f>SUMIFS(СВЦЭМ!$J$34:$J$777,СВЦЭМ!$A$34:$A$777,$A329,СВЦЭМ!$B$33:$B$776,G$319)+'СЕТ СН'!$F$13</f>
        <v>0</v>
      </c>
      <c r="H329" s="36">
        <f>SUMIFS(СВЦЭМ!$J$34:$J$777,СВЦЭМ!$A$34:$A$777,$A329,СВЦЭМ!$B$33:$B$776,H$319)+'СЕТ СН'!$F$13</f>
        <v>0</v>
      </c>
      <c r="I329" s="36">
        <f>SUMIFS(СВЦЭМ!$J$34:$J$777,СВЦЭМ!$A$34:$A$777,$A329,СВЦЭМ!$B$33:$B$776,I$319)+'СЕТ СН'!$F$13</f>
        <v>0</v>
      </c>
      <c r="J329" s="36">
        <f>SUMIFS(СВЦЭМ!$J$34:$J$777,СВЦЭМ!$A$34:$A$777,$A329,СВЦЭМ!$B$33:$B$776,J$319)+'СЕТ СН'!$F$13</f>
        <v>0</v>
      </c>
      <c r="K329" s="36">
        <f>SUMIFS(СВЦЭМ!$J$34:$J$777,СВЦЭМ!$A$34:$A$777,$A329,СВЦЭМ!$B$33:$B$776,K$319)+'СЕТ СН'!$F$13</f>
        <v>0</v>
      </c>
      <c r="L329" s="36">
        <f>SUMIFS(СВЦЭМ!$J$34:$J$777,СВЦЭМ!$A$34:$A$777,$A329,СВЦЭМ!$B$33:$B$776,L$319)+'СЕТ СН'!$F$13</f>
        <v>0</v>
      </c>
      <c r="M329" s="36">
        <f>SUMIFS(СВЦЭМ!$J$34:$J$777,СВЦЭМ!$A$34:$A$777,$A329,СВЦЭМ!$B$33:$B$776,M$319)+'СЕТ СН'!$F$13</f>
        <v>0</v>
      </c>
      <c r="N329" s="36">
        <f>SUMIFS(СВЦЭМ!$J$34:$J$777,СВЦЭМ!$A$34:$A$777,$A329,СВЦЭМ!$B$33:$B$776,N$319)+'СЕТ СН'!$F$13</f>
        <v>0</v>
      </c>
      <c r="O329" s="36">
        <f>SUMIFS(СВЦЭМ!$J$34:$J$777,СВЦЭМ!$A$34:$A$777,$A329,СВЦЭМ!$B$33:$B$776,O$319)+'СЕТ СН'!$F$13</f>
        <v>0</v>
      </c>
      <c r="P329" s="36">
        <f>SUMIFS(СВЦЭМ!$J$34:$J$777,СВЦЭМ!$A$34:$A$777,$A329,СВЦЭМ!$B$33:$B$776,P$319)+'СЕТ СН'!$F$13</f>
        <v>0</v>
      </c>
      <c r="Q329" s="36">
        <f>SUMIFS(СВЦЭМ!$J$34:$J$777,СВЦЭМ!$A$34:$A$777,$A329,СВЦЭМ!$B$33:$B$776,Q$319)+'СЕТ СН'!$F$13</f>
        <v>0</v>
      </c>
      <c r="R329" s="36">
        <f>SUMIFS(СВЦЭМ!$J$34:$J$777,СВЦЭМ!$A$34:$A$777,$A329,СВЦЭМ!$B$33:$B$776,R$319)+'СЕТ СН'!$F$13</f>
        <v>0</v>
      </c>
      <c r="S329" s="36">
        <f>SUMIFS(СВЦЭМ!$J$34:$J$777,СВЦЭМ!$A$34:$A$777,$A329,СВЦЭМ!$B$33:$B$776,S$319)+'СЕТ СН'!$F$13</f>
        <v>0</v>
      </c>
      <c r="T329" s="36">
        <f>SUMIFS(СВЦЭМ!$J$34:$J$777,СВЦЭМ!$A$34:$A$777,$A329,СВЦЭМ!$B$33:$B$776,T$319)+'СЕТ СН'!$F$13</f>
        <v>0</v>
      </c>
      <c r="U329" s="36">
        <f>SUMIFS(СВЦЭМ!$J$34:$J$777,СВЦЭМ!$A$34:$A$777,$A329,СВЦЭМ!$B$33:$B$776,U$319)+'СЕТ СН'!$F$13</f>
        <v>0</v>
      </c>
      <c r="V329" s="36">
        <f>SUMIFS(СВЦЭМ!$J$34:$J$777,СВЦЭМ!$A$34:$A$777,$A329,СВЦЭМ!$B$33:$B$776,V$319)+'СЕТ СН'!$F$13</f>
        <v>0</v>
      </c>
      <c r="W329" s="36">
        <f>SUMIFS(СВЦЭМ!$J$34:$J$777,СВЦЭМ!$A$34:$A$777,$A329,СВЦЭМ!$B$33:$B$776,W$319)+'СЕТ СН'!$F$13</f>
        <v>0</v>
      </c>
      <c r="X329" s="36">
        <f>SUMIFS(СВЦЭМ!$J$34:$J$777,СВЦЭМ!$A$34:$A$777,$A329,СВЦЭМ!$B$33:$B$776,X$319)+'СЕТ СН'!$F$13</f>
        <v>0</v>
      </c>
      <c r="Y329" s="36">
        <f>SUMIFS(СВЦЭМ!$J$34:$J$777,СВЦЭМ!$A$34:$A$777,$A329,СВЦЭМ!$B$33:$B$776,Y$319)+'СЕТ СН'!$F$13</f>
        <v>0</v>
      </c>
    </row>
    <row r="330" spans="1:25" ht="15.75" hidden="1" x14ac:dyDescent="0.2">
      <c r="A330" s="35">
        <f t="shared" si="9"/>
        <v>43872</v>
      </c>
      <c r="B330" s="36">
        <f>SUMIFS(СВЦЭМ!$J$34:$J$777,СВЦЭМ!$A$34:$A$777,$A330,СВЦЭМ!$B$33:$B$776,B$319)+'СЕТ СН'!$F$13</f>
        <v>0</v>
      </c>
      <c r="C330" s="36">
        <f>SUMIFS(СВЦЭМ!$J$34:$J$777,СВЦЭМ!$A$34:$A$777,$A330,СВЦЭМ!$B$33:$B$776,C$319)+'СЕТ СН'!$F$13</f>
        <v>0</v>
      </c>
      <c r="D330" s="36">
        <f>SUMIFS(СВЦЭМ!$J$34:$J$777,СВЦЭМ!$A$34:$A$777,$A330,СВЦЭМ!$B$33:$B$776,D$319)+'СЕТ СН'!$F$13</f>
        <v>0</v>
      </c>
      <c r="E330" s="36">
        <f>SUMIFS(СВЦЭМ!$J$34:$J$777,СВЦЭМ!$A$34:$A$777,$A330,СВЦЭМ!$B$33:$B$776,E$319)+'СЕТ СН'!$F$13</f>
        <v>0</v>
      </c>
      <c r="F330" s="36">
        <f>SUMIFS(СВЦЭМ!$J$34:$J$777,СВЦЭМ!$A$34:$A$777,$A330,СВЦЭМ!$B$33:$B$776,F$319)+'СЕТ СН'!$F$13</f>
        <v>0</v>
      </c>
      <c r="G330" s="36">
        <f>SUMIFS(СВЦЭМ!$J$34:$J$777,СВЦЭМ!$A$34:$A$777,$A330,СВЦЭМ!$B$33:$B$776,G$319)+'СЕТ СН'!$F$13</f>
        <v>0</v>
      </c>
      <c r="H330" s="36">
        <f>SUMIFS(СВЦЭМ!$J$34:$J$777,СВЦЭМ!$A$34:$A$777,$A330,СВЦЭМ!$B$33:$B$776,H$319)+'СЕТ СН'!$F$13</f>
        <v>0</v>
      </c>
      <c r="I330" s="36">
        <f>SUMIFS(СВЦЭМ!$J$34:$J$777,СВЦЭМ!$A$34:$A$777,$A330,СВЦЭМ!$B$33:$B$776,I$319)+'СЕТ СН'!$F$13</f>
        <v>0</v>
      </c>
      <c r="J330" s="36">
        <f>SUMIFS(СВЦЭМ!$J$34:$J$777,СВЦЭМ!$A$34:$A$777,$A330,СВЦЭМ!$B$33:$B$776,J$319)+'СЕТ СН'!$F$13</f>
        <v>0</v>
      </c>
      <c r="K330" s="36">
        <f>SUMIFS(СВЦЭМ!$J$34:$J$777,СВЦЭМ!$A$34:$A$777,$A330,СВЦЭМ!$B$33:$B$776,K$319)+'СЕТ СН'!$F$13</f>
        <v>0</v>
      </c>
      <c r="L330" s="36">
        <f>SUMIFS(СВЦЭМ!$J$34:$J$777,СВЦЭМ!$A$34:$A$777,$A330,СВЦЭМ!$B$33:$B$776,L$319)+'СЕТ СН'!$F$13</f>
        <v>0</v>
      </c>
      <c r="M330" s="36">
        <f>SUMIFS(СВЦЭМ!$J$34:$J$777,СВЦЭМ!$A$34:$A$777,$A330,СВЦЭМ!$B$33:$B$776,M$319)+'СЕТ СН'!$F$13</f>
        <v>0</v>
      </c>
      <c r="N330" s="36">
        <f>SUMIFS(СВЦЭМ!$J$34:$J$777,СВЦЭМ!$A$34:$A$777,$A330,СВЦЭМ!$B$33:$B$776,N$319)+'СЕТ СН'!$F$13</f>
        <v>0</v>
      </c>
      <c r="O330" s="36">
        <f>SUMIFS(СВЦЭМ!$J$34:$J$777,СВЦЭМ!$A$34:$A$777,$A330,СВЦЭМ!$B$33:$B$776,O$319)+'СЕТ СН'!$F$13</f>
        <v>0</v>
      </c>
      <c r="P330" s="36">
        <f>SUMIFS(СВЦЭМ!$J$34:$J$777,СВЦЭМ!$A$34:$A$777,$A330,СВЦЭМ!$B$33:$B$776,P$319)+'СЕТ СН'!$F$13</f>
        <v>0</v>
      </c>
      <c r="Q330" s="36">
        <f>SUMIFS(СВЦЭМ!$J$34:$J$777,СВЦЭМ!$A$34:$A$777,$A330,СВЦЭМ!$B$33:$B$776,Q$319)+'СЕТ СН'!$F$13</f>
        <v>0</v>
      </c>
      <c r="R330" s="36">
        <f>SUMIFS(СВЦЭМ!$J$34:$J$777,СВЦЭМ!$A$34:$A$777,$A330,СВЦЭМ!$B$33:$B$776,R$319)+'СЕТ СН'!$F$13</f>
        <v>0</v>
      </c>
      <c r="S330" s="36">
        <f>SUMIFS(СВЦЭМ!$J$34:$J$777,СВЦЭМ!$A$34:$A$777,$A330,СВЦЭМ!$B$33:$B$776,S$319)+'СЕТ СН'!$F$13</f>
        <v>0</v>
      </c>
      <c r="T330" s="36">
        <f>SUMIFS(СВЦЭМ!$J$34:$J$777,СВЦЭМ!$A$34:$A$777,$A330,СВЦЭМ!$B$33:$B$776,T$319)+'СЕТ СН'!$F$13</f>
        <v>0</v>
      </c>
      <c r="U330" s="36">
        <f>SUMIFS(СВЦЭМ!$J$34:$J$777,СВЦЭМ!$A$34:$A$777,$A330,СВЦЭМ!$B$33:$B$776,U$319)+'СЕТ СН'!$F$13</f>
        <v>0</v>
      </c>
      <c r="V330" s="36">
        <f>SUMIFS(СВЦЭМ!$J$34:$J$777,СВЦЭМ!$A$34:$A$777,$A330,СВЦЭМ!$B$33:$B$776,V$319)+'СЕТ СН'!$F$13</f>
        <v>0</v>
      </c>
      <c r="W330" s="36">
        <f>SUMIFS(СВЦЭМ!$J$34:$J$777,СВЦЭМ!$A$34:$A$777,$A330,СВЦЭМ!$B$33:$B$776,W$319)+'СЕТ СН'!$F$13</f>
        <v>0</v>
      </c>
      <c r="X330" s="36">
        <f>SUMIFS(СВЦЭМ!$J$34:$J$777,СВЦЭМ!$A$34:$A$777,$A330,СВЦЭМ!$B$33:$B$776,X$319)+'СЕТ СН'!$F$13</f>
        <v>0</v>
      </c>
      <c r="Y330" s="36">
        <f>SUMIFS(СВЦЭМ!$J$34:$J$777,СВЦЭМ!$A$34:$A$777,$A330,СВЦЭМ!$B$33:$B$776,Y$319)+'СЕТ СН'!$F$13</f>
        <v>0</v>
      </c>
    </row>
    <row r="331" spans="1:25" ht="15.75" hidden="1" x14ac:dyDescent="0.2">
      <c r="A331" s="35">
        <f t="shared" si="9"/>
        <v>43873</v>
      </c>
      <c r="B331" s="36">
        <f>SUMIFS(СВЦЭМ!$J$34:$J$777,СВЦЭМ!$A$34:$A$777,$A331,СВЦЭМ!$B$33:$B$776,B$319)+'СЕТ СН'!$F$13</f>
        <v>0</v>
      </c>
      <c r="C331" s="36">
        <f>SUMIFS(СВЦЭМ!$J$34:$J$777,СВЦЭМ!$A$34:$A$777,$A331,СВЦЭМ!$B$33:$B$776,C$319)+'СЕТ СН'!$F$13</f>
        <v>0</v>
      </c>
      <c r="D331" s="36">
        <f>SUMIFS(СВЦЭМ!$J$34:$J$777,СВЦЭМ!$A$34:$A$777,$A331,СВЦЭМ!$B$33:$B$776,D$319)+'СЕТ СН'!$F$13</f>
        <v>0</v>
      </c>
      <c r="E331" s="36">
        <f>SUMIFS(СВЦЭМ!$J$34:$J$777,СВЦЭМ!$A$34:$A$777,$A331,СВЦЭМ!$B$33:$B$776,E$319)+'СЕТ СН'!$F$13</f>
        <v>0</v>
      </c>
      <c r="F331" s="36">
        <f>SUMIFS(СВЦЭМ!$J$34:$J$777,СВЦЭМ!$A$34:$A$777,$A331,СВЦЭМ!$B$33:$B$776,F$319)+'СЕТ СН'!$F$13</f>
        <v>0</v>
      </c>
      <c r="G331" s="36">
        <f>SUMIFS(СВЦЭМ!$J$34:$J$777,СВЦЭМ!$A$34:$A$777,$A331,СВЦЭМ!$B$33:$B$776,G$319)+'СЕТ СН'!$F$13</f>
        <v>0</v>
      </c>
      <c r="H331" s="36">
        <f>SUMIFS(СВЦЭМ!$J$34:$J$777,СВЦЭМ!$A$34:$A$777,$A331,СВЦЭМ!$B$33:$B$776,H$319)+'СЕТ СН'!$F$13</f>
        <v>0</v>
      </c>
      <c r="I331" s="36">
        <f>SUMIFS(СВЦЭМ!$J$34:$J$777,СВЦЭМ!$A$34:$A$777,$A331,СВЦЭМ!$B$33:$B$776,I$319)+'СЕТ СН'!$F$13</f>
        <v>0</v>
      </c>
      <c r="J331" s="36">
        <f>SUMIFS(СВЦЭМ!$J$34:$J$777,СВЦЭМ!$A$34:$A$777,$A331,СВЦЭМ!$B$33:$B$776,J$319)+'СЕТ СН'!$F$13</f>
        <v>0</v>
      </c>
      <c r="K331" s="36">
        <f>SUMIFS(СВЦЭМ!$J$34:$J$777,СВЦЭМ!$A$34:$A$777,$A331,СВЦЭМ!$B$33:$B$776,K$319)+'СЕТ СН'!$F$13</f>
        <v>0</v>
      </c>
      <c r="L331" s="36">
        <f>SUMIFS(СВЦЭМ!$J$34:$J$777,СВЦЭМ!$A$34:$A$777,$A331,СВЦЭМ!$B$33:$B$776,L$319)+'СЕТ СН'!$F$13</f>
        <v>0</v>
      </c>
      <c r="M331" s="36">
        <f>SUMIFS(СВЦЭМ!$J$34:$J$777,СВЦЭМ!$A$34:$A$777,$A331,СВЦЭМ!$B$33:$B$776,M$319)+'СЕТ СН'!$F$13</f>
        <v>0</v>
      </c>
      <c r="N331" s="36">
        <f>SUMIFS(СВЦЭМ!$J$34:$J$777,СВЦЭМ!$A$34:$A$777,$A331,СВЦЭМ!$B$33:$B$776,N$319)+'СЕТ СН'!$F$13</f>
        <v>0</v>
      </c>
      <c r="O331" s="36">
        <f>SUMIFS(СВЦЭМ!$J$34:$J$777,СВЦЭМ!$A$34:$A$777,$A331,СВЦЭМ!$B$33:$B$776,O$319)+'СЕТ СН'!$F$13</f>
        <v>0</v>
      </c>
      <c r="P331" s="36">
        <f>SUMIFS(СВЦЭМ!$J$34:$J$777,СВЦЭМ!$A$34:$A$777,$A331,СВЦЭМ!$B$33:$B$776,P$319)+'СЕТ СН'!$F$13</f>
        <v>0</v>
      </c>
      <c r="Q331" s="36">
        <f>SUMIFS(СВЦЭМ!$J$34:$J$777,СВЦЭМ!$A$34:$A$777,$A331,СВЦЭМ!$B$33:$B$776,Q$319)+'СЕТ СН'!$F$13</f>
        <v>0</v>
      </c>
      <c r="R331" s="36">
        <f>SUMIFS(СВЦЭМ!$J$34:$J$777,СВЦЭМ!$A$34:$A$777,$A331,СВЦЭМ!$B$33:$B$776,R$319)+'СЕТ СН'!$F$13</f>
        <v>0</v>
      </c>
      <c r="S331" s="36">
        <f>SUMIFS(СВЦЭМ!$J$34:$J$777,СВЦЭМ!$A$34:$A$777,$A331,СВЦЭМ!$B$33:$B$776,S$319)+'СЕТ СН'!$F$13</f>
        <v>0</v>
      </c>
      <c r="T331" s="36">
        <f>SUMIFS(СВЦЭМ!$J$34:$J$777,СВЦЭМ!$A$34:$A$777,$A331,СВЦЭМ!$B$33:$B$776,T$319)+'СЕТ СН'!$F$13</f>
        <v>0</v>
      </c>
      <c r="U331" s="36">
        <f>SUMIFS(СВЦЭМ!$J$34:$J$777,СВЦЭМ!$A$34:$A$777,$A331,СВЦЭМ!$B$33:$B$776,U$319)+'СЕТ СН'!$F$13</f>
        <v>0</v>
      </c>
      <c r="V331" s="36">
        <f>SUMIFS(СВЦЭМ!$J$34:$J$777,СВЦЭМ!$A$34:$A$777,$A331,СВЦЭМ!$B$33:$B$776,V$319)+'СЕТ СН'!$F$13</f>
        <v>0</v>
      </c>
      <c r="W331" s="36">
        <f>SUMIFS(СВЦЭМ!$J$34:$J$777,СВЦЭМ!$A$34:$A$777,$A331,СВЦЭМ!$B$33:$B$776,W$319)+'СЕТ СН'!$F$13</f>
        <v>0</v>
      </c>
      <c r="X331" s="36">
        <f>SUMIFS(СВЦЭМ!$J$34:$J$777,СВЦЭМ!$A$34:$A$777,$A331,СВЦЭМ!$B$33:$B$776,X$319)+'СЕТ СН'!$F$13</f>
        <v>0</v>
      </c>
      <c r="Y331" s="36">
        <f>SUMIFS(СВЦЭМ!$J$34:$J$777,СВЦЭМ!$A$34:$A$777,$A331,СВЦЭМ!$B$33:$B$776,Y$319)+'СЕТ СН'!$F$13</f>
        <v>0</v>
      </c>
    </row>
    <row r="332" spans="1:25" ht="15.75" hidden="1" x14ac:dyDescent="0.2">
      <c r="A332" s="35">
        <f t="shared" si="9"/>
        <v>43874</v>
      </c>
      <c r="B332" s="36">
        <f>SUMIFS(СВЦЭМ!$J$34:$J$777,СВЦЭМ!$A$34:$A$777,$A332,СВЦЭМ!$B$33:$B$776,B$319)+'СЕТ СН'!$F$13</f>
        <v>0</v>
      </c>
      <c r="C332" s="36">
        <f>SUMIFS(СВЦЭМ!$J$34:$J$777,СВЦЭМ!$A$34:$A$777,$A332,СВЦЭМ!$B$33:$B$776,C$319)+'СЕТ СН'!$F$13</f>
        <v>0</v>
      </c>
      <c r="D332" s="36">
        <f>SUMIFS(СВЦЭМ!$J$34:$J$777,СВЦЭМ!$A$34:$A$777,$A332,СВЦЭМ!$B$33:$B$776,D$319)+'СЕТ СН'!$F$13</f>
        <v>0</v>
      </c>
      <c r="E332" s="36">
        <f>SUMIFS(СВЦЭМ!$J$34:$J$777,СВЦЭМ!$A$34:$A$777,$A332,СВЦЭМ!$B$33:$B$776,E$319)+'СЕТ СН'!$F$13</f>
        <v>0</v>
      </c>
      <c r="F332" s="36">
        <f>SUMIFS(СВЦЭМ!$J$34:$J$777,СВЦЭМ!$A$34:$A$777,$A332,СВЦЭМ!$B$33:$B$776,F$319)+'СЕТ СН'!$F$13</f>
        <v>0</v>
      </c>
      <c r="G332" s="36">
        <f>SUMIFS(СВЦЭМ!$J$34:$J$777,СВЦЭМ!$A$34:$A$777,$A332,СВЦЭМ!$B$33:$B$776,G$319)+'СЕТ СН'!$F$13</f>
        <v>0</v>
      </c>
      <c r="H332" s="36">
        <f>SUMIFS(СВЦЭМ!$J$34:$J$777,СВЦЭМ!$A$34:$A$777,$A332,СВЦЭМ!$B$33:$B$776,H$319)+'СЕТ СН'!$F$13</f>
        <v>0</v>
      </c>
      <c r="I332" s="36">
        <f>SUMIFS(СВЦЭМ!$J$34:$J$777,СВЦЭМ!$A$34:$A$777,$A332,СВЦЭМ!$B$33:$B$776,I$319)+'СЕТ СН'!$F$13</f>
        <v>0</v>
      </c>
      <c r="J332" s="36">
        <f>SUMIFS(СВЦЭМ!$J$34:$J$777,СВЦЭМ!$A$34:$A$777,$A332,СВЦЭМ!$B$33:$B$776,J$319)+'СЕТ СН'!$F$13</f>
        <v>0</v>
      </c>
      <c r="K332" s="36">
        <f>SUMIFS(СВЦЭМ!$J$34:$J$777,СВЦЭМ!$A$34:$A$777,$A332,СВЦЭМ!$B$33:$B$776,K$319)+'СЕТ СН'!$F$13</f>
        <v>0</v>
      </c>
      <c r="L332" s="36">
        <f>SUMIFS(СВЦЭМ!$J$34:$J$777,СВЦЭМ!$A$34:$A$777,$A332,СВЦЭМ!$B$33:$B$776,L$319)+'СЕТ СН'!$F$13</f>
        <v>0</v>
      </c>
      <c r="M332" s="36">
        <f>SUMIFS(СВЦЭМ!$J$34:$J$777,СВЦЭМ!$A$34:$A$777,$A332,СВЦЭМ!$B$33:$B$776,M$319)+'СЕТ СН'!$F$13</f>
        <v>0</v>
      </c>
      <c r="N332" s="36">
        <f>SUMIFS(СВЦЭМ!$J$34:$J$777,СВЦЭМ!$A$34:$A$777,$A332,СВЦЭМ!$B$33:$B$776,N$319)+'СЕТ СН'!$F$13</f>
        <v>0</v>
      </c>
      <c r="O332" s="36">
        <f>SUMIFS(СВЦЭМ!$J$34:$J$777,СВЦЭМ!$A$34:$A$777,$A332,СВЦЭМ!$B$33:$B$776,O$319)+'СЕТ СН'!$F$13</f>
        <v>0</v>
      </c>
      <c r="P332" s="36">
        <f>SUMIFS(СВЦЭМ!$J$34:$J$777,СВЦЭМ!$A$34:$A$777,$A332,СВЦЭМ!$B$33:$B$776,P$319)+'СЕТ СН'!$F$13</f>
        <v>0</v>
      </c>
      <c r="Q332" s="36">
        <f>SUMIFS(СВЦЭМ!$J$34:$J$777,СВЦЭМ!$A$34:$A$777,$A332,СВЦЭМ!$B$33:$B$776,Q$319)+'СЕТ СН'!$F$13</f>
        <v>0</v>
      </c>
      <c r="R332" s="36">
        <f>SUMIFS(СВЦЭМ!$J$34:$J$777,СВЦЭМ!$A$34:$A$777,$A332,СВЦЭМ!$B$33:$B$776,R$319)+'СЕТ СН'!$F$13</f>
        <v>0</v>
      </c>
      <c r="S332" s="36">
        <f>SUMIFS(СВЦЭМ!$J$34:$J$777,СВЦЭМ!$A$34:$A$777,$A332,СВЦЭМ!$B$33:$B$776,S$319)+'СЕТ СН'!$F$13</f>
        <v>0</v>
      </c>
      <c r="T332" s="36">
        <f>SUMIFS(СВЦЭМ!$J$34:$J$777,СВЦЭМ!$A$34:$A$777,$A332,СВЦЭМ!$B$33:$B$776,T$319)+'СЕТ СН'!$F$13</f>
        <v>0</v>
      </c>
      <c r="U332" s="36">
        <f>SUMIFS(СВЦЭМ!$J$34:$J$777,СВЦЭМ!$A$34:$A$777,$A332,СВЦЭМ!$B$33:$B$776,U$319)+'СЕТ СН'!$F$13</f>
        <v>0</v>
      </c>
      <c r="V332" s="36">
        <f>SUMIFS(СВЦЭМ!$J$34:$J$777,СВЦЭМ!$A$34:$A$777,$A332,СВЦЭМ!$B$33:$B$776,V$319)+'СЕТ СН'!$F$13</f>
        <v>0</v>
      </c>
      <c r="W332" s="36">
        <f>SUMIFS(СВЦЭМ!$J$34:$J$777,СВЦЭМ!$A$34:$A$777,$A332,СВЦЭМ!$B$33:$B$776,W$319)+'СЕТ СН'!$F$13</f>
        <v>0</v>
      </c>
      <c r="X332" s="36">
        <f>SUMIFS(СВЦЭМ!$J$34:$J$777,СВЦЭМ!$A$34:$A$777,$A332,СВЦЭМ!$B$33:$B$776,X$319)+'СЕТ СН'!$F$13</f>
        <v>0</v>
      </c>
      <c r="Y332" s="36">
        <f>SUMIFS(СВЦЭМ!$J$34:$J$777,СВЦЭМ!$A$34:$A$777,$A332,СВЦЭМ!$B$33:$B$776,Y$319)+'СЕТ СН'!$F$13</f>
        <v>0</v>
      </c>
    </row>
    <row r="333" spans="1:25" ht="15.75" hidden="1" x14ac:dyDescent="0.2">
      <c r="A333" s="35">
        <f t="shared" si="9"/>
        <v>43875</v>
      </c>
      <c r="B333" s="36">
        <f>SUMIFS(СВЦЭМ!$J$34:$J$777,СВЦЭМ!$A$34:$A$777,$A333,СВЦЭМ!$B$33:$B$776,B$319)+'СЕТ СН'!$F$13</f>
        <v>0</v>
      </c>
      <c r="C333" s="36">
        <f>SUMIFS(СВЦЭМ!$J$34:$J$777,СВЦЭМ!$A$34:$A$777,$A333,СВЦЭМ!$B$33:$B$776,C$319)+'СЕТ СН'!$F$13</f>
        <v>0</v>
      </c>
      <c r="D333" s="36">
        <f>SUMIFS(СВЦЭМ!$J$34:$J$777,СВЦЭМ!$A$34:$A$777,$A333,СВЦЭМ!$B$33:$B$776,D$319)+'СЕТ СН'!$F$13</f>
        <v>0</v>
      </c>
      <c r="E333" s="36">
        <f>SUMIFS(СВЦЭМ!$J$34:$J$777,СВЦЭМ!$A$34:$A$777,$A333,СВЦЭМ!$B$33:$B$776,E$319)+'СЕТ СН'!$F$13</f>
        <v>0</v>
      </c>
      <c r="F333" s="36">
        <f>SUMIFS(СВЦЭМ!$J$34:$J$777,СВЦЭМ!$A$34:$A$777,$A333,СВЦЭМ!$B$33:$B$776,F$319)+'СЕТ СН'!$F$13</f>
        <v>0</v>
      </c>
      <c r="G333" s="36">
        <f>SUMIFS(СВЦЭМ!$J$34:$J$777,СВЦЭМ!$A$34:$A$777,$A333,СВЦЭМ!$B$33:$B$776,G$319)+'СЕТ СН'!$F$13</f>
        <v>0</v>
      </c>
      <c r="H333" s="36">
        <f>SUMIFS(СВЦЭМ!$J$34:$J$777,СВЦЭМ!$A$34:$A$777,$A333,СВЦЭМ!$B$33:$B$776,H$319)+'СЕТ СН'!$F$13</f>
        <v>0</v>
      </c>
      <c r="I333" s="36">
        <f>SUMIFS(СВЦЭМ!$J$34:$J$777,СВЦЭМ!$A$34:$A$777,$A333,СВЦЭМ!$B$33:$B$776,I$319)+'СЕТ СН'!$F$13</f>
        <v>0</v>
      </c>
      <c r="J333" s="36">
        <f>SUMIFS(СВЦЭМ!$J$34:$J$777,СВЦЭМ!$A$34:$A$777,$A333,СВЦЭМ!$B$33:$B$776,J$319)+'СЕТ СН'!$F$13</f>
        <v>0</v>
      </c>
      <c r="K333" s="36">
        <f>SUMIFS(СВЦЭМ!$J$34:$J$777,СВЦЭМ!$A$34:$A$777,$A333,СВЦЭМ!$B$33:$B$776,K$319)+'СЕТ СН'!$F$13</f>
        <v>0</v>
      </c>
      <c r="L333" s="36">
        <f>SUMIFS(СВЦЭМ!$J$34:$J$777,СВЦЭМ!$A$34:$A$777,$A333,СВЦЭМ!$B$33:$B$776,L$319)+'СЕТ СН'!$F$13</f>
        <v>0</v>
      </c>
      <c r="M333" s="36">
        <f>SUMIFS(СВЦЭМ!$J$34:$J$777,СВЦЭМ!$A$34:$A$777,$A333,СВЦЭМ!$B$33:$B$776,M$319)+'СЕТ СН'!$F$13</f>
        <v>0</v>
      </c>
      <c r="N333" s="36">
        <f>SUMIFS(СВЦЭМ!$J$34:$J$777,СВЦЭМ!$A$34:$A$777,$A333,СВЦЭМ!$B$33:$B$776,N$319)+'СЕТ СН'!$F$13</f>
        <v>0</v>
      </c>
      <c r="O333" s="36">
        <f>SUMIFS(СВЦЭМ!$J$34:$J$777,СВЦЭМ!$A$34:$A$777,$A333,СВЦЭМ!$B$33:$B$776,O$319)+'СЕТ СН'!$F$13</f>
        <v>0</v>
      </c>
      <c r="P333" s="36">
        <f>SUMIFS(СВЦЭМ!$J$34:$J$777,СВЦЭМ!$A$34:$A$777,$A333,СВЦЭМ!$B$33:$B$776,P$319)+'СЕТ СН'!$F$13</f>
        <v>0</v>
      </c>
      <c r="Q333" s="36">
        <f>SUMIFS(СВЦЭМ!$J$34:$J$777,СВЦЭМ!$A$34:$A$777,$A333,СВЦЭМ!$B$33:$B$776,Q$319)+'СЕТ СН'!$F$13</f>
        <v>0</v>
      </c>
      <c r="R333" s="36">
        <f>SUMIFS(СВЦЭМ!$J$34:$J$777,СВЦЭМ!$A$34:$A$777,$A333,СВЦЭМ!$B$33:$B$776,R$319)+'СЕТ СН'!$F$13</f>
        <v>0</v>
      </c>
      <c r="S333" s="36">
        <f>SUMIFS(СВЦЭМ!$J$34:$J$777,СВЦЭМ!$A$34:$A$777,$A333,СВЦЭМ!$B$33:$B$776,S$319)+'СЕТ СН'!$F$13</f>
        <v>0</v>
      </c>
      <c r="T333" s="36">
        <f>SUMIFS(СВЦЭМ!$J$34:$J$777,СВЦЭМ!$A$34:$A$777,$A333,СВЦЭМ!$B$33:$B$776,T$319)+'СЕТ СН'!$F$13</f>
        <v>0</v>
      </c>
      <c r="U333" s="36">
        <f>SUMIFS(СВЦЭМ!$J$34:$J$777,СВЦЭМ!$A$34:$A$777,$A333,СВЦЭМ!$B$33:$B$776,U$319)+'СЕТ СН'!$F$13</f>
        <v>0</v>
      </c>
      <c r="V333" s="36">
        <f>SUMIFS(СВЦЭМ!$J$34:$J$777,СВЦЭМ!$A$34:$A$777,$A333,СВЦЭМ!$B$33:$B$776,V$319)+'СЕТ СН'!$F$13</f>
        <v>0</v>
      </c>
      <c r="W333" s="36">
        <f>SUMIFS(СВЦЭМ!$J$34:$J$777,СВЦЭМ!$A$34:$A$777,$A333,СВЦЭМ!$B$33:$B$776,W$319)+'СЕТ СН'!$F$13</f>
        <v>0</v>
      </c>
      <c r="X333" s="36">
        <f>SUMIFS(СВЦЭМ!$J$34:$J$777,СВЦЭМ!$A$34:$A$777,$A333,СВЦЭМ!$B$33:$B$776,X$319)+'СЕТ СН'!$F$13</f>
        <v>0</v>
      </c>
      <c r="Y333" s="36">
        <f>SUMIFS(СВЦЭМ!$J$34:$J$777,СВЦЭМ!$A$34:$A$777,$A333,СВЦЭМ!$B$33:$B$776,Y$319)+'СЕТ СН'!$F$13</f>
        <v>0</v>
      </c>
    </row>
    <row r="334" spans="1:25" ht="15.75" hidden="1" x14ac:dyDescent="0.2">
      <c r="A334" s="35">
        <f t="shared" si="9"/>
        <v>43876</v>
      </c>
      <c r="B334" s="36">
        <f>SUMIFS(СВЦЭМ!$J$34:$J$777,СВЦЭМ!$A$34:$A$777,$A334,СВЦЭМ!$B$33:$B$776,B$319)+'СЕТ СН'!$F$13</f>
        <v>0</v>
      </c>
      <c r="C334" s="36">
        <f>SUMIFS(СВЦЭМ!$J$34:$J$777,СВЦЭМ!$A$34:$A$777,$A334,СВЦЭМ!$B$33:$B$776,C$319)+'СЕТ СН'!$F$13</f>
        <v>0</v>
      </c>
      <c r="D334" s="36">
        <f>SUMIFS(СВЦЭМ!$J$34:$J$777,СВЦЭМ!$A$34:$A$777,$A334,СВЦЭМ!$B$33:$B$776,D$319)+'СЕТ СН'!$F$13</f>
        <v>0</v>
      </c>
      <c r="E334" s="36">
        <f>SUMIFS(СВЦЭМ!$J$34:$J$777,СВЦЭМ!$A$34:$A$777,$A334,СВЦЭМ!$B$33:$B$776,E$319)+'СЕТ СН'!$F$13</f>
        <v>0</v>
      </c>
      <c r="F334" s="36">
        <f>SUMIFS(СВЦЭМ!$J$34:$J$777,СВЦЭМ!$A$34:$A$777,$A334,СВЦЭМ!$B$33:$B$776,F$319)+'СЕТ СН'!$F$13</f>
        <v>0</v>
      </c>
      <c r="G334" s="36">
        <f>SUMIFS(СВЦЭМ!$J$34:$J$777,СВЦЭМ!$A$34:$A$777,$A334,СВЦЭМ!$B$33:$B$776,G$319)+'СЕТ СН'!$F$13</f>
        <v>0</v>
      </c>
      <c r="H334" s="36">
        <f>SUMIFS(СВЦЭМ!$J$34:$J$777,СВЦЭМ!$A$34:$A$777,$A334,СВЦЭМ!$B$33:$B$776,H$319)+'СЕТ СН'!$F$13</f>
        <v>0</v>
      </c>
      <c r="I334" s="36">
        <f>SUMIFS(СВЦЭМ!$J$34:$J$777,СВЦЭМ!$A$34:$A$777,$A334,СВЦЭМ!$B$33:$B$776,I$319)+'СЕТ СН'!$F$13</f>
        <v>0</v>
      </c>
      <c r="J334" s="36">
        <f>SUMIFS(СВЦЭМ!$J$34:$J$777,СВЦЭМ!$A$34:$A$777,$A334,СВЦЭМ!$B$33:$B$776,J$319)+'СЕТ СН'!$F$13</f>
        <v>0</v>
      </c>
      <c r="K334" s="36">
        <f>SUMIFS(СВЦЭМ!$J$34:$J$777,СВЦЭМ!$A$34:$A$777,$A334,СВЦЭМ!$B$33:$B$776,K$319)+'СЕТ СН'!$F$13</f>
        <v>0</v>
      </c>
      <c r="L334" s="36">
        <f>SUMIFS(СВЦЭМ!$J$34:$J$777,СВЦЭМ!$A$34:$A$777,$A334,СВЦЭМ!$B$33:$B$776,L$319)+'СЕТ СН'!$F$13</f>
        <v>0</v>
      </c>
      <c r="M334" s="36">
        <f>SUMIFS(СВЦЭМ!$J$34:$J$777,СВЦЭМ!$A$34:$A$777,$A334,СВЦЭМ!$B$33:$B$776,M$319)+'СЕТ СН'!$F$13</f>
        <v>0</v>
      </c>
      <c r="N334" s="36">
        <f>SUMIFS(СВЦЭМ!$J$34:$J$777,СВЦЭМ!$A$34:$A$777,$A334,СВЦЭМ!$B$33:$B$776,N$319)+'СЕТ СН'!$F$13</f>
        <v>0</v>
      </c>
      <c r="O334" s="36">
        <f>SUMIFS(СВЦЭМ!$J$34:$J$777,СВЦЭМ!$A$34:$A$777,$A334,СВЦЭМ!$B$33:$B$776,O$319)+'СЕТ СН'!$F$13</f>
        <v>0</v>
      </c>
      <c r="P334" s="36">
        <f>SUMIFS(СВЦЭМ!$J$34:$J$777,СВЦЭМ!$A$34:$A$777,$A334,СВЦЭМ!$B$33:$B$776,P$319)+'СЕТ СН'!$F$13</f>
        <v>0</v>
      </c>
      <c r="Q334" s="36">
        <f>SUMIFS(СВЦЭМ!$J$34:$J$777,СВЦЭМ!$A$34:$A$777,$A334,СВЦЭМ!$B$33:$B$776,Q$319)+'СЕТ СН'!$F$13</f>
        <v>0</v>
      </c>
      <c r="R334" s="36">
        <f>SUMIFS(СВЦЭМ!$J$34:$J$777,СВЦЭМ!$A$34:$A$777,$A334,СВЦЭМ!$B$33:$B$776,R$319)+'СЕТ СН'!$F$13</f>
        <v>0</v>
      </c>
      <c r="S334" s="36">
        <f>SUMIFS(СВЦЭМ!$J$34:$J$777,СВЦЭМ!$A$34:$A$777,$A334,СВЦЭМ!$B$33:$B$776,S$319)+'СЕТ СН'!$F$13</f>
        <v>0</v>
      </c>
      <c r="T334" s="36">
        <f>SUMIFS(СВЦЭМ!$J$34:$J$777,СВЦЭМ!$A$34:$A$777,$A334,СВЦЭМ!$B$33:$B$776,T$319)+'СЕТ СН'!$F$13</f>
        <v>0</v>
      </c>
      <c r="U334" s="36">
        <f>SUMIFS(СВЦЭМ!$J$34:$J$777,СВЦЭМ!$A$34:$A$777,$A334,СВЦЭМ!$B$33:$B$776,U$319)+'СЕТ СН'!$F$13</f>
        <v>0</v>
      </c>
      <c r="V334" s="36">
        <f>SUMIFS(СВЦЭМ!$J$34:$J$777,СВЦЭМ!$A$34:$A$777,$A334,СВЦЭМ!$B$33:$B$776,V$319)+'СЕТ СН'!$F$13</f>
        <v>0</v>
      </c>
      <c r="W334" s="36">
        <f>SUMIFS(СВЦЭМ!$J$34:$J$777,СВЦЭМ!$A$34:$A$777,$A334,СВЦЭМ!$B$33:$B$776,W$319)+'СЕТ СН'!$F$13</f>
        <v>0</v>
      </c>
      <c r="X334" s="36">
        <f>SUMIFS(СВЦЭМ!$J$34:$J$777,СВЦЭМ!$A$34:$A$777,$A334,СВЦЭМ!$B$33:$B$776,X$319)+'СЕТ СН'!$F$13</f>
        <v>0</v>
      </c>
      <c r="Y334" s="36">
        <f>SUMIFS(СВЦЭМ!$J$34:$J$777,СВЦЭМ!$A$34:$A$777,$A334,СВЦЭМ!$B$33:$B$776,Y$319)+'СЕТ СН'!$F$13</f>
        <v>0</v>
      </c>
    </row>
    <row r="335" spans="1:25" ht="15.75" hidden="1" x14ac:dyDescent="0.2">
      <c r="A335" s="35">
        <f t="shared" si="9"/>
        <v>43877</v>
      </c>
      <c r="B335" s="36">
        <f>SUMIFS(СВЦЭМ!$J$34:$J$777,СВЦЭМ!$A$34:$A$777,$A335,СВЦЭМ!$B$33:$B$776,B$319)+'СЕТ СН'!$F$13</f>
        <v>0</v>
      </c>
      <c r="C335" s="36">
        <f>SUMIFS(СВЦЭМ!$J$34:$J$777,СВЦЭМ!$A$34:$A$777,$A335,СВЦЭМ!$B$33:$B$776,C$319)+'СЕТ СН'!$F$13</f>
        <v>0</v>
      </c>
      <c r="D335" s="36">
        <f>SUMIFS(СВЦЭМ!$J$34:$J$777,СВЦЭМ!$A$34:$A$777,$A335,СВЦЭМ!$B$33:$B$776,D$319)+'СЕТ СН'!$F$13</f>
        <v>0</v>
      </c>
      <c r="E335" s="36">
        <f>SUMIFS(СВЦЭМ!$J$34:$J$777,СВЦЭМ!$A$34:$A$777,$A335,СВЦЭМ!$B$33:$B$776,E$319)+'СЕТ СН'!$F$13</f>
        <v>0</v>
      </c>
      <c r="F335" s="36">
        <f>SUMIFS(СВЦЭМ!$J$34:$J$777,СВЦЭМ!$A$34:$A$777,$A335,СВЦЭМ!$B$33:$B$776,F$319)+'СЕТ СН'!$F$13</f>
        <v>0</v>
      </c>
      <c r="G335" s="36">
        <f>SUMIFS(СВЦЭМ!$J$34:$J$777,СВЦЭМ!$A$34:$A$777,$A335,СВЦЭМ!$B$33:$B$776,G$319)+'СЕТ СН'!$F$13</f>
        <v>0</v>
      </c>
      <c r="H335" s="36">
        <f>SUMIFS(СВЦЭМ!$J$34:$J$777,СВЦЭМ!$A$34:$A$777,$A335,СВЦЭМ!$B$33:$B$776,H$319)+'СЕТ СН'!$F$13</f>
        <v>0</v>
      </c>
      <c r="I335" s="36">
        <f>SUMIFS(СВЦЭМ!$J$34:$J$777,СВЦЭМ!$A$34:$A$777,$A335,СВЦЭМ!$B$33:$B$776,I$319)+'СЕТ СН'!$F$13</f>
        <v>0</v>
      </c>
      <c r="J335" s="36">
        <f>SUMIFS(СВЦЭМ!$J$34:$J$777,СВЦЭМ!$A$34:$A$777,$A335,СВЦЭМ!$B$33:$B$776,J$319)+'СЕТ СН'!$F$13</f>
        <v>0</v>
      </c>
      <c r="K335" s="36">
        <f>SUMIFS(СВЦЭМ!$J$34:$J$777,СВЦЭМ!$A$34:$A$777,$A335,СВЦЭМ!$B$33:$B$776,K$319)+'СЕТ СН'!$F$13</f>
        <v>0</v>
      </c>
      <c r="L335" s="36">
        <f>SUMIFS(СВЦЭМ!$J$34:$J$777,СВЦЭМ!$A$34:$A$777,$A335,СВЦЭМ!$B$33:$B$776,L$319)+'СЕТ СН'!$F$13</f>
        <v>0</v>
      </c>
      <c r="M335" s="36">
        <f>SUMIFS(СВЦЭМ!$J$34:$J$777,СВЦЭМ!$A$34:$A$777,$A335,СВЦЭМ!$B$33:$B$776,M$319)+'СЕТ СН'!$F$13</f>
        <v>0</v>
      </c>
      <c r="N335" s="36">
        <f>SUMIFS(СВЦЭМ!$J$34:$J$777,СВЦЭМ!$A$34:$A$777,$A335,СВЦЭМ!$B$33:$B$776,N$319)+'СЕТ СН'!$F$13</f>
        <v>0</v>
      </c>
      <c r="O335" s="36">
        <f>SUMIFS(СВЦЭМ!$J$34:$J$777,СВЦЭМ!$A$34:$A$777,$A335,СВЦЭМ!$B$33:$B$776,O$319)+'СЕТ СН'!$F$13</f>
        <v>0</v>
      </c>
      <c r="P335" s="36">
        <f>SUMIFS(СВЦЭМ!$J$34:$J$777,СВЦЭМ!$A$34:$A$777,$A335,СВЦЭМ!$B$33:$B$776,P$319)+'СЕТ СН'!$F$13</f>
        <v>0</v>
      </c>
      <c r="Q335" s="36">
        <f>SUMIFS(СВЦЭМ!$J$34:$J$777,СВЦЭМ!$A$34:$A$777,$A335,СВЦЭМ!$B$33:$B$776,Q$319)+'СЕТ СН'!$F$13</f>
        <v>0</v>
      </c>
      <c r="R335" s="36">
        <f>SUMIFS(СВЦЭМ!$J$34:$J$777,СВЦЭМ!$A$34:$A$777,$A335,СВЦЭМ!$B$33:$B$776,R$319)+'СЕТ СН'!$F$13</f>
        <v>0</v>
      </c>
      <c r="S335" s="36">
        <f>SUMIFS(СВЦЭМ!$J$34:$J$777,СВЦЭМ!$A$34:$A$777,$A335,СВЦЭМ!$B$33:$B$776,S$319)+'СЕТ СН'!$F$13</f>
        <v>0</v>
      </c>
      <c r="T335" s="36">
        <f>SUMIFS(СВЦЭМ!$J$34:$J$777,СВЦЭМ!$A$34:$A$777,$A335,СВЦЭМ!$B$33:$B$776,T$319)+'СЕТ СН'!$F$13</f>
        <v>0</v>
      </c>
      <c r="U335" s="36">
        <f>SUMIFS(СВЦЭМ!$J$34:$J$777,СВЦЭМ!$A$34:$A$777,$A335,СВЦЭМ!$B$33:$B$776,U$319)+'СЕТ СН'!$F$13</f>
        <v>0</v>
      </c>
      <c r="V335" s="36">
        <f>SUMIFS(СВЦЭМ!$J$34:$J$777,СВЦЭМ!$A$34:$A$777,$A335,СВЦЭМ!$B$33:$B$776,V$319)+'СЕТ СН'!$F$13</f>
        <v>0</v>
      </c>
      <c r="W335" s="36">
        <f>SUMIFS(СВЦЭМ!$J$34:$J$777,СВЦЭМ!$A$34:$A$777,$A335,СВЦЭМ!$B$33:$B$776,W$319)+'СЕТ СН'!$F$13</f>
        <v>0</v>
      </c>
      <c r="X335" s="36">
        <f>SUMIFS(СВЦЭМ!$J$34:$J$777,СВЦЭМ!$A$34:$A$777,$A335,СВЦЭМ!$B$33:$B$776,X$319)+'СЕТ СН'!$F$13</f>
        <v>0</v>
      </c>
      <c r="Y335" s="36">
        <f>SUMIFS(СВЦЭМ!$J$34:$J$777,СВЦЭМ!$A$34:$A$777,$A335,СВЦЭМ!$B$33:$B$776,Y$319)+'СЕТ СН'!$F$13</f>
        <v>0</v>
      </c>
    </row>
    <row r="336" spans="1:25" ht="15.75" hidden="1" x14ac:dyDescent="0.2">
      <c r="A336" s="35">
        <f t="shared" si="9"/>
        <v>43878</v>
      </c>
      <c r="B336" s="36">
        <f>SUMIFS(СВЦЭМ!$J$34:$J$777,СВЦЭМ!$A$34:$A$777,$A336,СВЦЭМ!$B$33:$B$776,B$319)+'СЕТ СН'!$F$13</f>
        <v>0</v>
      </c>
      <c r="C336" s="36">
        <f>SUMIFS(СВЦЭМ!$J$34:$J$777,СВЦЭМ!$A$34:$A$777,$A336,СВЦЭМ!$B$33:$B$776,C$319)+'СЕТ СН'!$F$13</f>
        <v>0</v>
      </c>
      <c r="D336" s="36">
        <f>SUMIFS(СВЦЭМ!$J$34:$J$777,СВЦЭМ!$A$34:$A$777,$A336,СВЦЭМ!$B$33:$B$776,D$319)+'СЕТ СН'!$F$13</f>
        <v>0</v>
      </c>
      <c r="E336" s="36">
        <f>SUMIFS(СВЦЭМ!$J$34:$J$777,СВЦЭМ!$A$34:$A$777,$A336,СВЦЭМ!$B$33:$B$776,E$319)+'СЕТ СН'!$F$13</f>
        <v>0</v>
      </c>
      <c r="F336" s="36">
        <f>SUMIFS(СВЦЭМ!$J$34:$J$777,СВЦЭМ!$A$34:$A$777,$A336,СВЦЭМ!$B$33:$B$776,F$319)+'СЕТ СН'!$F$13</f>
        <v>0</v>
      </c>
      <c r="G336" s="36">
        <f>SUMIFS(СВЦЭМ!$J$34:$J$777,СВЦЭМ!$A$34:$A$777,$A336,СВЦЭМ!$B$33:$B$776,G$319)+'СЕТ СН'!$F$13</f>
        <v>0</v>
      </c>
      <c r="H336" s="36">
        <f>SUMIFS(СВЦЭМ!$J$34:$J$777,СВЦЭМ!$A$34:$A$777,$A336,СВЦЭМ!$B$33:$B$776,H$319)+'СЕТ СН'!$F$13</f>
        <v>0</v>
      </c>
      <c r="I336" s="36">
        <f>SUMIFS(СВЦЭМ!$J$34:$J$777,СВЦЭМ!$A$34:$A$777,$A336,СВЦЭМ!$B$33:$B$776,I$319)+'СЕТ СН'!$F$13</f>
        <v>0</v>
      </c>
      <c r="J336" s="36">
        <f>SUMIFS(СВЦЭМ!$J$34:$J$777,СВЦЭМ!$A$34:$A$777,$A336,СВЦЭМ!$B$33:$B$776,J$319)+'СЕТ СН'!$F$13</f>
        <v>0</v>
      </c>
      <c r="K336" s="36">
        <f>SUMIFS(СВЦЭМ!$J$34:$J$777,СВЦЭМ!$A$34:$A$777,$A336,СВЦЭМ!$B$33:$B$776,K$319)+'СЕТ СН'!$F$13</f>
        <v>0</v>
      </c>
      <c r="L336" s="36">
        <f>SUMIFS(СВЦЭМ!$J$34:$J$777,СВЦЭМ!$A$34:$A$777,$A336,СВЦЭМ!$B$33:$B$776,L$319)+'СЕТ СН'!$F$13</f>
        <v>0</v>
      </c>
      <c r="M336" s="36">
        <f>SUMIFS(СВЦЭМ!$J$34:$J$777,СВЦЭМ!$A$34:$A$777,$A336,СВЦЭМ!$B$33:$B$776,M$319)+'СЕТ СН'!$F$13</f>
        <v>0</v>
      </c>
      <c r="N336" s="36">
        <f>SUMIFS(СВЦЭМ!$J$34:$J$777,СВЦЭМ!$A$34:$A$777,$A336,СВЦЭМ!$B$33:$B$776,N$319)+'СЕТ СН'!$F$13</f>
        <v>0</v>
      </c>
      <c r="O336" s="36">
        <f>SUMIFS(СВЦЭМ!$J$34:$J$777,СВЦЭМ!$A$34:$A$777,$A336,СВЦЭМ!$B$33:$B$776,O$319)+'СЕТ СН'!$F$13</f>
        <v>0</v>
      </c>
      <c r="P336" s="36">
        <f>SUMIFS(СВЦЭМ!$J$34:$J$777,СВЦЭМ!$A$34:$A$777,$A336,СВЦЭМ!$B$33:$B$776,P$319)+'СЕТ СН'!$F$13</f>
        <v>0</v>
      </c>
      <c r="Q336" s="36">
        <f>SUMIFS(СВЦЭМ!$J$34:$J$777,СВЦЭМ!$A$34:$A$777,$A336,СВЦЭМ!$B$33:$B$776,Q$319)+'СЕТ СН'!$F$13</f>
        <v>0</v>
      </c>
      <c r="R336" s="36">
        <f>SUMIFS(СВЦЭМ!$J$34:$J$777,СВЦЭМ!$A$34:$A$777,$A336,СВЦЭМ!$B$33:$B$776,R$319)+'СЕТ СН'!$F$13</f>
        <v>0</v>
      </c>
      <c r="S336" s="36">
        <f>SUMIFS(СВЦЭМ!$J$34:$J$777,СВЦЭМ!$A$34:$A$777,$A336,СВЦЭМ!$B$33:$B$776,S$319)+'СЕТ СН'!$F$13</f>
        <v>0</v>
      </c>
      <c r="T336" s="36">
        <f>SUMIFS(СВЦЭМ!$J$34:$J$777,СВЦЭМ!$A$34:$A$777,$A336,СВЦЭМ!$B$33:$B$776,T$319)+'СЕТ СН'!$F$13</f>
        <v>0</v>
      </c>
      <c r="U336" s="36">
        <f>SUMIFS(СВЦЭМ!$J$34:$J$777,СВЦЭМ!$A$34:$A$777,$A336,СВЦЭМ!$B$33:$B$776,U$319)+'СЕТ СН'!$F$13</f>
        <v>0</v>
      </c>
      <c r="V336" s="36">
        <f>SUMIFS(СВЦЭМ!$J$34:$J$777,СВЦЭМ!$A$34:$A$777,$A336,СВЦЭМ!$B$33:$B$776,V$319)+'СЕТ СН'!$F$13</f>
        <v>0</v>
      </c>
      <c r="W336" s="36">
        <f>SUMIFS(СВЦЭМ!$J$34:$J$777,СВЦЭМ!$A$34:$A$777,$A336,СВЦЭМ!$B$33:$B$776,W$319)+'СЕТ СН'!$F$13</f>
        <v>0</v>
      </c>
      <c r="X336" s="36">
        <f>SUMIFS(СВЦЭМ!$J$34:$J$777,СВЦЭМ!$A$34:$A$777,$A336,СВЦЭМ!$B$33:$B$776,X$319)+'СЕТ СН'!$F$13</f>
        <v>0</v>
      </c>
      <c r="Y336" s="36">
        <f>SUMIFS(СВЦЭМ!$J$34:$J$777,СВЦЭМ!$A$34:$A$777,$A336,СВЦЭМ!$B$33:$B$776,Y$319)+'СЕТ СН'!$F$13</f>
        <v>0</v>
      </c>
    </row>
    <row r="337" spans="1:26" ht="15.75" hidden="1" x14ac:dyDescent="0.2">
      <c r="A337" s="35">
        <f t="shared" si="9"/>
        <v>43879</v>
      </c>
      <c r="B337" s="36">
        <f>SUMIFS(СВЦЭМ!$J$34:$J$777,СВЦЭМ!$A$34:$A$777,$A337,СВЦЭМ!$B$33:$B$776,B$319)+'СЕТ СН'!$F$13</f>
        <v>0</v>
      </c>
      <c r="C337" s="36">
        <f>SUMIFS(СВЦЭМ!$J$34:$J$777,СВЦЭМ!$A$34:$A$777,$A337,СВЦЭМ!$B$33:$B$776,C$319)+'СЕТ СН'!$F$13</f>
        <v>0</v>
      </c>
      <c r="D337" s="36">
        <f>SUMIFS(СВЦЭМ!$J$34:$J$777,СВЦЭМ!$A$34:$A$777,$A337,СВЦЭМ!$B$33:$B$776,D$319)+'СЕТ СН'!$F$13</f>
        <v>0</v>
      </c>
      <c r="E337" s="36">
        <f>SUMIFS(СВЦЭМ!$J$34:$J$777,СВЦЭМ!$A$34:$A$777,$A337,СВЦЭМ!$B$33:$B$776,E$319)+'СЕТ СН'!$F$13</f>
        <v>0</v>
      </c>
      <c r="F337" s="36">
        <f>SUMIFS(СВЦЭМ!$J$34:$J$777,СВЦЭМ!$A$34:$A$777,$A337,СВЦЭМ!$B$33:$B$776,F$319)+'СЕТ СН'!$F$13</f>
        <v>0</v>
      </c>
      <c r="G337" s="36">
        <f>SUMIFS(СВЦЭМ!$J$34:$J$777,СВЦЭМ!$A$34:$A$777,$A337,СВЦЭМ!$B$33:$B$776,G$319)+'СЕТ СН'!$F$13</f>
        <v>0</v>
      </c>
      <c r="H337" s="36">
        <f>SUMIFS(СВЦЭМ!$J$34:$J$777,СВЦЭМ!$A$34:$A$777,$A337,СВЦЭМ!$B$33:$B$776,H$319)+'СЕТ СН'!$F$13</f>
        <v>0</v>
      </c>
      <c r="I337" s="36">
        <f>SUMIFS(СВЦЭМ!$J$34:$J$777,СВЦЭМ!$A$34:$A$777,$A337,СВЦЭМ!$B$33:$B$776,I$319)+'СЕТ СН'!$F$13</f>
        <v>0</v>
      </c>
      <c r="J337" s="36">
        <f>SUMIFS(СВЦЭМ!$J$34:$J$777,СВЦЭМ!$A$34:$A$777,$A337,СВЦЭМ!$B$33:$B$776,J$319)+'СЕТ СН'!$F$13</f>
        <v>0</v>
      </c>
      <c r="K337" s="36">
        <f>SUMIFS(СВЦЭМ!$J$34:$J$777,СВЦЭМ!$A$34:$A$777,$A337,СВЦЭМ!$B$33:$B$776,K$319)+'СЕТ СН'!$F$13</f>
        <v>0</v>
      </c>
      <c r="L337" s="36">
        <f>SUMIFS(СВЦЭМ!$J$34:$J$777,СВЦЭМ!$A$34:$A$777,$A337,СВЦЭМ!$B$33:$B$776,L$319)+'СЕТ СН'!$F$13</f>
        <v>0</v>
      </c>
      <c r="M337" s="36">
        <f>SUMIFS(СВЦЭМ!$J$34:$J$777,СВЦЭМ!$A$34:$A$777,$A337,СВЦЭМ!$B$33:$B$776,M$319)+'СЕТ СН'!$F$13</f>
        <v>0</v>
      </c>
      <c r="N337" s="36">
        <f>SUMIFS(СВЦЭМ!$J$34:$J$777,СВЦЭМ!$A$34:$A$777,$A337,СВЦЭМ!$B$33:$B$776,N$319)+'СЕТ СН'!$F$13</f>
        <v>0</v>
      </c>
      <c r="O337" s="36">
        <f>SUMIFS(СВЦЭМ!$J$34:$J$777,СВЦЭМ!$A$34:$A$777,$A337,СВЦЭМ!$B$33:$B$776,O$319)+'СЕТ СН'!$F$13</f>
        <v>0</v>
      </c>
      <c r="P337" s="36">
        <f>SUMIFS(СВЦЭМ!$J$34:$J$777,СВЦЭМ!$A$34:$A$777,$A337,СВЦЭМ!$B$33:$B$776,P$319)+'СЕТ СН'!$F$13</f>
        <v>0</v>
      </c>
      <c r="Q337" s="36">
        <f>SUMIFS(СВЦЭМ!$J$34:$J$777,СВЦЭМ!$A$34:$A$777,$A337,СВЦЭМ!$B$33:$B$776,Q$319)+'СЕТ СН'!$F$13</f>
        <v>0</v>
      </c>
      <c r="R337" s="36">
        <f>SUMIFS(СВЦЭМ!$J$34:$J$777,СВЦЭМ!$A$34:$A$777,$A337,СВЦЭМ!$B$33:$B$776,R$319)+'СЕТ СН'!$F$13</f>
        <v>0</v>
      </c>
      <c r="S337" s="36">
        <f>SUMIFS(СВЦЭМ!$J$34:$J$777,СВЦЭМ!$A$34:$A$777,$A337,СВЦЭМ!$B$33:$B$776,S$319)+'СЕТ СН'!$F$13</f>
        <v>0</v>
      </c>
      <c r="T337" s="36">
        <f>SUMIFS(СВЦЭМ!$J$34:$J$777,СВЦЭМ!$A$34:$A$777,$A337,СВЦЭМ!$B$33:$B$776,T$319)+'СЕТ СН'!$F$13</f>
        <v>0</v>
      </c>
      <c r="U337" s="36">
        <f>SUMIFS(СВЦЭМ!$J$34:$J$777,СВЦЭМ!$A$34:$A$777,$A337,СВЦЭМ!$B$33:$B$776,U$319)+'СЕТ СН'!$F$13</f>
        <v>0</v>
      </c>
      <c r="V337" s="36">
        <f>SUMIFS(СВЦЭМ!$J$34:$J$777,СВЦЭМ!$A$34:$A$777,$A337,СВЦЭМ!$B$33:$B$776,V$319)+'СЕТ СН'!$F$13</f>
        <v>0</v>
      </c>
      <c r="W337" s="36">
        <f>SUMIFS(СВЦЭМ!$J$34:$J$777,СВЦЭМ!$A$34:$A$777,$A337,СВЦЭМ!$B$33:$B$776,W$319)+'СЕТ СН'!$F$13</f>
        <v>0</v>
      </c>
      <c r="X337" s="36">
        <f>SUMIFS(СВЦЭМ!$J$34:$J$777,СВЦЭМ!$A$34:$A$777,$A337,СВЦЭМ!$B$33:$B$776,X$319)+'СЕТ СН'!$F$13</f>
        <v>0</v>
      </c>
      <c r="Y337" s="36">
        <f>SUMIFS(СВЦЭМ!$J$34:$J$777,СВЦЭМ!$A$34:$A$777,$A337,СВЦЭМ!$B$33:$B$776,Y$319)+'СЕТ СН'!$F$13</f>
        <v>0</v>
      </c>
    </row>
    <row r="338" spans="1:26" ht="15.75" hidden="1" x14ac:dyDescent="0.2">
      <c r="A338" s="35">
        <f t="shared" si="9"/>
        <v>43880</v>
      </c>
      <c r="B338" s="36">
        <f>SUMIFS(СВЦЭМ!$J$34:$J$777,СВЦЭМ!$A$34:$A$777,$A338,СВЦЭМ!$B$33:$B$776,B$319)+'СЕТ СН'!$F$13</f>
        <v>0</v>
      </c>
      <c r="C338" s="36">
        <f>SUMIFS(СВЦЭМ!$J$34:$J$777,СВЦЭМ!$A$34:$A$777,$A338,СВЦЭМ!$B$33:$B$776,C$319)+'СЕТ СН'!$F$13</f>
        <v>0</v>
      </c>
      <c r="D338" s="36">
        <f>SUMIFS(СВЦЭМ!$J$34:$J$777,СВЦЭМ!$A$34:$A$777,$A338,СВЦЭМ!$B$33:$B$776,D$319)+'СЕТ СН'!$F$13</f>
        <v>0</v>
      </c>
      <c r="E338" s="36">
        <f>SUMIFS(СВЦЭМ!$J$34:$J$777,СВЦЭМ!$A$34:$A$777,$A338,СВЦЭМ!$B$33:$B$776,E$319)+'СЕТ СН'!$F$13</f>
        <v>0</v>
      </c>
      <c r="F338" s="36">
        <f>SUMIFS(СВЦЭМ!$J$34:$J$777,СВЦЭМ!$A$34:$A$777,$A338,СВЦЭМ!$B$33:$B$776,F$319)+'СЕТ СН'!$F$13</f>
        <v>0</v>
      </c>
      <c r="G338" s="36">
        <f>SUMIFS(СВЦЭМ!$J$34:$J$777,СВЦЭМ!$A$34:$A$777,$A338,СВЦЭМ!$B$33:$B$776,G$319)+'СЕТ СН'!$F$13</f>
        <v>0</v>
      </c>
      <c r="H338" s="36">
        <f>SUMIFS(СВЦЭМ!$J$34:$J$777,СВЦЭМ!$A$34:$A$777,$A338,СВЦЭМ!$B$33:$B$776,H$319)+'СЕТ СН'!$F$13</f>
        <v>0</v>
      </c>
      <c r="I338" s="36">
        <f>SUMIFS(СВЦЭМ!$J$34:$J$777,СВЦЭМ!$A$34:$A$777,$A338,СВЦЭМ!$B$33:$B$776,I$319)+'СЕТ СН'!$F$13</f>
        <v>0</v>
      </c>
      <c r="J338" s="36">
        <f>SUMIFS(СВЦЭМ!$J$34:$J$777,СВЦЭМ!$A$34:$A$777,$A338,СВЦЭМ!$B$33:$B$776,J$319)+'СЕТ СН'!$F$13</f>
        <v>0</v>
      </c>
      <c r="K338" s="36">
        <f>SUMIFS(СВЦЭМ!$J$34:$J$777,СВЦЭМ!$A$34:$A$777,$A338,СВЦЭМ!$B$33:$B$776,K$319)+'СЕТ СН'!$F$13</f>
        <v>0</v>
      </c>
      <c r="L338" s="36">
        <f>SUMIFS(СВЦЭМ!$J$34:$J$777,СВЦЭМ!$A$34:$A$777,$A338,СВЦЭМ!$B$33:$B$776,L$319)+'СЕТ СН'!$F$13</f>
        <v>0</v>
      </c>
      <c r="M338" s="36">
        <f>SUMIFS(СВЦЭМ!$J$34:$J$777,СВЦЭМ!$A$34:$A$777,$A338,СВЦЭМ!$B$33:$B$776,M$319)+'СЕТ СН'!$F$13</f>
        <v>0</v>
      </c>
      <c r="N338" s="36">
        <f>SUMIFS(СВЦЭМ!$J$34:$J$777,СВЦЭМ!$A$34:$A$777,$A338,СВЦЭМ!$B$33:$B$776,N$319)+'СЕТ СН'!$F$13</f>
        <v>0</v>
      </c>
      <c r="O338" s="36">
        <f>SUMIFS(СВЦЭМ!$J$34:$J$777,СВЦЭМ!$A$34:$A$777,$A338,СВЦЭМ!$B$33:$B$776,O$319)+'СЕТ СН'!$F$13</f>
        <v>0</v>
      </c>
      <c r="P338" s="36">
        <f>SUMIFS(СВЦЭМ!$J$34:$J$777,СВЦЭМ!$A$34:$A$777,$A338,СВЦЭМ!$B$33:$B$776,P$319)+'СЕТ СН'!$F$13</f>
        <v>0</v>
      </c>
      <c r="Q338" s="36">
        <f>SUMIFS(СВЦЭМ!$J$34:$J$777,СВЦЭМ!$A$34:$A$777,$A338,СВЦЭМ!$B$33:$B$776,Q$319)+'СЕТ СН'!$F$13</f>
        <v>0</v>
      </c>
      <c r="R338" s="36">
        <f>SUMIFS(СВЦЭМ!$J$34:$J$777,СВЦЭМ!$A$34:$A$777,$A338,СВЦЭМ!$B$33:$B$776,R$319)+'СЕТ СН'!$F$13</f>
        <v>0</v>
      </c>
      <c r="S338" s="36">
        <f>SUMIFS(СВЦЭМ!$J$34:$J$777,СВЦЭМ!$A$34:$A$777,$A338,СВЦЭМ!$B$33:$B$776,S$319)+'СЕТ СН'!$F$13</f>
        <v>0</v>
      </c>
      <c r="T338" s="36">
        <f>SUMIFS(СВЦЭМ!$J$34:$J$777,СВЦЭМ!$A$34:$A$777,$A338,СВЦЭМ!$B$33:$B$776,T$319)+'СЕТ СН'!$F$13</f>
        <v>0</v>
      </c>
      <c r="U338" s="36">
        <f>SUMIFS(СВЦЭМ!$J$34:$J$777,СВЦЭМ!$A$34:$A$777,$A338,СВЦЭМ!$B$33:$B$776,U$319)+'СЕТ СН'!$F$13</f>
        <v>0</v>
      </c>
      <c r="V338" s="36">
        <f>SUMIFS(СВЦЭМ!$J$34:$J$777,СВЦЭМ!$A$34:$A$777,$A338,СВЦЭМ!$B$33:$B$776,V$319)+'СЕТ СН'!$F$13</f>
        <v>0</v>
      </c>
      <c r="W338" s="36">
        <f>SUMIFS(СВЦЭМ!$J$34:$J$777,СВЦЭМ!$A$34:$A$777,$A338,СВЦЭМ!$B$33:$B$776,W$319)+'СЕТ СН'!$F$13</f>
        <v>0</v>
      </c>
      <c r="X338" s="36">
        <f>SUMIFS(СВЦЭМ!$J$34:$J$777,СВЦЭМ!$A$34:$A$777,$A338,СВЦЭМ!$B$33:$B$776,X$319)+'СЕТ СН'!$F$13</f>
        <v>0</v>
      </c>
      <c r="Y338" s="36">
        <f>SUMIFS(СВЦЭМ!$J$34:$J$777,СВЦЭМ!$A$34:$A$777,$A338,СВЦЭМ!$B$33:$B$776,Y$319)+'СЕТ СН'!$F$13</f>
        <v>0</v>
      </c>
    </row>
    <row r="339" spans="1:26" ht="15.75" hidden="1" x14ac:dyDescent="0.2">
      <c r="A339" s="35">
        <f t="shared" si="9"/>
        <v>43881</v>
      </c>
      <c r="B339" s="36">
        <f>SUMIFS(СВЦЭМ!$J$34:$J$777,СВЦЭМ!$A$34:$A$777,$A339,СВЦЭМ!$B$33:$B$776,B$319)+'СЕТ СН'!$F$13</f>
        <v>0</v>
      </c>
      <c r="C339" s="36">
        <f>SUMIFS(СВЦЭМ!$J$34:$J$777,СВЦЭМ!$A$34:$A$777,$A339,СВЦЭМ!$B$33:$B$776,C$319)+'СЕТ СН'!$F$13</f>
        <v>0</v>
      </c>
      <c r="D339" s="36">
        <f>SUMIFS(СВЦЭМ!$J$34:$J$777,СВЦЭМ!$A$34:$A$777,$A339,СВЦЭМ!$B$33:$B$776,D$319)+'СЕТ СН'!$F$13</f>
        <v>0</v>
      </c>
      <c r="E339" s="36">
        <f>SUMIFS(СВЦЭМ!$J$34:$J$777,СВЦЭМ!$A$34:$A$777,$A339,СВЦЭМ!$B$33:$B$776,E$319)+'СЕТ СН'!$F$13</f>
        <v>0</v>
      </c>
      <c r="F339" s="36">
        <f>SUMIFS(СВЦЭМ!$J$34:$J$777,СВЦЭМ!$A$34:$A$777,$A339,СВЦЭМ!$B$33:$B$776,F$319)+'СЕТ СН'!$F$13</f>
        <v>0</v>
      </c>
      <c r="G339" s="36">
        <f>SUMIFS(СВЦЭМ!$J$34:$J$777,СВЦЭМ!$A$34:$A$777,$A339,СВЦЭМ!$B$33:$B$776,G$319)+'СЕТ СН'!$F$13</f>
        <v>0</v>
      </c>
      <c r="H339" s="36">
        <f>SUMIFS(СВЦЭМ!$J$34:$J$777,СВЦЭМ!$A$34:$A$777,$A339,СВЦЭМ!$B$33:$B$776,H$319)+'СЕТ СН'!$F$13</f>
        <v>0</v>
      </c>
      <c r="I339" s="36">
        <f>SUMIFS(СВЦЭМ!$J$34:$J$777,СВЦЭМ!$A$34:$A$777,$A339,СВЦЭМ!$B$33:$B$776,I$319)+'СЕТ СН'!$F$13</f>
        <v>0</v>
      </c>
      <c r="J339" s="36">
        <f>SUMIFS(СВЦЭМ!$J$34:$J$777,СВЦЭМ!$A$34:$A$777,$A339,СВЦЭМ!$B$33:$B$776,J$319)+'СЕТ СН'!$F$13</f>
        <v>0</v>
      </c>
      <c r="K339" s="36">
        <f>SUMIFS(СВЦЭМ!$J$34:$J$777,СВЦЭМ!$A$34:$A$777,$A339,СВЦЭМ!$B$33:$B$776,K$319)+'СЕТ СН'!$F$13</f>
        <v>0</v>
      </c>
      <c r="L339" s="36">
        <f>SUMIFS(СВЦЭМ!$J$34:$J$777,СВЦЭМ!$A$34:$A$777,$A339,СВЦЭМ!$B$33:$B$776,L$319)+'СЕТ СН'!$F$13</f>
        <v>0</v>
      </c>
      <c r="M339" s="36">
        <f>SUMIFS(СВЦЭМ!$J$34:$J$777,СВЦЭМ!$A$34:$A$777,$A339,СВЦЭМ!$B$33:$B$776,M$319)+'СЕТ СН'!$F$13</f>
        <v>0</v>
      </c>
      <c r="N339" s="36">
        <f>SUMIFS(СВЦЭМ!$J$34:$J$777,СВЦЭМ!$A$34:$A$777,$A339,СВЦЭМ!$B$33:$B$776,N$319)+'СЕТ СН'!$F$13</f>
        <v>0</v>
      </c>
      <c r="O339" s="36">
        <f>SUMIFS(СВЦЭМ!$J$34:$J$777,СВЦЭМ!$A$34:$A$777,$A339,СВЦЭМ!$B$33:$B$776,O$319)+'СЕТ СН'!$F$13</f>
        <v>0</v>
      </c>
      <c r="P339" s="36">
        <f>SUMIFS(СВЦЭМ!$J$34:$J$777,СВЦЭМ!$A$34:$A$777,$A339,СВЦЭМ!$B$33:$B$776,P$319)+'СЕТ СН'!$F$13</f>
        <v>0</v>
      </c>
      <c r="Q339" s="36">
        <f>SUMIFS(СВЦЭМ!$J$34:$J$777,СВЦЭМ!$A$34:$A$777,$A339,СВЦЭМ!$B$33:$B$776,Q$319)+'СЕТ СН'!$F$13</f>
        <v>0</v>
      </c>
      <c r="R339" s="36">
        <f>SUMIFS(СВЦЭМ!$J$34:$J$777,СВЦЭМ!$A$34:$A$777,$A339,СВЦЭМ!$B$33:$B$776,R$319)+'СЕТ СН'!$F$13</f>
        <v>0</v>
      </c>
      <c r="S339" s="36">
        <f>SUMIFS(СВЦЭМ!$J$34:$J$777,СВЦЭМ!$A$34:$A$777,$A339,СВЦЭМ!$B$33:$B$776,S$319)+'СЕТ СН'!$F$13</f>
        <v>0</v>
      </c>
      <c r="T339" s="36">
        <f>SUMIFS(СВЦЭМ!$J$34:$J$777,СВЦЭМ!$A$34:$A$777,$A339,СВЦЭМ!$B$33:$B$776,T$319)+'СЕТ СН'!$F$13</f>
        <v>0</v>
      </c>
      <c r="U339" s="36">
        <f>SUMIFS(СВЦЭМ!$J$34:$J$777,СВЦЭМ!$A$34:$A$777,$A339,СВЦЭМ!$B$33:$B$776,U$319)+'СЕТ СН'!$F$13</f>
        <v>0</v>
      </c>
      <c r="V339" s="36">
        <f>SUMIFS(СВЦЭМ!$J$34:$J$777,СВЦЭМ!$A$34:$A$777,$A339,СВЦЭМ!$B$33:$B$776,V$319)+'СЕТ СН'!$F$13</f>
        <v>0</v>
      </c>
      <c r="W339" s="36">
        <f>SUMIFS(СВЦЭМ!$J$34:$J$777,СВЦЭМ!$A$34:$A$777,$A339,СВЦЭМ!$B$33:$B$776,W$319)+'СЕТ СН'!$F$13</f>
        <v>0</v>
      </c>
      <c r="X339" s="36">
        <f>SUMIFS(СВЦЭМ!$J$34:$J$777,СВЦЭМ!$A$34:$A$777,$A339,СВЦЭМ!$B$33:$B$776,X$319)+'СЕТ СН'!$F$13</f>
        <v>0</v>
      </c>
      <c r="Y339" s="36">
        <f>SUMIFS(СВЦЭМ!$J$34:$J$777,СВЦЭМ!$A$34:$A$777,$A339,СВЦЭМ!$B$33:$B$776,Y$319)+'СЕТ СН'!$F$13</f>
        <v>0</v>
      </c>
    </row>
    <row r="340" spans="1:26" ht="15.75" hidden="1" x14ac:dyDescent="0.2">
      <c r="A340" s="35">
        <f t="shared" si="9"/>
        <v>43882</v>
      </c>
      <c r="B340" s="36">
        <f>SUMIFS(СВЦЭМ!$J$34:$J$777,СВЦЭМ!$A$34:$A$777,$A340,СВЦЭМ!$B$33:$B$776,B$319)+'СЕТ СН'!$F$13</f>
        <v>0</v>
      </c>
      <c r="C340" s="36">
        <f>SUMIFS(СВЦЭМ!$J$34:$J$777,СВЦЭМ!$A$34:$A$777,$A340,СВЦЭМ!$B$33:$B$776,C$319)+'СЕТ СН'!$F$13</f>
        <v>0</v>
      </c>
      <c r="D340" s="36">
        <f>SUMIFS(СВЦЭМ!$J$34:$J$777,СВЦЭМ!$A$34:$A$777,$A340,СВЦЭМ!$B$33:$B$776,D$319)+'СЕТ СН'!$F$13</f>
        <v>0</v>
      </c>
      <c r="E340" s="36">
        <f>SUMIFS(СВЦЭМ!$J$34:$J$777,СВЦЭМ!$A$34:$A$777,$A340,СВЦЭМ!$B$33:$B$776,E$319)+'СЕТ СН'!$F$13</f>
        <v>0</v>
      </c>
      <c r="F340" s="36">
        <f>SUMIFS(СВЦЭМ!$J$34:$J$777,СВЦЭМ!$A$34:$A$777,$A340,СВЦЭМ!$B$33:$B$776,F$319)+'СЕТ СН'!$F$13</f>
        <v>0</v>
      </c>
      <c r="G340" s="36">
        <f>SUMIFS(СВЦЭМ!$J$34:$J$777,СВЦЭМ!$A$34:$A$777,$A340,СВЦЭМ!$B$33:$B$776,G$319)+'СЕТ СН'!$F$13</f>
        <v>0</v>
      </c>
      <c r="H340" s="36">
        <f>SUMIFS(СВЦЭМ!$J$34:$J$777,СВЦЭМ!$A$34:$A$777,$A340,СВЦЭМ!$B$33:$B$776,H$319)+'СЕТ СН'!$F$13</f>
        <v>0</v>
      </c>
      <c r="I340" s="36">
        <f>SUMIFS(СВЦЭМ!$J$34:$J$777,СВЦЭМ!$A$34:$A$777,$A340,СВЦЭМ!$B$33:$B$776,I$319)+'СЕТ СН'!$F$13</f>
        <v>0</v>
      </c>
      <c r="J340" s="36">
        <f>SUMIFS(СВЦЭМ!$J$34:$J$777,СВЦЭМ!$A$34:$A$777,$A340,СВЦЭМ!$B$33:$B$776,J$319)+'СЕТ СН'!$F$13</f>
        <v>0</v>
      </c>
      <c r="K340" s="36">
        <f>SUMIFS(СВЦЭМ!$J$34:$J$777,СВЦЭМ!$A$34:$A$777,$A340,СВЦЭМ!$B$33:$B$776,K$319)+'СЕТ СН'!$F$13</f>
        <v>0</v>
      </c>
      <c r="L340" s="36">
        <f>SUMIFS(СВЦЭМ!$J$34:$J$777,СВЦЭМ!$A$34:$A$777,$A340,СВЦЭМ!$B$33:$B$776,L$319)+'СЕТ СН'!$F$13</f>
        <v>0</v>
      </c>
      <c r="M340" s="36">
        <f>SUMIFS(СВЦЭМ!$J$34:$J$777,СВЦЭМ!$A$34:$A$777,$A340,СВЦЭМ!$B$33:$B$776,M$319)+'СЕТ СН'!$F$13</f>
        <v>0</v>
      </c>
      <c r="N340" s="36">
        <f>SUMIFS(СВЦЭМ!$J$34:$J$777,СВЦЭМ!$A$34:$A$777,$A340,СВЦЭМ!$B$33:$B$776,N$319)+'СЕТ СН'!$F$13</f>
        <v>0</v>
      </c>
      <c r="O340" s="36">
        <f>SUMIFS(СВЦЭМ!$J$34:$J$777,СВЦЭМ!$A$34:$A$777,$A340,СВЦЭМ!$B$33:$B$776,O$319)+'СЕТ СН'!$F$13</f>
        <v>0</v>
      </c>
      <c r="P340" s="36">
        <f>SUMIFS(СВЦЭМ!$J$34:$J$777,СВЦЭМ!$A$34:$A$777,$A340,СВЦЭМ!$B$33:$B$776,P$319)+'СЕТ СН'!$F$13</f>
        <v>0</v>
      </c>
      <c r="Q340" s="36">
        <f>SUMIFS(СВЦЭМ!$J$34:$J$777,СВЦЭМ!$A$34:$A$777,$A340,СВЦЭМ!$B$33:$B$776,Q$319)+'СЕТ СН'!$F$13</f>
        <v>0</v>
      </c>
      <c r="R340" s="36">
        <f>SUMIFS(СВЦЭМ!$J$34:$J$777,СВЦЭМ!$A$34:$A$777,$A340,СВЦЭМ!$B$33:$B$776,R$319)+'СЕТ СН'!$F$13</f>
        <v>0</v>
      </c>
      <c r="S340" s="36">
        <f>SUMIFS(СВЦЭМ!$J$34:$J$777,СВЦЭМ!$A$34:$A$777,$A340,СВЦЭМ!$B$33:$B$776,S$319)+'СЕТ СН'!$F$13</f>
        <v>0</v>
      </c>
      <c r="T340" s="36">
        <f>SUMIFS(СВЦЭМ!$J$34:$J$777,СВЦЭМ!$A$34:$A$777,$A340,СВЦЭМ!$B$33:$B$776,T$319)+'СЕТ СН'!$F$13</f>
        <v>0</v>
      </c>
      <c r="U340" s="36">
        <f>SUMIFS(СВЦЭМ!$J$34:$J$777,СВЦЭМ!$A$34:$A$777,$A340,СВЦЭМ!$B$33:$B$776,U$319)+'СЕТ СН'!$F$13</f>
        <v>0</v>
      </c>
      <c r="V340" s="36">
        <f>SUMIFS(СВЦЭМ!$J$34:$J$777,СВЦЭМ!$A$34:$A$777,$A340,СВЦЭМ!$B$33:$B$776,V$319)+'СЕТ СН'!$F$13</f>
        <v>0</v>
      </c>
      <c r="W340" s="36">
        <f>SUMIFS(СВЦЭМ!$J$34:$J$777,СВЦЭМ!$A$34:$A$777,$A340,СВЦЭМ!$B$33:$B$776,W$319)+'СЕТ СН'!$F$13</f>
        <v>0</v>
      </c>
      <c r="X340" s="36">
        <f>SUMIFS(СВЦЭМ!$J$34:$J$777,СВЦЭМ!$A$34:$A$777,$A340,СВЦЭМ!$B$33:$B$776,X$319)+'СЕТ СН'!$F$13</f>
        <v>0</v>
      </c>
      <c r="Y340" s="36">
        <f>SUMIFS(СВЦЭМ!$J$34:$J$777,СВЦЭМ!$A$34:$A$777,$A340,СВЦЭМ!$B$33:$B$776,Y$319)+'СЕТ СН'!$F$13</f>
        <v>0</v>
      </c>
    </row>
    <row r="341" spans="1:26" ht="15.75" hidden="1" x14ac:dyDescent="0.2">
      <c r="A341" s="35">
        <f t="shared" si="9"/>
        <v>43883</v>
      </c>
      <c r="B341" s="36">
        <f>SUMIFS(СВЦЭМ!$J$34:$J$777,СВЦЭМ!$A$34:$A$777,$A341,СВЦЭМ!$B$33:$B$776,B$319)+'СЕТ СН'!$F$13</f>
        <v>0</v>
      </c>
      <c r="C341" s="36">
        <f>SUMIFS(СВЦЭМ!$J$34:$J$777,СВЦЭМ!$A$34:$A$777,$A341,СВЦЭМ!$B$33:$B$776,C$319)+'СЕТ СН'!$F$13</f>
        <v>0</v>
      </c>
      <c r="D341" s="36">
        <f>SUMIFS(СВЦЭМ!$J$34:$J$777,СВЦЭМ!$A$34:$A$777,$A341,СВЦЭМ!$B$33:$B$776,D$319)+'СЕТ СН'!$F$13</f>
        <v>0</v>
      </c>
      <c r="E341" s="36">
        <f>SUMIFS(СВЦЭМ!$J$34:$J$777,СВЦЭМ!$A$34:$A$777,$A341,СВЦЭМ!$B$33:$B$776,E$319)+'СЕТ СН'!$F$13</f>
        <v>0</v>
      </c>
      <c r="F341" s="36">
        <f>SUMIFS(СВЦЭМ!$J$34:$J$777,СВЦЭМ!$A$34:$A$777,$A341,СВЦЭМ!$B$33:$B$776,F$319)+'СЕТ СН'!$F$13</f>
        <v>0</v>
      </c>
      <c r="G341" s="36">
        <f>SUMIFS(СВЦЭМ!$J$34:$J$777,СВЦЭМ!$A$34:$A$777,$A341,СВЦЭМ!$B$33:$B$776,G$319)+'СЕТ СН'!$F$13</f>
        <v>0</v>
      </c>
      <c r="H341" s="36">
        <f>SUMIFS(СВЦЭМ!$J$34:$J$777,СВЦЭМ!$A$34:$A$777,$A341,СВЦЭМ!$B$33:$B$776,H$319)+'СЕТ СН'!$F$13</f>
        <v>0</v>
      </c>
      <c r="I341" s="36">
        <f>SUMIFS(СВЦЭМ!$J$34:$J$777,СВЦЭМ!$A$34:$A$777,$A341,СВЦЭМ!$B$33:$B$776,I$319)+'СЕТ СН'!$F$13</f>
        <v>0</v>
      </c>
      <c r="J341" s="36">
        <f>SUMIFS(СВЦЭМ!$J$34:$J$777,СВЦЭМ!$A$34:$A$777,$A341,СВЦЭМ!$B$33:$B$776,J$319)+'СЕТ СН'!$F$13</f>
        <v>0</v>
      </c>
      <c r="K341" s="36">
        <f>SUMIFS(СВЦЭМ!$J$34:$J$777,СВЦЭМ!$A$34:$A$777,$A341,СВЦЭМ!$B$33:$B$776,K$319)+'СЕТ СН'!$F$13</f>
        <v>0</v>
      </c>
      <c r="L341" s="36">
        <f>SUMIFS(СВЦЭМ!$J$34:$J$777,СВЦЭМ!$A$34:$A$777,$A341,СВЦЭМ!$B$33:$B$776,L$319)+'СЕТ СН'!$F$13</f>
        <v>0</v>
      </c>
      <c r="M341" s="36">
        <f>SUMIFS(СВЦЭМ!$J$34:$J$777,СВЦЭМ!$A$34:$A$777,$A341,СВЦЭМ!$B$33:$B$776,M$319)+'СЕТ СН'!$F$13</f>
        <v>0</v>
      </c>
      <c r="N341" s="36">
        <f>SUMIFS(СВЦЭМ!$J$34:$J$777,СВЦЭМ!$A$34:$A$777,$A341,СВЦЭМ!$B$33:$B$776,N$319)+'СЕТ СН'!$F$13</f>
        <v>0</v>
      </c>
      <c r="O341" s="36">
        <f>SUMIFS(СВЦЭМ!$J$34:$J$777,СВЦЭМ!$A$34:$A$777,$A341,СВЦЭМ!$B$33:$B$776,O$319)+'СЕТ СН'!$F$13</f>
        <v>0</v>
      </c>
      <c r="P341" s="36">
        <f>SUMIFS(СВЦЭМ!$J$34:$J$777,СВЦЭМ!$A$34:$A$777,$A341,СВЦЭМ!$B$33:$B$776,P$319)+'СЕТ СН'!$F$13</f>
        <v>0</v>
      </c>
      <c r="Q341" s="36">
        <f>SUMIFS(СВЦЭМ!$J$34:$J$777,СВЦЭМ!$A$34:$A$777,$A341,СВЦЭМ!$B$33:$B$776,Q$319)+'СЕТ СН'!$F$13</f>
        <v>0</v>
      </c>
      <c r="R341" s="36">
        <f>SUMIFS(СВЦЭМ!$J$34:$J$777,СВЦЭМ!$A$34:$A$777,$A341,СВЦЭМ!$B$33:$B$776,R$319)+'СЕТ СН'!$F$13</f>
        <v>0</v>
      </c>
      <c r="S341" s="36">
        <f>SUMIFS(СВЦЭМ!$J$34:$J$777,СВЦЭМ!$A$34:$A$777,$A341,СВЦЭМ!$B$33:$B$776,S$319)+'СЕТ СН'!$F$13</f>
        <v>0</v>
      </c>
      <c r="T341" s="36">
        <f>SUMIFS(СВЦЭМ!$J$34:$J$777,СВЦЭМ!$A$34:$A$777,$A341,СВЦЭМ!$B$33:$B$776,T$319)+'СЕТ СН'!$F$13</f>
        <v>0</v>
      </c>
      <c r="U341" s="36">
        <f>SUMIFS(СВЦЭМ!$J$34:$J$777,СВЦЭМ!$A$34:$A$777,$A341,СВЦЭМ!$B$33:$B$776,U$319)+'СЕТ СН'!$F$13</f>
        <v>0</v>
      </c>
      <c r="V341" s="36">
        <f>SUMIFS(СВЦЭМ!$J$34:$J$777,СВЦЭМ!$A$34:$A$777,$A341,СВЦЭМ!$B$33:$B$776,V$319)+'СЕТ СН'!$F$13</f>
        <v>0</v>
      </c>
      <c r="W341" s="36">
        <f>SUMIFS(СВЦЭМ!$J$34:$J$777,СВЦЭМ!$A$34:$A$777,$A341,СВЦЭМ!$B$33:$B$776,W$319)+'СЕТ СН'!$F$13</f>
        <v>0</v>
      </c>
      <c r="X341" s="36">
        <f>SUMIFS(СВЦЭМ!$J$34:$J$777,СВЦЭМ!$A$34:$A$777,$A341,СВЦЭМ!$B$33:$B$776,X$319)+'СЕТ СН'!$F$13</f>
        <v>0</v>
      </c>
      <c r="Y341" s="36">
        <f>SUMIFS(СВЦЭМ!$J$34:$J$777,СВЦЭМ!$A$34:$A$777,$A341,СВЦЭМ!$B$33:$B$776,Y$319)+'СЕТ СН'!$F$13</f>
        <v>0</v>
      </c>
    </row>
    <row r="342" spans="1:26" ht="15.75" hidden="1" x14ac:dyDescent="0.2">
      <c r="A342" s="35">
        <f t="shared" si="9"/>
        <v>43884</v>
      </c>
      <c r="B342" s="36">
        <f>SUMIFS(СВЦЭМ!$J$34:$J$777,СВЦЭМ!$A$34:$A$777,$A342,СВЦЭМ!$B$33:$B$776,B$319)+'СЕТ СН'!$F$13</f>
        <v>0</v>
      </c>
      <c r="C342" s="36">
        <f>SUMIFS(СВЦЭМ!$J$34:$J$777,СВЦЭМ!$A$34:$A$777,$A342,СВЦЭМ!$B$33:$B$776,C$319)+'СЕТ СН'!$F$13</f>
        <v>0</v>
      </c>
      <c r="D342" s="36">
        <f>SUMIFS(СВЦЭМ!$J$34:$J$777,СВЦЭМ!$A$34:$A$777,$A342,СВЦЭМ!$B$33:$B$776,D$319)+'СЕТ СН'!$F$13</f>
        <v>0</v>
      </c>
      <c r="E342" s="36">
        <f>SUMIFS(СВЦЭМ!$J$34:$J$777,СВЦЭМ!$A$34:$A$777,$A342,СВЦЭМ!$B$33:$B$776,E$319)+'СЕТ СН'!$F$13</f>
        <v>0</v>
      </c>
      <c r="F342" s="36">
        <f>SUMIFS(СВЦЭМ!$J$34:$J$777,СВЦЭМ!$A$34:$A$777,$A342,СВЦЭМ!$B$33:$B$776,F$319)+'СЕТ СН'!$F$13</f>
        <v>0</v>
      </c>
      <c r="G342" s="36">
        <f>SUMIFS(СВЦЭМ!$J$34:$J$777,СВЦЭМ!$A$34:$A$777,$A342,СВЦЭМ!$B$33:$B$776,G$319)+'СЕТ СН'!$F$13</f>
        <v>0</v>
      </c>
      <c r="H342" s="36">
        <f>SUMIFS(СВЦЭМ!$J$34:$J$777,СВЦЭМ!$A$34:$A$777,$A342,СВЦЭМ!$B$33:$B$776,H$319)+'СЕТ СН'!$F$13</f>
        <v>0</v>
      </c>
      <c r="I342" s="36">
        <f>SUMIFS(СВЦЭМ!$J$34:$J$777,СВЦЭМ!$A$34:$A$777,$A342,СВЦЭМ!$B$33:$B$776,I$319)+'СЕТ СН'!$F$13</f>
        <v>0</v>
      </c>
      <c r="J342" s="36">
        <f>SUMIFS(СВЦЭМ!$J$34:$J$777,СВЦЭМ!$A$34:$A$777,$A342,СВЦЭМ!$B$33:$B$776,J$319)+'СЕТ СН'!$F$13</f>
        <v>0</v>
      </c>
      <c r="K342" s="36">
        <f>SUMIFS(СВЦЭМ!$J$34:$J$777,СВЦЭМ!$A$34:$A$777,$A342,СВЦЭМ!$B$33:$B$776,K$319)+'СЕТ СН'!$F$13</f>
        <v>0</v>
      </c>
      <c r="L342" s="36">
        <f>SUMIFS(СВЦЭМ!$J$34:$J$777,СВЦЭМ!$A$34:$A$777,$A342,СВЦЭМ!$B$33:$B$776,L$319)+'СЕТ СН'!$F$13</f>
        <v>0</v>
      </c>
      <c r="M342" s="36">
        <f>SUMIFS(СВЦЭМ!$J$34:$J$777,СВЦЭМ!$A$34:$A$777,$A342,СВЦЭМ!$B$33:$B$776,M$319)+'СЕТ СН'!$F$13</f>
        <v>0</v>
      </c>
      <c r="N342" s="36">
        <f>SUMIFS(СВЦЭМ!$J$34:$J$777,СВЦЭМ!$A$34:$A$777,$A342,СВЦЭМ!$B$33:$B$776,N$319)+'СЕТ СН'!$F$13</f>
        <v>0</v>
      </c>
      <c r="O342" s="36">
        <f>SUMIFS(СВЦЭМ!$J$34:$J$777,СВЦЭМ!$A$34:$A$777,$A342,СВЦЭМ!$B$33:$B$776,O$319)+'СЕТ СН'!$F$13</f>
        <v>0</v>
      </c>
      <c r="P342" s="36">
        <f>SUMIFS(СВЦЭМ!$J$34:$J$777,СВЦЭМ!$A$34:$A$777,$A342,СВЦЭМ!$B$33:$B$776,P$319)+'СЕТ СН'!$F$13</f>
        <v>0</v>
      </c>
      <c r="Q342" s="36">
        <f>SUMIFS(СВЦЭМ!$J$34:$J$777,СВЦЭМ!$A$34:$A$777,$A342,СВЦЭМ!$B$33:$B$776,Q$319)+'СЕТ СН'!$F$13</f>
        <v>0</v>
      </c>
      <c r="R342" s="36">
        <f>SUMIFS(СВЦЭМ!$J$34:$J$777,СВЦЭМ!$A$34:$A$777,$A342,СВЦЭМ!$B$33:$B$776,R$319)+'СЕТ СН'!$F$13</f>
        <v>0</v>
      </c>
      <c r="S342" s="36">
        <f>SUMIFS(СВЦЭМ!$J$34:$J$777,СВЦЭМ!$A$34:$A$777,$A342,СВЦЭМ!$B$33:$B$776,S$319)+'СЕТ СН'!$F$13</f>
        <v>0</v>
      </c>
      <c r="T342" s="36">
        <f>SUMIFS(СВЦЭМ!$J$34:$J$777,СВЦЭМ!$A$34:$A$777,$A342,СВЦЭМ!$B$33:$B$776,T$319)+'СЕТ СН'!$F$13</f>
        <v>0</v>
      </c>
      <c r="U342" s="36">
        <f>SUMIFS(СВЦЭМ!$J$34:$J$777,СВЦЭМ!$A$34:$A$777,$A342,СВЦЭМ!$B$33:$B$776,U$319)+'СЕТ СН'!$F$13</f>
        <v>0</v>
      </c>
      <c r="V342" s="36">
        <f>SUMIFS(СВЦЭМ!$J$34:$J$777,СВЦЭМ!$A$34:$A$777,$A342,СВЦЭМ!$B$33:$B$776,V$319)+'СЕТ СН'!$F$13</f>
        <v>0</v>
      </c>
      <c r="W342" s="36">
        <f>SUMIFS(СВЦЭМ!$J$34:$J$777,СВЦЭМ!$A$34:$A$777,$A342,СВЦЭМ!$B$33:$B$776,W$319)+'СЕТ СН'!$F$13</f>
        <v>0</v>
      </c>
      <c r="X342" s="36">
        <f>SUMIFS(СВЦЭМ!$J$34:$J$777,СВЦЭМ!$A$34:$A$777,$A342,СВЦЭМ!$B$33:$B$776,X$319)+'СЕТ СН'!$F$13</f>
        <v>0</v>
      </c>
      <c r="Y342" s="36">
        <f>SUMIFS(СВЦЭМ!$J$34:$J$777,СВЦЭМ!$A$34:$A$777,$A342,СВЦЭМ!$B$33:$B$776,Y$319)+'СЕТ СН'!$F$13</f>
        <v>0</v>
      </c>
    </row>
    <row r="343" spans="1:26" ht="15.75" hidden="1" x14ac:dyDescent="0.2">
      <c r="A343" s="35">
        <f t="shared" si="9"/>
        <v>43885</v>
      </c>
      <c r="B343" s="36">
        <f>SUMIFS(СВЦЭМ!$J$34:$J$777,СВЦЭМ!$A$34:$A$777,$A343,СВЦЭМ!$B$33:$B$776,B$319)+'СЕТ СН'!$F$13</f>
        <v>0</v>
      </c>
      <c r="C343" s="36">
        <f>SUMIFS(СВЦЭМ!$J$34:$J$777,СВЦЭМ!$A$34:$A$777,$A343,СВЦЭМ!$B$33:$B$776,C$319)+'СЕТ СН'!$F$13</f>
        <v>0</v>
      </c>
      <c r="D343" s="36">
        <f>SUMIFS(СВЦЭМ!$J$34:$J$777,СВЦЭМ!$A$34:$A$777,$A343,СВЦЭМ!$B$33:$B$776,D$319)+'СЕТ СН'!$F$13</f>
        <v>0</v>
      </c>
      <c r="E343" s="36">
        <f>SUMIFS(СВЦЭМ!$J$34:$J$777,СВЦЭМ!$A$34:$A$777,$A343,СВЦЭМ!$B$33:$B$776,E$319)+'СЕТ СН'!$F$13</f>
        <v>0</v>
      </c>
      <c r="F343" s="36">
        <f>SUMIFS(СВЦЭМ!$J$34:$J$777,СВЦЭМ!$A$34:$A$777,$A343,СВЦЭМ!$B$33:$B$776,F$319)+'СЕТ СН'!$F$13</f>
        <v>0</v>
      </c>
      <c r="G343" s="36">
        <f>SUMIFS(СВЦЭМ!$J$34:$J$777,СВЦЭМ!$A$34:$A$777,$A343,СВЦЭМ!$B$33:$B$776,G$319)+'СЕТ СН'!$F$13</f>
        <v>0</v>
      </c>
      <c r="H343" s="36">
        <f>SUMIFS(СВЦЭМ!$J$34:$J$777,СВЦЭМ!$A$34:$A$777,$A343,СВЦЭМ!$B$33:$B$776,H$319)+'СЕТ СН'!$F$13</f>
        <v>0</v>
      </c>
      <c r="I343" s="36">
        <f>SUMIFS(СВЦЭМ!$J$34:$J$777,СВЦЭМ!$A$34:$A$777,$A343,СВЦЭМ!$B$33:$B$776,I$319)+'СЕТ СН'!$F$13</f>
        <v>0</v>
      </c>
      <c r="J343" s="36">
        <f>SUMIFS(СВЦЭМ!$J$34:$J$777,СВЦЭМ!$A$34:$A$777,$A343,СВЦЭМ!$B$33:$B$776,J$319)+'СЕТ СН'!$F$13</f>
        <v>0</v>
      </c>
      <c r="K343" s="36">
        <f>SUMIFS(СВЦЭМ!$J$34:$J$777,СВЦЭМ!$A$34:$A$777,$A343,СВЦЭМ!$B$33:$B$776,K$319)+'СЕТ СН'!$F$13</f>
        <v>0</v>
      </c>
      <c r="L343" s="36">
        <f>SUMIFS(СВЦЭМ!$J$34:$J$777,СВЦЭМ!$A$34:$A$777,$A343,СВЦЭМ!$B$33:$B$776,L$319)+'СЕТ СН'!$F$13</f>
        <v>0</v>
      </c>
      <c r="M343" s="36">
        <f>SUMIFS(СВЦЭМ!$J$34:$J$777,СВЦЭМ!$A$34:$A$777,$A343,СВЦЭМ!$B$33:$B$776,M$319)+'СЕТ СН'!$F$13</f>
        <v>0</v>
      </c>
      <c r="N343" s="36">
        <f>SUMIFS(СВЦЭМ!$J$34:$J$777,СВЦЭМ!$A$34:$A$777,$A343,СВЦЭМ!$B$33:$B$776,N$319)+'СЕТ СН'!$F$13</f>
        <v>0</v>
      </c>
      <c r="O343" s="36">
        <f>SUMIFS(СВЦЭМ!$J$34:$J$777,СВЦЭМ!$A$34:$A$777,$A343,СВЦЭМ!$B$33:$B$776,O$319)+'СЕТ СН'!$F$13</f>
        <v>0</v>
      </c>
      <c r="P343" s="36">
        <f>SUMIFS(СВЦЭМ!$J$34:$J$777,СВЦЭМ!$A$34:$A$777,$A343,СВЦЭМ!$B$33:$B$776,P$319)+'СЕТ СН'!$F$13</f>
        <v>0</v>
      </c>
      <c r="Q343" s="36">
        <f>SUMIFS(СВЦЭМ!$J$34:$J$777,СВЦЭМ!$A$34:$A$777,$A343,СВЦЭМ!$B$33:$B$776,Q$319)+'СЕТ СН'!$F$13</f>
        <v>0</v>
      </c>
      <c r="R343" s="36">
        <f>SUMIFS(СВЦЭМ!$J$34:$J$777,СВЦЭМ!$A$34:$A$777,$A343,СВЦЭМ!$B$33:$B$776,R$319)+'СЕТ СН'!$F$13</f>
        <v>0</v>
      </c>
      <c r="S343" s="36">
        <f>SUMIFS(СВЦЭМ!$J$34:$J$777,СВЦЭМ!$A$34:$A$777,$A343,СВЦЭМ!$B$33:$B$776,S$319)+'СЕТ СН'!$F$13</f>
        <v>0</v>
      </c>
      <c r="T343" s="36">
        <f>SUMIFS(СВЦЭМ!$J$34:$J$777,СВЦЭМ!$A$34:$A$777,$A343,СВЦЭМ!$B$33:$B$776,T$319)+'СЕТ СН'!$F$13</f>
        <v>0</v>
      </c>
      <c r="U343" s="36">
        <f>SUMIFS(СВЦЭМ!$J$34:$J$777,СВЦЭМ!$A$34:$A$777,$A343,СВЦЭМ!$B$33:$B$776,U$319)+'СЕТ СН'!$F$13</f>
        <v>0</v>
      </c>
      <c r="V343" s="36">
        <f>SUMIFS(СВЦЭМ!$J$34:$J$777,СВЦЭМ!$A$34:$A$777,$A343,СВЦЭМ!$B$33:$B$776,V$319)+'СЕТ СН'!$F$13</f>
        <v>0</v>
      </c>
      <c r="W343" s="36">
        <f>SUMIFS(СВЦЭМ!$J$34:$J$777,СВЦЭМ!$A$34:$A$777,$A343,СВЦЭМ!$B$33:$B$776,W$319)+'СЕТ СН'!$F$13</f>
        <v>0</v>
      </c>
      <c r="X343" s="36">
        <f>SUMIFS(СВЦЭМ!$J$34:$J$777,СВЦЭМ!$A$34:$A$777,$A343,СВЦЭМ!$B$33:$B$776,X$319)+'СЕТ СН'!$F$13</f>
        <v>0</v>
      </c>
      <c r="Y343" s="36">
        <f>SUMIFS(СВЦЭМ!$J$34:$J$777,СВЦЭМ!$A$34:$A$777,$A343,СВЦЭМ!$B$33:$B$776,Y$319)+'СЕТ СН'!$F$13</f>
        <v>0</v>
      </c>
    </row>
    <row r="344" spans="1:26" ht="15.75" hidden="1" x14ac:dyDescent="0.2">
      <c r="A344" s="35">
        <f t="shared" si="9"/>
        <v>43886</v>
      </c>
      <c r="B344" s="36">
        <f>SUMIFS(СВЦЭМ!$J$34:$J$777,СВЦЭМ!$A$34:$A$777,$A344,СВЦЭМ!$B$33:$B$776,B$319)+'СЕТ СН'!$F$13</f>
        <v>0</v>
      </c>
      <c r="C344" s="36">
        <f>SUMIFS(СВЦЭМ!$J$34:$J$777,СВЦЭМ!$A$34:$A$777,$A344,СВЦЭМ!$B$33:$B$776,C$319)+'СЕТ СН'!$F$13</f>
        <v>0</v>
      </c>
      <c r="D344" s="36">
        <f>SUMIFS(СВЦЭМ!$J$34:$J$777,СВЦЭМ!$A$34:$A$777,$A344,СВЦЭМ!$B$33:$B$776,D$319)+'СЕТ СН'!$F$13</f>
        <v>0</v>
      </c>
      <c r="E344" s="36">
        <f>SUMIFS(СВЦЭМ!$J$34:$J$777,СВЦЭМ!$A$34:$A$777,$A344,СВЦЭМ!$B$33:$B$776,E$319)+'СЕТ СН'!$F$13</f>
        <v>0</v>
      </c>
      <c r="F344" s="36">
        <f>SUMIFS(СВЦЭМ!$J$34:$J$777,СВЦЭМ!$A$34:$A$777,$A344,СВЦЭМ!$B$33:$B$776,F$319)+'СЕТ СН'!$F$13</f>
        <v>0</v>
      </c>
      <c r="G344" s="36">
        <f>SUMIFS(СВЦЭМ!$J$34:$J$777,СВЦЭМ!$A$34:$A$777,$A344,СВЦЭМ!$B$33:$B$776,G$319)+'СЕТ СН'!$F$13</f>
        <v>0</v>
      </c>
      <c r="H344" s="36">
        <f>SUMIFS(СВЦЭМ!$J$34:$J$777,СВЦЭМ!$A$34:$A$777,$A344,СВЦЭМ!$B$33:$B$776,H$319)+'СЕТ СН'!$F$13</f>
        <v>0</v>
      </c>
      <c r="I344" s="36">
        <f>SUMIFS(СВЦЭМ!$J$34:$J$777,СВЦЭМ!$A$34:$A$777,$A344,СВЦЭМ!$B$33:$B$776,I$319)+'СЕТ СН'!$F$13</f>
        <v>0</v>
      </c>
      <c r="J344" s="36">
        <f>SUMIFS(СВЦЭМ!$J$34:$J$777,СВЦЭМ!$A$34:$A$777,$A344,СВЦЭМ!$B$33:$B$776,J$319)+'СЕТ СН'!$F$13</f>
        <v>0</v>
      </c>
      <c r="K344" s="36">
        <f>SUMIFS(СВЦЭМ!$J$34:$J$777,СВЦЭМ!$A$34:$A$777,$A344,СВЦЭМ!$B$33:$B$776,K$319)+'СЕТ СН'!$F$13</f>
        <v>0</v>
      </c>
      <c r="L344" s="36">
        <f>SUMIFS(СВЦЭМ!$J$34:$J$777,СВЦЭМ!$A$34:$A$777,$A344,СВЦЭМ!$B$33:$B$776,L$319)+'СЕТ СН'!$F$13</f>
        <v>0</v>
      </c>
      <c r="M344" s="36">
        <f>SUMIFS(СВЦЭМ!$J$34:$J$777,СВЦЭМ!$A$34:$A$777,$A344,СВЦЭМ!$B$33:$B$776,M$319)+'СЕТ СН'!$F$13</f>
        <v>0</v>
      </c>
      <c r="N344" s="36">
        <f>SUMIFS(СВЦЭМ!$J$34:$J$777,СВЦЭМ!$A$34:$A$777,$A344,СВЦЭМ!$B$33:$B$776,N$319)+'СЕТ СН'!$F$13</f>
        <v>0</v>
      </c>
      <c r="O344" s="36">
        <f>SUMIFS(СВЦЭМ!$J$34:$J$777,СВЦЭМ!$A$34:$A$777,$A344,СВЦЭМ!$B$33:$B$776,O$319)+'СЕТ СН'!$F$13</f>
        <v>0</v>
      </c>
      <c r="P344" s="36">
        <f>SUMIFS(СВЦЭМ!$J$34:$J$777,СВЦЭМ!$A$34:$A$777,$A344,СВЦЭМ!$B$33:$B$776,P$319)+'СЕТ СН'!$F$13</f>
        <v>0</v>
      </c>
      <c r="Q344" s="36">
        <f>SUMIFS(СВЦЭМ!$J$34:$J$777,СВЦЭМ!$A$34:$A$777,$A344,СВЦЭМ!$B$33:$B$776,Q$319)+'СЕТ СН'!$F$13</f>
        <v>0</v>
      </c>
      <c r="R344" s="36">
        <f>SUMIFS(СВЦЭМ!$J$34:$J$777,СВЦЭМ!$A$34:$A$777,$A344,СВЦЭМ!$B$33:$B$776,R$319)+'СЕТ СН'!$F$13</f>
        <v>0</v>
      </c>
      <c r="S344" s="36">
        <f>SUMIFS(СВЦЭМ!$J$34:$J$777,СВЦЭМ!$A$34:$A$777,$A344,СВЦЭМ!$B$33:$B$776,S$319)+'СЕТ СН'!$F$13</f>
        <v>0</v>
      </c>
      <c r="T344" s="36">
        <f>SUMIFS(СВЦЭМ!$J$34:$J$777,СВЦЭМ!$A$34:$A$777,$A344,СВЦЭМ!$B$33:$B$776,T$319)+'СЕТ СН'!$F$13</f>
        <v>0</v>
      </c>
      <c r="U344" s="36">
        <f>SUMIFS(СВЦЭМ!$J$34:$J$777,СВЦЭМ!$A$34:$A$777,$A344,СВЦЭМ!$B$33:$B$776,U$319)+'СЕТ СН'!$F$13</f>
        <v>0</v>
      </c>
      <c r="V344" s="36">
        <f>SUMIFS(СВЦЭМ!$J$34:$J$777,СВЦЭМ!$A$34:$A$777,$A344,СВЦЭМ!$B$33:$B$776,V$319)+'СЕТ СН'!$F$13</f>
        <v>0</v>
      </c>
      <c r="W344" s="36">
        <f>SUMIFS(СВЦЭМ!$J$34:$J$777,СВЦЭМ!$A$34:$A$777,$A344,СВЦЭМ!$B$33:$B$776,W$319)+'СЕТ СН'!$F$13</f>
        <v>0</v>
      </c>
      <c r="X344" s="36">
        <f>SUMIFS(СВЦЭМ!$J$34:$J$777,СВЦЭМ!$A$34:$A$777,$A344,СВЦЭМ!$B$33:$B$776,X$319)+'СЕТ СН'!$F$13</f>
        <v>0</v>
      </c>
      <c r="Y344" s="36">
        <f>SUMIFS(СВЦЭМ!$J$34:$J$777,СВЦЭМ!$A$34:$A$777,$A344,СВЦЭМ!$B$33:$B$776,Y$319)+'СЕТ СН'!$F$13</f>
        <v>0</v>
      </c>
    </row>
    <row r="345" spans="1:26" ht="15.75" hidden="1" x14ac:dyDescent="0.2">
      <c r="A345" s="35">
        <f t="shared" si="9"/>
        <v>43887</v>
      </c>
      <c r="B345" s="36">
        <f>SUMIFS(СВЦЭМ!$J$34:$J$777,СВЦЭМ!$A$34:$A$777,$A345,СВЦЭМ!$B$33:$B$776,B$319)+'СЕТ СН'!$F$13</f>
        <v>0</v>
      </c>
      <c r="C345" s="36">
        <f>SUMIFS(СВЦЭМ!$J$34:$J$777,СВЦЭМ!$A$34:$A$777,$A345,СВЦЭМ!$B$33:$B$776,C$319)+'СЕТ СН'!$F$13</f>
        <v>0</v>
      </c>
      <c r="D345" s="36">
        <f>SUMIFS(СВЦЭМ!$J$34:$J$777,СВЦЭМ!$A$34:$A$777,$A345,СВЦЭМ!$B$33:$B$776,D$319)+'СЕТ СН'!$F$13</f>
        <v>0</v>
      </c>
      <c r="E345" s="36">
        <f>SUMIFS(СВЦЭМ!$J$34:$J$777,СВЦЭМ!$A$34:$A$777,$A345,СВЦЭМ!$B$33:$B$776,E$319)+'СЕТ СН'!$F$13</f>
        <v>0</v>
      </c>
      <c r="F345" s="36">
        <f>SUMIFS(СВЦЭМ!$J$34:$J$777,СВЦЭМ!$A$34:$A$777,$A345,СВЦЭМ!$B$33:$B$776,F$319)+'СЕТ СН'!$F$13</f>
        <v>0</v>
      </c>
      <c r="G345" s="36">
        <f>SUMIFS(СВЦЭМ!$J$34:$J$777,СВЦЭМ!$A$34:$A$777,$A345,СВЦЭМ!$B$33:$B$776,G$319)+'СЕТ СН'!$F$13</f>
        <v>0</v>
      </c>
      <c r="H345" s="36">
        <f>SUMIFS(СВЦЭМ!$J$34:$J$777,СВЦЭМ!$A$34:$A$777,$A345,СВЦЭМ!$B$33:$B$776,H$319)+'СЕТ СН'!$F$13</f>
        <v>0</v>
      </c>
      <c r="I345" s="36">
        <f>SUMIFS(СВЦЭМ!$J$34:$J$777,СВЦЭМ!$A$34:$A$777,$A345,СВЦЭМ!$B$33:$B$776,I$319)+'СЕТ СН'!$F$13</f>
        <v>0</v>
      </c>
      <c r="J345" s="36">
        <f>SUMIFS(СВЦЭМ!$J$34:$J$777,СВЦЭМ!$A$34:$A$777,$A345,СВЦЭМ!$B$33:$B$776,J$319)+'СЕТ СН'!$F$13</f>
        <v>0</v>
      </c>
      <c r="K345" s="36">
        <f>SUMIFS(СВЦЭМ!$J$34:$J$777,СВЦЭМ!$A$34:$A$777,$A345,СВЦЭМ!$B$33:$B$776,K$319)+'СЕТ СН'!$F$13</f>
        <v>0</v>
      </c>
      <c r="L345" s="36">
        <f>SUMIFS(СВЦЭМ!$J$34:$J$777,СВЦЭМ!$A$34:$A$777,$A345,СВЦЭМ!$B$33:$B$776,L$319)+'СЕТ СН'!$F$13</f>
        <v>0</v>
      </c>
      <c r="M345" s="36">
        <f>SUMIFS(СВЦЭМ!$J$34:$J$777,СВЦЭМ!$A$34:$A$777,$A345,СВЦЭМ!$B$33:$B$776,M$319)+'СЕТ СН'!$F$13</f>
        <v>0</v>
      </c>
      <c r="N345" s="36">
        <f>SUMIFS(СВЦЭМ!$J$34:$J$777,СВЦЭМ!$A$34:$A$777,$A345,СВЦЭМ!$B$33:$B$776,N$319)+'СЕТ СН'!$F$13</f>
        <v>0</v>
      </c>
      <c r="O345" s="36">
        <f>SUMIFS(СВЦЭМ!$J$34:$J$777,СВЦЭМ!$A$34:$A$777,$A345,СВЦЭМ!$B$33:$B$776,O$319)+'СЕТ СН'!$F$13</f>
        <v>0</v>
      </c>
      <c r="P345" s="36">
        <f>SUMIFS(СВЦЭМ!$J$34:$J$777,СВЦЭМ!$A$34:$A$777,$A345,СВЦЭМ!$B$33:$B$776,P$319)+'СЕТ СН'!$F$13</f>
        <v>0</v>
      </c>
      <c r="Q345" s="36">
        <f>SUMIFS(СВЦЭМ!$J$34:$J$777,СВЦЭМ!$A$34:$A$777,$A345,СВЦЭМ!$B$33:$B$776,Q$319)+'СЕТ СН'!$F$13</f>
        <v>0</v>
      </c>
      <c r="R345" s="36">
        <f>SUMIFS(СВЦЭМ!$J$34:$J$777,СВЦЭМ!$A$34:$A$777,$A345,СВЦЭМ!$B$33:$B$776,R$319)+'СЕТ СН'!$F$13</f>
        <v>0</v>
      </c>
      <c r="S345" s="36">
        <f>SUMIFS(СВЦЭМ!$J$34:$J$777,СВЦЭМ!$A$34:$A$777,$A345,СВЦЭМ!$B$33:$B$776,S$319)+'СЕТ СН'!$F$13</f>
        <v>0</v>
      </c>
      <c r="T345" s="36">
        <f>SUMIFS(СВЦЭМ!$J$34:$J$777,СВЦЭМ!$A$34:$A$777,$A345,СВЦЭМ!$B$33:$B$776,T$319)+'СЕТ СН'!$F$13</f>
        <v>0</v>
      </c>
      <c r="U345" s="36">
        <f>SUMIFS(СВЦЭМ!$J$34:$J$777,СВЦЭМ!$A$34:$A$777,$A345,СВЦЭМ!$B$33:$B$776,U$319)+'СЕТ СН'!$F$13</f>
        <v>0</v>
      </c>
      <c r="V345" s="36">
        <f>SUMIFS(СВЦЭМ!$J$34:$J$777,СВЦЭМ!$A$34:$A$777,$A345,СВЦЭМ!$B$33:$B$776,V$319)+'СЕТ СН'!$F$13</f>
        <v>0</v>
      </c>
      <c r="W345" s="36">
        <f>SUMIFS(СВЦЭМ!$J$34:$J$777,СВЦЭМ!$A$34:$A$777,$A345,СВЦЭМ!$B$33:$B$776,W$319)+'СЕТ СН'!$F$13</f>
        <v>0</v>
      </c>
      <c r="X345" s="36">
        <f>SUMIFS(СВЦЭМ!$J$34:$J$777,СВЦЭМ!$A$34:$A$777,$A345,СВЦЭМ!$B$33:$B$776,X$319)+'СЕТ СН'!$F$13</f>
        <v>0</v>
      </c>
      <c r="Y345" s="36">
        <f>SUMIFS(СВЦЭМ!$J$34:$J$777,СВЦЭМ!$A$34:$A$777,$A345,СВЦЭМ!$B$33:$B$776,Y$319)+'СЕТ СН'!$F$13</f>
        <v>0</v>
      </c>
    </row>
    <row r="346" spans="1:26" ht="15.75" hidden="1" x14ac:dyDescent="0.2">
      <c r="A346" s="35">
        <f t="shared" si="9"/>
        <v>43888</v>
      </c>
      <c r="B346" s="36">
        <f>SUMIFS(СВЦЭМ!$J$34:$J$777,СВЦЭМ!$A$34:$A$777,$A346,СВЦЭМ!$B$33:$B$776,B$319)+'СЕТ СН'!$F$13</f>
        <v>0</v>
      </c>
      <c r="C346" s="36">
        <f>SUMIFS(СВЦЭМ!$J$34:$J$777,СВЦЭМ!$A$34:$A$777,$A346,СВЦЭМ!$B$33:$B$776,C$319)+'СЕТ СН'!$F$13</f>
        <v>0</v>
      </c>
      <c r="D346" s="36">
        <f>SUMIFS(СВЦЭМ!$J$34:$J$777,СВЦЭМ!$A$34:$A$777,$A346,СВЦЭМ!$B$33:$B$776,D$319)+'СЕТ СН'!$F$13</f>
        <v>0</v>
      </c>
      <c r="E346" s="36">
        <f>SUMIFS(СВЦЭМ!$J$34:$J$777,СВЦЭМ!$A$34:$A$777,$A346,СВЦЭМ!$B$33:$B$776,E$319)+'СЕТ СН'!$F$13</f>
        <v>0</v>
      </c>
      <c r="F346" s="36">
        <f>SUMIFS(СВЦЭМ!$J$34:$J$777,СВЦЭМ!$A$34:$A$777,$A346,СВЦЭМ!$B$33:$B$776,F$319)+'СЕТ СН'!$F$13</f>
        <v>0</v>
      </c>
      <c r="G346" s="36">
        <f>SUMIFS(СВЦЭМ!$J$34:$J$777,СВЦЭМ!$A$34:$A$777,$A346,СВЦЭМ!$B$33:$B$776,G$319)+'СЕТ СН'!$F$13</f>
        <v>0</v>
      </c>
      <c r="H346" s="36">
        <f>SUMIFS(СВЦЭМ!$J$34:$J$777,СВЦЭМ!$A$34:$A$777,$A346,СВЦЭМ!$B$33:$B$776,H$319)+'СЕТ СН'!$F$13</f>
        <v>0</v>
      </c>
      <c r="I346" s="36">
        <f>SUMIFS(СВЦЭМ!$J$34:$J$777,СВЦЭМ!$A$34:$A$777,$A346,СВЦЭМ!$B$33:$B$776,I$319)+'СЕТ СН'!$F$13</f>
        <v>0</v>
      </c>
      <c r="J346" s="36">
        <f>SUMIFS(СВЦЭМ!$J$34:$J$777,СВЦЭМ!$A$34:$A$777,$A346,СВЦЭМ!$B$33:$B$776,J$319)+'СЕТ СН'!$F$13</f>
        <v>0</v>
      </c>
      <c r="K346" s="36">
        <f>SUMIFS(СВЦЭМ!$J$34:$J$777,СВЦЭМ!$A$34:$A$777,$A346,СВЦЭМ!$B$33:$B$776,K$319)+'СЕТ СН'!$F$13</f>
        <v>0</v>
      </c>
      <c r="L346" s="36">
        <f>SUMIFS(СВЦЭМ!$J$34:$J$777,СВЦЭМ!$A$34:$A$777,$A346,СВЦЭМ!$B$33:$B$776,L$319)+'СЕТ СН'!$F$13</f>
        <v>0</v>
      </c>
      <c r="M346" s="36">
        <f>SUMIFS(СВЦЭМ!$J$34:$J$777,СВЦЭМ!$A$34:$A$777,$A346,СВЦЭМ!$B$33:$B$776,M$319)+'СЕТ СН'!$F$13</f>
        <v>0</v>
      </c>
      <c r="N346" s="36">
        <f>SUMIFS(СВЦЭМ!$J$34:$J$777,СВЦЭМ!$A$34:$A$777,$A346,СВЦЭМ!$B$33:$B$776,N$319)+'СЕТ СН'!$F$13</f>
        <v>0</v>
      </c>
      <c r="O346" s="36">
        <f>SUMIFS(СВЦЭМ!$J$34:$J$777,СВЦЭМ!$A$34:$A$777,$A346,СВЦЭМ!$B$33:$B$776,O$319)+'СЕТ СН'!$F$13</f>
        <v>0</v>
      </c>
      <c r="P346" s="36">
        <f>SUMIFS(СВЦЭМ!$J$34:$J$777,СВЦЭМ!$A$34:$A$777,$A346,СВЦЭМ!$B$33:$B$776,P$319)+'СЕТ СН'!$F$13</f>
        <v>0</v>
      </c>
      <c r="Q346" s="36">
        <f>SUMIFS(СВЦЭМ!$J$34:$J$777,СВЦЭМ!$A$34:$A$777,$A346,СВЦЭМ!$B$33:$B$776,Q$319)+'СЕТ СН'!$F$13</f>
        <v>0</v>
      </c>
      <c r="R346" s="36">
        <f>SUMIFS(СВЦЭМ!$J$34:$J$777,СВЦЭМ!$A$34:$A$777,$A346,СВЦЭМ!$B$33:$B$776,R$319)+'СЕТ СН'!$F$13</f>
        <v>0</v>
      </c>
      <c r="S346" s="36">
        <f>SUMIFS(СВЦЭМ!$J$34:$J$777,СВЦЭМ!$A$34:$A$777,$A346,СВЦЭМ!$B$33:$B$776,S$319)+'СЕТ СН'!$F$13</f>
        <v>0</v>
      </c>
      <c r="T346" s="36">
        <f>SUMIFS(СВЦЭМ!$J$34:$J$777,СВЦЭМ!$A$34:$A$777,$A346,СВЦЭМ!$B$33:$B$776,T$319)+'СЕТ СН'!$F$13</f>
        <v>0</v>
      </c>
      <c r="U346" s="36">
        <f>SUMIFS(СВЦЭМ!$J$34:$J$777,СВЦЭМ!$A$34:$A$777,$A346,СВЦЭМ!$B$33:$B$776,U$319)+'СЕТ СН'!$F$13</f>
        <v>0</v>
      </c>
      <c r="V346" s="36">
        <f>SUMIFS(СВЦЭМ!$J$34:$J$777,СВЦЭМ!$A$34:$A$777,$A346,СВЦЭМ!$B$33:$B$776,V$319)+'СЕТ СН'!$F$13</f>
        <v>0</v>
      </c>
      <c r="W346" s="36">
        <f>SUMIFS(СВЦЭМ!$J$34:$J$777,СВЦЭМ!$A$34:$A$777,$A346,СВЦЭМ!$B$33:$B$776,W$319)+'СЕТ СН'!$F$13</f>
        <v>0</v>
      </c>
      <c r="X346" s="36">
        <f>SUMIFS(СВЦЭМ!$J$34:$J$777,СВЦЭМ!$A$34:$A$777,$A346,СВЦЭМ!$B$33:$B$776,X$319)+'СЕТ СН'!$F$13</f>
        <v>0</v>
      </c>
      <c r="Y346" s="36">
        <f>SUMIFS(СВЦЭМ!$J$34:$J$777,СВЦЭМ!$A$34:$A$777,$A346,СВЦЭМ!$B$33:$B$776,Y$319)+'СЕТ СН'!$F$13</f>
        <v>0</v>
      </c>
    </row>
    <row r="347" spans="1:26" ht="15.75" hidden="1" x14ac:dyDescent="0.2">
      <c r="A347" s="35">
        <f t="shared" si="9"/>
        <v>43889</v>
      </c>
      <c r="B347" s="36">
        <f>SUMIFS(СВЦЭМ!$J$34:$J$777,СВЦЭМ!$A$34:$A$777,$A347,СВЦЭМ!$B$33:$B$776,B$319)+'СЕТ СН'!$F$13</f>
        <v>0</v>
      </c>
      <c r="C347" s="36">
        <f>SUMIFS(СВЦЭМ!$J$34:$J$777,СВЦЭМ!$A$34:$A$777,$A347,СВЦЭМ!$B$33:$B$776,C$319)+'СЕТ СН'!$F$13</f>
        <v>0</v>
      </c>
      <c r="D347" s="36">
        <f>SUMIFS(СВЦЭМ!$J$34:$J$777,СВЦЭМ!$A$34:$A$777,$A347,СВЦЭМ!$B$33:$B$776,D$319)+'СЕТ СН'!$F$13</f>
        <v>0</v>
      </c>
      <c r="E347" s="36">
        <f>SUMIFS(СВЦЭМ!$J$34:$J$777,СВЦЭМ!$A$34:$A$777,$A347,СВЦЭМ!$B$33:$B$776,E$319)+'СЕТ СН'!$F$13</f>
        <v>0</v>
      </c>
      <c r="F347" s="36">
        <f>SUMIFS(СВЦЭМ!$J$34:$J$777,СВЦЭМ!$A$34:$A$777,$A347,СВЦЭМ!$B$33:$B$776,F$319)+'СЕТ СН'!$F$13</f>
        <v>0</v>
      </c>
      <c r="G347" s="36">
        <f>SUMIFS(СВЦЭМ!$J$34:$J$777,СВЦЭМ!$A$34:$A$777,$A347,СВЦЭМ!$B$33:$B$776,G$319)+'СЕТ СН'!$F$13</f>
        <v>0</v>
      </c>
      <c r="H347" s="36">
        <f>SUMIFS(СВЦЭМ!$J$34:$J$777,СВЦЭМ!$A$34:$A$777,$A347,СВЦЭМ!$B$33:$B$776,H$319)+'СЕТ СН'!$F$13</f>
        <v>0</v>
      </c>
      <c r="I347" s="36">
        <f>SUMIFS(СВЦЭМ!$J$34:$J$777,СВЦЭМ!$A$34:$A$777,$A347,СВЦЭМ!$B$33:$B$776,I$319)+'СЕТ СН'!$F$13</f>
        <v>0</v>
      </c>
      <c r="J347" s="36">
        <f>SUMIFS(СВЦЭМ!$J$34:$J$777,СВЦЭМ!$A$34:$A$777,$A347,СВЦЭМ!$B$33:$B$776,J$319)+'СЕТ СН'!$F$13</f>
        <v>0</v>
      </c>
      <c r="K347" s="36">
        <f>SUMIFS(СВЦЭМ!$J$34:$J$777,СВЦЭМ!$A$34:$A$777,$A347,СВЦЭМ!$B$33:$B$776,K$319)+'СЕТ СН'!$F$13</f>
        <v>0</v>
      </c>
      <c r="L347" s="36">
        <f>SUMIFS(СВЦЭМ!$J$34:$J$777,СВЦЭМ!$A$34:$A$777,$A347,СВЦЭМ!$B$33:$B$776,L$319)+'СЕТ СН'!$F$13</f>
        <v>0</v>
      </c>
      <c r="M347" s="36">
        <f>SUMIFS(СВЦЭМ!$J$34:$J$777,СВЦЭМ!$A$34:$A$777,$A347,СВЦЭМ!$B$33:$B$776,M$319)+'СЕТ СН'!$F$13</f>
        <v>0</v>
      </c>
      <c r="N347" s="36">
        <f>SUMIFS(СВЦЭМ!$J$34:$J$777,СВЦЭМ!$A$34:$A$777,$A347,СВЦЭМ!$B$33:$B$776,N$319)+'СЕТ СН'!$F$13</f>
        <v>0</v>
      </c>
      <c r="O347" s="36">
        <f>SUMIFS(СВЦЭМ!$J$34:$J$777,СВЦЭМ!$A$34:$A$777,$A347,СВЦЭМ!$B$33:$B$776,O$319)+'СЕТ СН'!$F$13</f>
        <v>0</v>
      </c>
      <c r="P347" s="36">
        <f>SUMIFS(СВЦЭМ!$J$34:$J$777,СВЦЭМ!$A$34:$A$777,$A347,СВЦЭМ!$B$33:$B$776,P$319)+'СЕТ СН'!$F$13</f>
        <v>0</v>
      </c>
      <c r="Q347" s="36">
        <f>SUMIFS(СВЦЭМ!$J$34:$J$777,СВЦЭМ!$A$34:$A$777,$A347,СВЦЭМ!$B$33:$B$776,Q$319)+'СЕТ СН'!$F$13</f>
        <v>0</v>
      </c>
      <c r="R347" s="36">
        <f>SUMIFS(СВЦЭМ!$J$34:$J$777,СВЦЭМ!$A$34:$A$777,$A347,СВЦЭМ!$B$33:$B$776,R$319)+'СЕТ СН'!$F$13</f>
        <v>0</v>
      </c>
      <c r="S347" s="36">
        <f>SUMIFS(СВЦЭМ!$J$34:$J$777,СВЦЭМ!$A$34:$A$777,$A347,СВЦЭМ!$B$33:$B$776,S$319)+'СЕТ СН'!$F$13</f>
        <v>0</v>
      </c>
      <c r="T347" s="36">
        <f>SUMIFS(СВЦЭМ!$J$34:$J$777,СВЦЭМ!$A$34:$A$777,$A347,СВЦЭМ!$B$33:$B$776,T$319)+'СЕТ СН'!$F$13</f>
        <v>0</v>
      </c>
      <c r="U347" s="36">
        <f>SUMIFS(СВЦЭМ!$J$34:$J$777,СВЦЭМ!$A$34:$A$777,$A347,СВЦЭМ!$B$33:$B$776,U$319)+'СЕТ СН'!$F$13</f>
        <v>0</v>
      </c>
      <c r="V347" s="36">
        <f>SUMIFS(СВЦЭМ!$J$34:$J$777,СВЦЭМ!$A$34:$A$777,$A347,СВЦЭМ!$B$33:$B$776,V$319)+'СЕТ СН'!$F$13</f>
        <v>0</v>
      </c>
      <c r="W347" s="36">
        <f>SUMIFS(СВЦЭМ!$J$34:$J$777,СВЦЭМ!$A$34:$A$777,$A347,СВЦЭМ!$B$33:$B$776,W$319)+'СЕТ СН'!$F$13</f>
        <v>0</v>
      </c>
      <c r="X347" s="36">
        <f>SUMIFS(СВЦЭМ!$J$34:$J$777,СВЦЭМ!$A$34:$A$777,$A347,СВЦЭМ!$B$33:$B$776,X$319)+'СЕТ СН'!$F$13</f>
        <v>0</v>
      </c>
      <c r="Y347" s="36">
        <f>SUMIFS(СВЦЭМ!$J$34:$J$777,СВЦЭМ!$A$34:$A$777,$A347,СВЦЭМ!$B$33:$B$776,Y$319)+'СЕТ СН'!$F$13</f>
        <v>0</v>
      </c>
    </row>
    <row r="348" spans="1:26" ht="15.75" hidden="1" x14ac:dyDescent="0.2">
      <c r="A348" s="35">
        <f t="shared" si="9"/>
        <v>43890</v>
      </c>
      <c r="B348" s="36">
        <f>SUMIFS(СВЦЭМ!$J$34:$J$777,СВЦЭМ!$A$34:$A$777,$A348,СВЦЭМ!$B$33:$B$776,B$319)+'СЕТ СН'!$F$13</f>
        <v>0</v>
      </c>
      <c r="C348" s="36">
        <f>SUMIFS(СВЦЭМ!$J$34:$J$777,СВЦЭМ!$A$34:$A$777,$A348,СВЦЭМ!$B$33:$B$776,C$319)+'СЕТ СН'!$F$13</f>
        <v>0</v>
      </c>
      <c r="D348" s="36">
        <f>SUMIFS(СВЦЭМ!$J$34:$J$777,СВЦЭМ!$A$34:$A$777,$A348,СВЦЭМ!$B$33:$B$776,D$319)+'СЕТ СН'!$F$13</f>
        <v>0</v>
      </c>
      <c r="E348" s="36">
        <f>SUMIFS(СВЦЭМ!$J$34:$J$777,СВЦЭМ!$A$34:$A$777,$A348,СВЦЭМ!$B$33:$B$776,E$319)+'СЕТ СН'!$F$13</f>
        <v>0</v>
      </c>
      <c r="F348" s="36">
        <f>SUMIFS(СВЦЭМ!$J$34:$J$777,СВЦЭМ!$A$34:$A$777,$A348,СВЦЭМ!$B$33:$B$776,F$319)+'СЕТ СН'!$F$13</f>
        <v>0</v>
      </c>
      <c r="G348" s="36">
        <f>SUMIFS(СВЦЭМ!$J$34:$J$777,СВЦЭМ!$A$34:$A$777,$A348,СВЦЭМ!$B$33:$B$776,G$319)+'СЕТ СН'!$F$13</f>
        <v>0</v>
      </c>
      <c r="H348" s="36">
        <f>SUMIFS(СВЦЭМ!$J$34:$J$777,СВЦЭМ!$A$34:$A$777,$A348,СВЦЭМ!$B$33:$B$776,H$319)+'СЕТ СН'!$F$13</f>
        <v>0</v>
      </c>
      <c r="I348" s="36">
        <f>SUMIFS(СВЦЭМ!$J$34:$J$777,СВЦЭМ!$A$34:$A$777,$A348,СВЦЭМ!$B$33:$B$776,I$319)+'СЕТ СН'!$F$13</f>
        <v>0</v>
      </c>
      <c r="J348" s="36">
        <f>SUMIFS(СВЦЭМ!$J$34:$J$777,СВЦЭМ!$A$34:$A$777,$A348,СВЦЭМ!$B$33:$B$776,J$319)+'СЕТ СН'!$F$13</f>
        <v>0</v>
      </c>
      <c r="K348" s="36">
        <f>SUMIFS(СВЦЭМ!$J$34:$J$777,СВЦЭМ!$A$34:$A$777,$A348,СВЦЭМ!$B$33:$B$776,K$319)+'СЕТ СН'!$F$13</f>
        <v>0</v>
      </c>
      <c r="L348" s="36">
        <f>SUMIFS(СВЦЭМ!$J$34:$J$777,СВЦЭМ!$A$34:$A$777,$A348,СВЦЭМ!$B$33:$B$776,L$319)+'СЕТ СН'!$F$13</f>
        <v>0</v>
      </c>
      <c r="M348" s="36">
        <f>SUMIFS(СВЦЭМ!$J$34:$J$777,СВЦЭМ!$A$34:$A$777,$A348,СВЦЭМ!$B$33:$B$776,M$319)+'СЕТ СН'!$F$13</f>
        <v>0</v>
      </c>
      <c r="N348" s="36">
        <f>SUMIFS(СВЦЭМ!$J$34:$J$777,СВЦЭМ!$A$34:$A$777,$A348,СВЦЭМ!$B$33:$B$776,N$319)+'СЕТ СН'!$F$13</f>
        <v>0</v>
      </c>
      <c r="O348" s="36">
        <f>SUMIFS(СВЦЭМ!$J$34:$J$777,СВЦЭМ!$A$34:$A$777,$A348,СВЦЭМ!$B$33:$B$776,O$319)+'СЕТ СН'!$F$13</f>
        <v>0</v>
      </c>
      <c r="P348" s="36">
        <f>SUMIFS(СВЦЭМ!$J$34:$J$777,СВЦЭМ!$A$34:$A$777,$A348,СВЦЭМ!$B$33:$B$776,P$319)+'СЕТ СН'!$F$13</f>
        <v>0</v>
      </c>
      <c r="Q348" s="36">
        <f>SUMIFS(СВЦЭМ!$J$34:$J$777,СВЦЭМ!$A$34:$A$777,$A348,СВЦЭМ!$B$33:$B$776,Q$319)+'СЕТ СН'!$F$13</f>
        <v>0</v>
      </c>
      <c r="R348" s="36">
        <f>SUMIFS(СВЦЭМ!$J$34:$J$777,СВЦЭМ!$A$34:$A$777,$A348,СВЦЭМ!$B$33:$B$776,R$319)+'СЕТ СН'!$F$13</f>
        <v>0</v>
      </c>
      <c r="S348" s="36">
        <f>SUMIFS(СВЦЭМ!$J$34:$J$777,СВЦЭМ!$A$34:$A$777,$A348,СВЦЭМ!$B$33:$B$776,S$319)+'СЕТ СН'!$F$13</f>
        <v>0</v>
      </c>
      <c r="T348" s="36">
        <f>SUMIFS(СВЦЭМ!$J$34:$J$777,СВЦЭМ!$A$34:$A$777,$A348,СВЦЭМ!$B$33:$B$776,T$319)+'СЕТ СН'!$F$13</f>
        <v>0</v>
      </c>
      <c r="U348" s="36">
        <f>SUMIFS(СВЦЭМ!$J$34:$J$777,СВЦЭМ!$A$34:$A$777,$A348,СВЦЭМ!$B$33:$B$776,U$319)+'СЕТ СН'!$F$13</f>
        <v>0</v>
      </c>
      <c r="V348" s="36">
        <f>SUMIFS(СВЦЭМ!$J$34:$J$777,СВЦЭМ!$A$34:$A$777,$A348,СВЦЭМ!$B$33:$B$776,V$319)+'СЕТ СН'!$F$13</f>
        <v>0</v>
      </c>
      <c r="W348" s="36">
        <f>SUMIFS(СВЦЭМ!$J$34:$J$777,СВЦЭМ!$A$34:$A$777,$A348,СВЦЭМ!$B$33:$B$776,W$319)+'СЕТ СН'!$F$13</f>
        <v>0</v>
      </c>
      <c r="X348" s="36">
        <f>SUMIFS(СВЦЭМ!$J$34:$J$777,СВЦЭМ!$A$34:$A$777,$A348,СВЦЭМ!$B$33:$B$776,X$319)+'СЕТ СН'!$F$13</f>
        <v>0</v>
      </c>
      <c r="Y348" s="36">
        <f>SUMIFS(СВЦЭМ!$J$34:$J$777,СВЦЭМ!$A$34:$A$777,$A348,СВЦЭМ!$B$33:$B$776,Y$319)+'СЕТ СН'!$F$13</f>
        <v>0</v>
      </c>
    </row>
    <row r="349" spans="1:26" ht="15.75" hidden="1" x14ac:dyDescent="0.2">
      <c r="A349" s="35">
        <f t="shared" si="9"/>
        <v>43891</v>
      </c>
      <c r="B349" s="36">
        <f>SUMIFS(СВЦЭМ!$J$34:$J$777,СВЦЭМ!$A$34:$A$777,$A349,СВЦЭМ!$B$33:$B$776,B$319)+'СЕТ СН'!$F$13</f>
        <v>0</v>
      </c>
      <c r="C349" s="36">
        <f>SUMIFS(СВЦЭМ!$J$34:$J$777,СВЦЭМ!$A$34:$A$777,$A349,СВЦЭМ!$B$33:$B$776,C$319)+'СЕТ СН'!$F$13</f>
        <v>0</v>
      </c>
      <c r="D349" s="36">
        <f>SUMIFS(СВЦЭМ!$J$34:$J$777,СВЦЭМ!$A$34:$A$777,$A349,СВЦЭМ!$B$33:$B$776,D$319)+'СЕТ СН'!$F$13</f>
        <v>0</v>
      </c>
      <c r="E349" s="36">
        <f>SUMIFS(СВЦЭМ!$J$34:$J$777,СВЦЭМ!$A$34:$A$777,$A349,СВЦЭМ!$B$33:$B$776,E$319)+'СЕТ СН'!$F$13</f>
        <v>0</v>
      </c>
      <c r="F349" s="36">
        <f>SUMIFS(СВЦЭМ!$J$34:$J$777,СВЦЭМ!$A$34:$A$777,$A349,СВЦЭМ!$B$33:$B$776,F$319)+'СЕТ СН'!$F$13</f>
        <v>0</v>
      </c>
      <c r="G349" s="36">
        <f>SUMIFS(СВЦЭМ!$J$34:$J$777,СВЦЭМ!$A$34:$A$777,$A349,СВЦЭМ!$B$33:$B$776,G$319)+'СЕТ СН'!$F$13</f>
        <v>0</v>
      </c>
      <c r="H349" s="36">
        <f>SUMIFS(СВЦЭМ!$J$34:$J$777,СВЦЭМ!$A$34:$A$777,$A349,СВЦЭМ!$B$33:$B$776,H$319)+'СЕТ СН'!$F$13</f>
        <v>0</v>
      </c>
      <c r="I349" s="36">
        <f>SUMIFS(СВЦЭМ!$J$34:$J$777,СВЦЭМ!$A$34:$A$777,$A349,СВЦЭМ!$B$33:$B$776,I$319)+'СЕТ СН'!$F$13</f>
        <v>0</v>
      </c>
      <c r="J349" s="36">
        <f>SUMIFS(СВЦЭМ!$J$34:$J$777,СВЦЭМ!$A$34:$A$777,$A349,СВЦЭМ!$B$33:$B$776,J$319)+'СЕТ СН'!$F$13</f>
        <v>0</v>
      </c>
      <c r="K349" s="36">
        <f>SUMIFS(СВЦЭМ!$J$34:$J$777,СВЦЭМ!$A$34:$A$777,$A349,СВЦЭМ!$B$33:$B$776,K$319)+'СЕТ СН'!$F$13</f>
        <v>0</v>
      </c>
      <c r="L349" s="36">
        <f>SUMIFS(СВЦЭМ!$J$34:$J$777,СВЦЭМ!$A$34:$A$777,$A349,СВЦЭМ!$B$33:$B$776,L$319)+'СЕТ СН'!$F$13</f>
        <v>0</v>
      </c>
      <c r="M349" s="36">
        <f>SUMIFS(СВЦЭМ!$J$34:$J$777,СВЦЭМ!$A$34:$A$777,$A349,СВЦЭМ!$B$33:$B$776,M$319)+'СЕТ СН'!$F$13</f>
        <v>0</v>
      </c>
      <c r="N349" s="36">
        <f>SUMIFS(СВЦЭМ!$J$34:$J$777,СВЦЭМ!$A$34:$A$777,$A349,СВЦЭМ!$B$33:$B$776,N$319)+'СЕТ СН'!$F$13</f>
        <v>0</v>
      </c>
      <c r="O349" s="36">
        <f>SUMIFS(СВЦЭМ!$J$34:$J$777,СВЦЭМ!$A$34:$A$777,$A349,СВЦЭМ!$B$33:$B$776,O$319)+'СЕТ СН'!$F$13</f>
        <v>0</v>
      </c>
      <c r="P349" s="36">
        <f>SUMIFS(СВЦЭМ!$J$34:$J$777,СВЦЭМ!$A$34:$A$777,$A349,СВЦЭМ!$B$33:$B$776,P$319)+'СЕТ СН'!$F$13</f>
        <v>0</v>
      </c>
      <c r="Q349" s="36">
        <f>SUMIFS(СВЦЭМ!$J$34:$J$777,СВЦЭМ!$A$34:$A$777,$A349,СВЦЭМ!$B$33:$B$776,Q$319)+'СЕТ СН'!$F$13</f>
        <v>0</v>
      </c>
      <c r="R349" s="36">
        <f>SUMIFS(СВЦЭМ!$J$34:$J$777,СВЦЭМ!$A$34:$A$777,$A349,СВЦЭМ!$B$33:$B$776,R$319)+'СЕТ СН'!$F$13</f>
        <v>0</v>
      </c>
      <c r="S349" s="36">
        <f>SUMIFS(СВЦЭМ!$J$34:$J$777,СВЦЭМ!$A$34:$A$777,$A349,СВЦЭМ!$B$33:$B$776,S$319)+'СЕТ СН'!$F$13</f>
        <v>0</v>
      </c>
      <c r="T349" s="36">
        <f>SUMIFS(СВЦЭМ!$J$34:$J$777,СВЦЭМ!$A$34:$A$777,$A349,СВЦЭМ!$B$33:$B$776,T$319)+'СЕТ СН'!$F$13</f>
        <v>0</v>
      </c>
      <c r="U349" s="36">
        <f>SUMIFS(СВЦЭМ!$J$34:$J$777,СВЦЭМ!$A$34:$A$777,$A349,СВЦЭМ!$B$33:$B$776,U$319)+'СЕТ СН'!$F$13</f>
        <v>0</v>
      </c>
      <c r="V349" s="36">
        <f>SUMIFS(СВЦЭМ!$J$34:$J$777,СВЦЭМ!$A$34:$A$777,$A349,СВЦЭМ!$B$33:$B$776,V$319)+'СЕТ СН'!$F$13</f>
        <v>0</v>
      </c>
      <c r="W349" s="36">
        <f>SUMIFS(СВЦЭМ!$J$34:$J$777,СВЦЭМ!$A$34:$A$777,$A349,СВЦЭМ!$B$33:$B$776,W$319)+'СЕТ СН'!$F$13</f>
        <v>0</v>
      </c>
      <c r="X349" s="36">
        <f>SUMIFS(СВЦЭМ!$J$34:$J$777,СВЦЭМ!$A$34:$A$777,$A349,СВЦЭМ!$B$33:$B$776,X$319)+'СЕТ СН'!$F$13</f>
        <v>0</v>
      </c>
      <c r="Y349" s="36">
        <f>SUMIFS(СВЦЭМ!$J$34:$J$777,СВЦЭМ!$A$34:$A$777,$A349,СВЦЭМ!$B$33:$B$776,Y$319)+'СЕТ СН'!$F$13</f>
        <v>0</v>
      </c>
    </row>
    <row r="350" spans="1:26" ht="15.75" hidden="1" x14ac:dyDescent="0.2">
      <c r="A350" s="35">
        <f t="shared" si="9"/>
        <v>43892</v>
      </c>
      <c r="B350" s="36">
        <f>SUMIFS(СВЦЭМ!$J$34:$J$777,СВЦЭМ!$A$34:$A$777,$A350,СВЦЭМ!$B$33:$B$776,B$319)+'СЕТ СН'!$F$13</f>
        <v>0</v>
      </c>
      <c r="C350" s="36">
        <f>SUMIFS(СВЦЭМ!$J$34:$J$777,СВЦЭМ!$A$34:$A$777,$A350,СВЦЭМ!$B$33:$B$776,C$319)+'СЕТ СН'!$F$13</f>
        <v>0</v>
      </c>
      <c r="D350" s="36">
        <f>SUMIFS(СВЦЭМ!$J$34:$J$777,СВЦЭМ!$A$34:$A$777,$A350,СВЦЭМ!$B$33:$B$776,D$319)+'СЕТ СН'!$F$13</f>
        <v>0</v>
      </c>
      <c r="E350" s="36">
        <f>SUMIFS(СВЦЭМ!$J$34:$J$777,СВЦЭМ!$A$34:$A$777,$A350,СВЦЭМ!$B$33:$B$776,E$319)+'СЕТ СН'!$F$13</f>
        <v>0</v>
      </c>
      <c r="F350" s="36">
        <f>SUMIFS(СВЦЭМ!$J$34:$J$777,СВЦЭМ!$A$34:$A$777,$A350,СВЦЭМ!$B$33:$B$776,F$319)+'СЕТ СН'!$F$13</f>
        <v>0</v>
      </c>
      <c r="G350" s="36">
        <f>SUMIFS(СВЦЭМ!$J$34:$J$777,СВЦЭМ!$A$34:$A$777,$A350,СВЦЭМ!$B$33:$B$776,G$319)+'СЕТ СН'!$F$13</f>
        <v>0</v>
      </c>
      <c r="H350" s="36">
        <f>SUMIFS(СВЦЭМ!$J$34:$J$777,СВЦЭМ!$A$34:$A$777,$A350,СВЦЭМ!$B$33:$B$776,H$319)+'СЕТ СН'!$F$13</f>
        <v>0</v>
      </c>
      <c r="I350" s="36">
        <f>SUMIFS(СВЦЭМ!$J$34:$J$777,СВЦЭМ!$A$34:$A$777,$A350,СВЦЭМ!$B$33:$B$776,I$319)+'СЕТ СН'!$F$13</f>
        <v>0</v>
      </c>
      <c r="J350" s="36">
        <f>SUMIFS(СВЦЭМ!$J$34:$J$777,СВЦЭМ!$A$34:$A$777,$A350,СВЦЭМ!$B$33:$B$776,J$319)+'СЕТ СН'!$F$13</f>
        <v>0</v>
      </c>
      <c r="K350" s="36">
        <f>SUMIFS(СВЦЭМ!$J$34:$J$777,СВЦЭМ!$A$34:$A$777,$A350,СВЦЭМ!$B$33:$B$776,K$319)+'СЕТ СН'!$F$13</f>
        <v>0</v>
      </c>
      <c r="L350" s="36">
        <f>SUMIFS(СВЦЭМ!$J$34:$J$777,СВЦЭМ!$A$34:$A$777,$A350,СВЦЭМ!$B$33:$B$776,L$319)+'СЕТ СН'!$F$13</f>
        <v>0</v>
      </c>
      <c r="M350" s="36">
        <f>SUMIFS(СВЦЭМ!$J$34:$J$777,СВЦЭМ!$A$34:$A$777,$A350,СВЦЭМ!$B$33:$B$776,M$319)+'СЕТ СН'!$F$13</f>
        <v>0</v>
      </c>
      <c r="N350" s="36">
        <f>SUMIFS(СВЦЭМ!$J$34:$J$777,СВЦЭМ!$A$34:$A$777,$A350,СВЦЭМ!$B$33:$B$776,N$319)+'СЕТ СН'!$F$13</f>
        <v>0</v>
      </c>
      <c r="O350" s="36">
        <f>SUMIFS(СВЦЭМ!$J$34:$J$777,СВЦЭМ!$A$34:$A$777,$A350,СВЦЭМ!$B$33:$B$776,O$319)+'СЕТ СН'!$F$13</f>
        <v>0</v>
      </c>
      <c r="P350" s="36">
        <f>SUMIFS(СВЦЭМ!$J$34:$J$777,СВЦЭМ!$A$34:$A$777,$A350,СВЦЭМ!$B$33:$B$776,P$319)+'СЕТ СН'!$F$13</f>
        <v>0</v>
      </c>
      <c r="Q350" s="36">
        <f>SUMIFS(СВЦЭМ!$J$34:$J$777,СВЦЭМ!$A$34:$A$777,$A350,СВЦЭМ!$B$33:$B$776,Q$319)+'СЕТ СН'!$F$13</f>
        <v>0</v>
      </c>
      <c r="R350" s="36">
        <f>SUMIFS(СВЦЭМ!$J$34:$J$777,СВЦЭМ!$A$34:$A$777,$A350,СВЦЭМ!$B$33:$B$776,R$319)+'СЕТ СН'!$F$13</f>
        <v>0</v>
      </c>
      <c r="S350" s="36">
        <f>SUMIFS(СВЦЭМ!$J$34:$J$777,СВЦЭМ!$A$34:$A$777,$A350,СВЦЭМ!$B$33:$B$776,S$319)+'СЕТ СН'!$F$13</f>
        <v>0</v>
      </c>
      <c r="T350" s="36">
        <f>SUMIFS(СВЦЭМ!$J$34:$J$777,СВЦЭМ!$A$34:$A$777,$A350,СВЦЭМ!$B$33:$B$776,T$319)+'СЕТ СН'!$F$13</f>
        <v>0</v>
      </c>
      <c r="U350" s="36">
        <f>SUMIFS(СВЦЭМ!$J$34:$J$777,СВЦЭМ!$A$34:$A$777,$A350,СВЦЭМ!$B$33:$B$776,U$319)+'СЕТ СН'!$F$13</f>
        <v>0</v>
      </c>
      <c r="V350" s="36">
        <f>SUMIFS(СВЦЭМ!$J$34:$J$777,СВЦЭМ!$A$34:$A$777,$A350,СВЦЭМ!$B$33:$B$776,V$319)+'СЕТ СН'!$F$13</f>
        <v>0</v>
      </c>
      <c r="W350" s="36">
        <f>SUMIFS(СВЦЭМ!$J$34:$J$777,СВЦЭМ!$A$34:$A$777,$A350,СВЦЭМ!$B$33:$B$776,W$319)+'СЕТ СН'!$F$13</f>
        <v>0</v>
      </c>
      <c r="X350" s="36">
        <f>SUMIFS(СВЦЭМ!$J$34:$J$777,СВЦЭМ!$A$34:$A$777,$A350,СВЦЭМ!$B$33:$B$776,X$319)+'СЕТ СН'!$F$13</f>
        <v>0</v>
      </c>
      <c r="Y350" s="36">
        <f>SUMIFS(СВЦЭМ!$J$34:$J$777,СВЦЭМ!$A$34:$A$777,$A350,СВЦЭМ!$B$33:$B$776,Y$319)+'СЕТ СН'!$F$13</f>
        <v>0</v>
      </c>
    </row>
    <row r="351" spans="1:26" ht="15.75" hidden="1" x14ac:dyDescent="0.2">
      <c r="A351" s="39"/>
      <c r="B351" s="39"/>
      <c r="C351" s="39"/>
      <c r="D351" s="39"/>
      <c r="E351" s="39"/>
      <c r="F351" s="39"/>
      <c r="G351" s="39"/>
      <c r="H351" s="39"/>
      <c r="I351" s="39"/>
      <c r="J351" s="39"/>
      <c r="K351" s="39"/>
      <c r="L351" s="39"/>
      <c r="M351" s="39"/>
      <c r="N351" s="39"/>
      <c r="O351" s="39"/>
      <c r="P351" s="39"/>
      <c r="Q351" s="39"/>
      <c r="R351" s="39"/>
      <c r="S351" s="39"/>
      <c r="T351" s="39"/>
      <c r="U351" s="39"/>
      <c r="V351" s="39"/>
      <c r="W351" s="39"/>
      <c r="X351" s="39"/>
      <c r="Y351" s="39"/>
      <c r="Z351" s="39"/>
    </row>
    <row r="352" spans="1:26" ht="12.75" hidden="1" customHeight="1" x14ac:dyDescent="0.2">
      <c r="A352" s="130" t="s">
        <v>7</v>
      </c>
      <c r="B352" s="124" t="s">
        <v>92</v>
      </c>
      <c r="C352" s="125"/>
      <c r="D352" s="125"/>
      <c r="E352" s="125"/>
      <c r="F352" s="125"/>
      <c r="G352" s="125"/>
      <c r="H352" s="125"/>
      <c r="I352" s="125"/>
      <c r="J352" s="125"/>
      <c r="K352" s="125"/>
      <c r="L352" s="125"/>
      <c r="M352" s="125"/>
      <c r="N352" s="125"/>
      <c r="O352" s="125"/>
      <c r="P352" s="125"/>
      <c r="Q352" s="125"/>
      <c r="R352" s="125"/>
      <c r="S352" s="125"/>
      <c r="T352" s="125"/>
      <c r="U352" s="125"/>
      <c r="V352" s="125"/>
      <c r="W352" s="125"/>
      <c r="X352" s="125"/>
      <c r="Y352" s="126"/>
    </row>
    <row r="353" spans="1:27" ht="12.75" hidden="1" customHeight="1" x14ac:dyDescent="0.2">
      <c r="A353" s="131"/>
      <c r="B353" s="127"/>
      <c r="C353" s="128"/>
      <c r="D353" s="128"/>
      <c r="E353" s="128"/>
      <c r="F353" s="128"/>
      <c r="G353" s="128"/>
      <c r="H353" s="128"/>
      <c r="I353" s="128"/>
      <c r="J353" s="128"/>
      <c r="K353" s="128"/>
      <c r="L353" s="128"/>
      <c r="M353" s="128"/>
      <c r="N353" s="128"/>
      <c r="O353" s="128"/>
      <c r="P353" s="128"/>
      <c r="Q353" s="128"/>
      <c r="R353" s="128"/>
      <c r="S353" s="128"/>
      <c r="T353" s="128"/>
      <c r="U353" s="128"/>
      <c r="V353" s="128"/>
      <c r="W353" s="128"/>
      <c r="X353" s="128"/>
      <c r="Y353" s="129"/>
    </row>
    <row r="354" spans="1:27" s="46" customFormat="1" ht="12.75" hidden="1" customHeight="1" x14ac:dyDescent="0.2">
      <c r="A354" s="132"/>
      <c r="B354" s="34">
        <v>1</v>
      </c>
      <c r="C354" s="34">
        <v>2</v>
      </c>
      <c r="D354" s="34">
        <v>3</v>
      </c>
      <c r="E354" s="34">
        <v>4</v>
      </c>
      <c r="F354" s="34">
        <v>5</v>
      </c>
      <c r="G354" s="34">
        <v>6</v>
      </c>
      <c r="H354" s="34">
        <v>7</v>
      </c>
      <c r="I354" s="34">
        <v>8</v>
      </c>
      <c r="J354" s="34">
        <v>9</v>
      </c>
      <c r="K354" s="34">
        <v>10</v>
      </c>
      <c r="L354" s="34">
        <v>11</v>
      </c>
      <c r="M354" s="34">
        <v>12</v>
      </c>
      <c r="N354" s="34">
        <v>13</v>
      </c>
      <c r="O354" s="34">
        <v>14</v>
      </c>
      <c r="P354" s="34">
        <v>15</v>
      </c>
      <c r="Q354" s="34">
        <v>16</v>
      </c>
      <c r="R354" s="34">
        <v>17</v>
      </c>
      <c r="S354" s="34">
        <v>18</v>
      </c>
      <c r="T354" s="34">
        <v>19</v>
      </c>
      <c r="U354" s="34">
        <v>20</v>
      </c>
      <c r="V354" s="34">
        <v>21</v>
      </c>
      <c r="W354" s="34">
        <v>22</v>
      </c>
      <c r="X354" s="34">
        <v>23</v>
      </c>
      <c r="Y354" s="34">
        <v>24</v>
      </c>
    </row>
    <row r="355" spans="1:27" ht="15.75" hidden="1" customHeight="1" x14ac:dyDescent="0.2">
      <c r="A355" s="35" t="str">
        <f>A320</f>
        <v>01.02.2020</v>
      </c>
      <c r="B355" s="36">
        <f>SUMIFS(СВЦЭМ!$K$34:$K$777,СВЦЭМ!$A$34:$A$777,$A355,СВЦЭМ!$B$33:$B$776,B$354)+'СЕТ СН'!$F$13</f>
        <v>0</v>
      </c>
      <c r="C355" s="36">
        <f>SUMIFS(СВЦЭМ!$K$34:$K$777,СВЦЭМ!$A$34:$A$777,$A355,СВЦЭМ!$B$33:$B$776,C$354)+'СЕТ СН'!$F$13</f>
        <v>0</v>
      </c>
      <c r="D355" s="36">
        <f>SUMIFS(СВЦЭМ!$K$34:$K$777,СВЦЭМ!$A$34:$A$777,$A355,СВЦЭМ!$B$33:$B$776,D$354)+'СЕТ СН'!$F$13</f>
        <v>0</v>
      </c>
      <c r="E355" s="36">
        <f>SUMIFS(СВЦЭМ!$K$34:$K$777,СВЦЭМ!$A$34:$A$777,$A355,СВЦЭМ!$B$33:$B$776,E$354)+'СЕТ СН'!$F$13</f>
        <v>0</v>
      </c>
      <c r="F355" s="36">
        <f>SUMIFS(СВЦЭМ!$K$34:$K$777,СВЦЭМ!$A$34:$A$777,$A355,СВЦЭМ!$B$33:$B$776,F$354)+'СЕТ СН'!$F$13</f>
        <v>0</v>
      </c>
      <c r="G355" s="36">
        <f>SUMIFS(СВЦЭМ!$K$34:$K$777,СВЦЭМ!$A$34:$A$777,$A355,СВЦЭМ!$B$33:$B$776,G$354)+'СЕТ СН'!$F$13</f>
        <v>0</v>
      </c>
      <c r="H355" s="36">
        <f>SUMIFS(СВЦЭМ!$K$34:$K$777,СВЦЭМ!$A$34:$A$777,$A355,СВЦЭМ!$B$33:$B$776,H$354)+'СЕТ СН'!$F$13</f>
        <v>0</v>
      </c>
      <c r="I355" s="36">
        <f>SUMIFS(СВЦЭМ!$K$34:$K$777,СВЦЭМ!$A$34:$A$777,$A355,СВЦЭМ!$B$33:$B$776,I$354)+'СЕТ СН'!$F$13</f>
        <v>0</v>
      </c>
      <c r="J355" s="36">
        <f>SUMIFS(СВЦЭМ!$K$34:$K$777,СВЦЭМ!$A$34:$A$777,$A355,СВЦЭМ!$B$33:$B$776,J$354)+'СЕТ СН'!$F$13</f>
        <v>0</v>
      </c>
      <c r="K355" s="36">
        <f>SUMIFS(СВЦЭМ!$K$34:$K$777,СВЦЭМ!$A$34:$A$777,$A355,СВЦЭМ!$B$33:$B$776,K$354)+'СЕТ СН'!$F$13</f>
        <v>0</v>
      </c>
      <c r="L355" s="36">
        <f>SUMIFS(СВЦЭМ!$K$34:$K$777,СВЦЭМ!$A$34:$A$777,$A355,СВЦЭМ!$B$33:$B$776,L$354)+'СЕТ СН'!$F$13</f>
        <v>0</v>
      </c>
      <c r="M355" s="36">
        <f>SUMIFS(СВЦЭМ!$K$34:$K$777,СВЦЭМ!$A$34:$A$777,$A355,СВЦЭМ!$B$33:$B$776,M$354)+'СЕТ СН'!$F$13</f>
        <v>0</v>
      </c>
      <c r="N355" s="36">
        <f>SUMIFS(СВЦЭМ!$K$34:$K$777,СВЦЭМ!$A$34:$A$777,$A355,СВЦЭМ!$B$33:$B$776,N$354)+'СЕТ СН'!$F$13</f>
        <v>0</v>
      </c>
      <c r="O355" s="36">
        <f>SUMIFS(СВЦЭМ!$K$34:$K$777,СВЦЭМ!$A$34:$A$777,$A355,СВЦЭМ!$B$33:$B$776,O$354)+'СЕТ СН'!$F$13</f>
        <v>0</v>
      </c>
      <c r="P355" s="36">
        <f>SUMIFS(СВЦЭМ!$K$34:$K$777,СВЦЭМ!$A$34:$A$777,$A355,СВЦЭМ!$B$33:$B$776,P$354)+'СЕТ СН'!$F$13</f>
        <v>0</v>
      </c>
      <c r="Q355" s="36">
        <f>SUMIFS(СВЦЭМ!$K$34:$K$777,СВЦЭМ!$A$34:$A$777,$A355,СВЦЭМ!$B$33:$B$776,Q$354)+'СЕТ СН'!$F$13</f>
        <v>0</v>
      </c>
      <c r="R355" s="36">
        <f>SUMIFS(СВЦЭМ!$K$34:$K$777,СВЦЭМ!$A$34:$A$777,$A355,СВЦЭМ!$B$33:$B$776,R$354)+'СЕТ СН'!$F$13</f>
        <v>0</v>
      </c>
      <c r="S355" s="36">
        <f>SUMIFS(СВЦЭМ!$K$34:$K$777,СВЦЭМ!$A$34:$A$777,$A355,СВЦЭМ!$B$33:$B$776,S$354)+'СЕТ СН'!$F$13</f>
        <v>0</v>
      </c>
      <c r="T355" s="36">
        <f>SUMIFS(СВЦЭМ!$K$34:$K$777,СВЦЭМ!$A$34:$A$777,$A355,СВЦЭМ!$B$33:$B$776,T$354)+'СЕТ СН'!$F$13</f>
        <v>0</v>
      </c>
      <c r="U355" s="36">
        <f>SUMIFS(СВЦЭМ!$K$34:$K$777,СВЦЭМ!$A$34:$A$777,$A355,СВЦЭМ!$B$33:$B$776,U$354)+'СЕТ СН'!$F$13</f>
        <v>0</v>
      </c>
      <c r="V355" s="36">
        <f>SUMIFS(СВЦЭМ!$K$34:$K$777,СВЦЭМ!$A$34:$A$777,$A355,СВЦЭМ!$B$33:$B$776,V$354)+'СЕТ СН'!$F$13</f>
        <v>0</v>
      </c>
      <c r="W355" s="36">
        <f>SUMIFS(СВЦЭМ!$K$34:$K$777,СВЦЭМ!$A$34:$A$777,$A355,СВЦЭМ!$B$33:$B$776,W$354)+'СЕТ СН'!$F$13</f>
        <v>0</v>
      </c>
      <c r="X355" s="36">
        <f>SUMIFS(СВЦЭМ!$K$34:$K$777,СВЦЭМ!$A$34:$A$777,$A355,СВЦЭМ!$B$33:$B$776,X$354)+'СЕТ СН'!$F$13</f>
        <v>0</v>
      </c>
      <c r="Y355" s="36">
        <f>SUMIFS(СВЦЭМ!$K$34:$K$777,СВЦЭМ!$A$34:$A$777,$A355,СВЦЭМ!$B$33:$B$776,Y$354)+'СЕТ СН'!$F$13</f>
        <v>0</v>
      </c>
      <c r="AA355" s="45"/>
    </row>
    <row r="356" spans="1:27" ht="15.75" hidden="1" x14ac:dyDescent="0.2">
      <c r="A356" s="35">
        <f>A355+1</f>
        <v>43863</v>
      </c>
      <c r="B356" s="36">
        <f>SUMIFS(СВЦЭМ!$K$34:$K$777,СВЦЭМ!$A$34:$A$777,$A356,СВЦЭМ!$B$33:$B$776,B$354)+'СЕТ СН'!$F$13</f>
        <v>0</v>
      </c>
      <c r="C356" s="36">
        <f>SUMIFS(СВЦЭМ!$K$34:$K$777,СВЦЭМ!$A$34:$A$777,$A356,СВЦЭМ!$B$33:$B$776,C$354)+'СЕТ СН'!$F$13</f>
        <v>0</v>
      </c>
      <c r="D356" s="36">
        <f>SUMIFS(СВЦЭМ!$K$34:$K$777,СВЦЭМ!$A$34:$A$777,$A356,СВЦЭМ!$B$33:$B$776,D$354)+'СЕТ СН'!$F$13</f>
        <v>0</v>
      </c>
      <c r="E356" s="36">
        <f>SUMIFS(СВЦЭМ!$K$34:$K$777,СВЦЭМ!$A$34:$A$777,$A356,СВЦЭМ!$B$33:$B$776,E$354)+'СЕТ СН'!$F$13</f>
        <v>0</v>
      </c>
      <c r="F356" s="36">
        <f>SUMIFS(СВЦЭМ!$K$34:$K$777,СВЦЭМ!$A$34:$A$777,$A356,СВЦЭМ!$B$33:$B$776,F$354)+'СЕТ СН'!$F$13</f>
        <v>0</v>
      </c>
      <c r="G356" s="36">
        <f>SUMIFS(СВЦЭМ!$K$34:$K$777,СВЦЭМ!$A$34:$A$777,$A356,СВЦЭМ!$B$33:$B$776,G$354)+'СЕТ СН'!$F$13</f>
        <v>0</v>
      </c>
      <c r="H356" s="36">
        <f>SUMIFS(СВЦЭМ!$K$34:$K$777,СВЦЭМ!$A$34:$A$777,$A356,СВЦЭМ!$B$33:$B$776,H$354)+'СЕТ СН'!$F$13</f>
        <v>0</v>
      </c>
      <c r="I356" s="36">
        <f>SUMIFS(СВЦЭМ!$K$34:$K$777,СВЦЭМ!$A$34:$A$777,$A356,СВЦЭМ!$B$33:$B$776,I$354)+'СЕТ СН'!$F$13</f>
        <v>0</v>
      </c>
      <c r="J356" s="36">
        <f>SUMIFS(СВЦЭМ!$K$34:$K$777,СВЦЭМ!$A$34:$A$777,$A356,СВЦЭМ!$B$33:$B$776,J$354)+'СЕТ СН'!$F$13</f>
        <v>0</v>
      </c>
      <c r="K356" s="36">
        <f>SUMIFS(СВЦЭМ!$K$34:$K$777,СВЦЭМ!$A$34:$A$777,$A356,СВЦЭМ!$B$33:$B$776,K$354)+'СЕТ СН'!$F$13</f>
        <v>0</v>
      </c>
      <c r="L356" s="36">
        <f>SUMIFS(СВЦЭМ!$K$34:$K$777,СВЦЭМ!$A$34:$A$777,$A356,СВЦЭМ!$B$33:$B$776,L$354)+'СЕТ СН'!$F$13</f>
        <v>0</v>
      </c>
      <c r="M356" s="36">
        <f>SUMIFS(СВЦЭМ!$K$34:$K$777,СВЦЭМ!$A$34:$A$777,$A356,СВЦЭМ!$B$33:$B$776,M$354)+'СЕТ СН'!$F$13</f>
        <v>0</v>
      </c>
      <c r="N356" s="36">
        <f>SUMIFS(СВЦЭМ!$K$34:$K$777,СВЦЭМ!$A$34:$A$777,$A356,СВЦЭМ!$B$33:$B$776,N$354)+'СЕТ СН'!$F$13</f>
        <v>0</v>
      </c>
      <c r="O356" s="36">
        <f>SUMIFS(СВЦЭМ!$K$34:$K$777,СВЦЭМ!$A$34:$A$777,$A356,СВЦЭМ!$B$33:$B$776,O$354)+'СЕТ СН'!$F$13</f>
        <v>0</v>
      </c>
      <c r="P356" s="36">
        <f>SUMIFS(СВЦЭМ!$K$34:$K$777,СВЦЭМ!$A$34:$A$777,$A356,СВЦЭМ!$B$33:$B$776,P$354)+'СЕТ СН'!$F$13</f>
        <v>0</v>
      </c>
      <c r="Q356" s="36">
        <f>SUMIFS(СВЦЭМ!$K$34:$K$777,СВЦЭМ!$A$34:$A$777,$A356,СВЦЭМ!$B$33:$B$776,Q$354)+'СЕТ СН'!$F$13</f>
        <v>0</v>
      </c>
      <c r="R356" s="36">
        <f>SUMIFS(СВЦЭМ!$K$34:$K$777,СВЦЭМ!$A$34:$A$777,$A356,СВЦЭМ!$B$33:$B$776,R$354)+'СЕТ СН'!$F$13</f>
        <v>0</v>
      </c>
      <c r="S356" s="36">
        <f>SUMIFS(СВЦЭМ!$K$34:$K$777,СВЦЭМ!$A$34:$A$777,$A356,СВЦЭМ!$B$33:$B$776,S$354)+'СЕТ СН'!$F$13</f>
        <v>0</v>
      </c>
      <c r="T356" s="36">
        <f>SUMIFS(СВЦЭМ!$K$34:$K$777,СВЦЭМ!$A$34:$A$777,$A356,СВЦЭМ!$B$33:$B$776,T$354)+'СЕТ СН'!$F$13</f>
        <v>0</v>
      </c>
      <c r="U356" s="36">
        <f>SUMIFS(СВЦЭМ!$K$34:$K$777,СВЦЭМ!$A$34:$A$777,$A356,СВЦЭМ!$B$33:$B$776,U$354)+'СЕТ СН'!$F$13</f>
        <v>0</v>
      </c>
      <c r="V356" s="36">
        <f>SUMIFS(СВЦЭМ!$K$34:$K$777,СВЦЭМ!$A$34:$A$777,$A356,СВЦЭМ!$B$33:$B$776,V$354)+'СЕТ СН'!$F$13</f>
        <v>0</v>
      </c>
      <c r="W356" s="36">
        <f>SUMIFS(СВЦЭМ!$K$34:$K$777,СВЦЭМ!$A$34:$A$777,$A356,СВЦЭМ!$B$33:$B$776,W$354)+'СЕТ СН'!$F$13</f>
        <v>0</v>
      </c>
      <c r="X356" s="36">
        <f>SUMIFS(СВЦЭМ!$K$34:$K$777,СВЦЭМ!$A$34:$A$777,$A356,СВЦЭМ!$B$33:$B$776,X$354)+'СЕТ СН'!$F$13</f>
        <v>0</v>
      </c>
      <c r="Y356" s="36">
        <f>SUMIFS(СВЦЭМ!$K$34:$K$777,СВЦЭМ!$A$34:$A$777,$A356,СВЦЭМ!$B$33:$B$776,Y$354)+'СЕТ СН'!$F$13</f>
        <v>0</v>
      </c>
    </row>
    <row r="357" spans="1:27" ht="15.75" hidden="1" x14ac:dyDescent="0.2">
      <c r="A357" s="35">
        <f t="shared" ref="A357:A385" si="10">A356+1</f>
        <v>43864</v>
      </c>
      <c r="B357" s="36">
        <f>SUMIFS(СВЦЭМ!$K$34:$K$777,СВЦЭМ!$A$34:$A$777,$A357,СВЦЭМ!$B$33:$B$776,B$354)+'СЕТ СН'!$F$13</f>
        <v>0</v>
      </c>
      <c r="C357" s="36">
        <f>SUMIFS(СВЦЭМ!$K$34:$K$777,СВЦЭМ!$A$34:$A$777,$A357,СВЦЭМ!$B$33:$B$776,C$354)+'СЕТ СН'!$F$13</f>
        <v>0</v>
      </c>
      <c r="D357" s="36">
        <f>SUMIFS(СВЦЭМ!$K$34:$K$777,СВЦЭМ!$A$34:$A$777,$A357,СВЦЭМ!$B$33:$B$776,D$354)+'СЕТ СН'!$F$13</f>
        <v>0</v>
      </c>
      <c r="E357" s="36">
        <f>SUMIFS(СВЦЭМ!$K$34:$K$777,СВЦЭМ!$A$34:$A$777,$A357,СВЦЭМ!$B$33:$B$776,E$354)+'СЕТ СН'!$F$13</f>
        <v>0</v>
      </c>
      <c r="F357" s="36">
        <f>SUMIFS(СВЦЭМ!$K$34:$K$777,СВЦЭМ!$A$34:$A$777,$A357,СВЦЭМ!$B$33:$B$776,F$354)+'СЕТ СН'!$F$13</f>
        <v>0</v>
      </c>
      <c r="G357" s="36">
        <f>SUMIFS(СВЦЭМ!$K$34:$K$777,СВЦЭМ!$A$34:$A$777,$A357,СВЦЭМ!$B$33:$B$776,G$354)+'СЕТ СН'!$F$13</f>
        <v>0</v>
      </c>
      <c r="H357" s="36">
        <f>SUMIFS(СВЦЭМ!$K$34:$K$777,СВЦЭМ!$A$34:$A$777,$A357,СВЦЭМ!$B$33:$B$776,H$354)+'СЕТ СН'!$F$13</f>
        <v>0</v>
      </c>
      <c r="I357" s="36">
        <f>SUMIFS(СВЦЭМ!$K$34:$K$777,СВЦЭМ!$A$34:$A$777,$A357,СВЦЭМ!$B$33:$B$776,I$354)+'СЕТ СН'!$F$13</f>
        <v>0</v>
      </c>
      <c r="J357" s="36">
        <f>SUMIFS(СВЦЭМ!$K$34:$K$777,СВЦЭМ!$A$34:$A$777,$A357,СВЦЭМ!$B$33:$B$776,J$354)+'СЕТ СН'!$F$13</f>
        <v>0</v>
      </c>
      <c r="K357" s="36">
        <f>SUMIFS(СВЦЭМ!$K$34:$K$777,СВЦЭМ!$A$34:$A$777,$A357,СВЦЭМ!$B$33:$B$776,K$354)+'СЕТ СН'!$F$13</f>
        <v>0</v>
      </c>
      <c r="L357" s="36">
        <f>SUMIFS(СВЦЭМ!$K$34:$K$777,СВЦЭМ!$A$34:$A$777,$A357,СВЦЭМ!$B$33:$B$776,L$354)+'СЕТ СН'!$F$13</f>
        <v>0</v>
      </c>
      <c r="M357" s="36">
        <f>SUMIFS(СВЦЭМ!$K$34:$K$777,СВЦЭМ!$A$34:$A$777,$A357,СВЦЭМ!$B$33:$B$776,M$354)+'СЕТ СН'!$F$13</f>
        <v>0</v>
      </c>
      <c r="N357" s="36">
        <f>SUMIFS(СВЦЭМ!$K$34:$K$777,СВЦЭМ!$A$34:$A$777,$A357,СВЦЭМ!$B$33:$B$776,N$354)+'СЕТ СН'!$F$13</f>
        <v>0</v>
      </c>
      <c r="O357" s="36">
        <f>SUMIFS(СВЦЭМ!$K$34:$K$777,СВЦЭМ!$A$34:$A$777,$A357,СВЦЭМ!$B$33:$B$776,O$354)+'СЕТ СН'!$F$13</f>
        <v>0</v>
      </c>
      <c r="P357" s="36">
        <f>SUMIFS(СВЦЭМ!$K$34:$K$777,СВЦЭМ!$A$34:$A$777,$A357,СВЦЭМ!$B$33:$B$776,P$354)+'СЕТ СН'!$F$13</f>
        <v>0</v>
      </c>
      <c r="Q357" s="36">
        <f>SUMIFS(СВЦЭМ!$K$34:$K$777,СВЦЭМ!$A$34:$A$777,$A357,СВЦЭМ!$B$33:$B$776,Q$354)+'СЕТ СН'!$F$13</f>
        <v>0</v>
      </c>
      <c r="R357" s="36">
        <f>SUMIFS(СВЦЭМ!$K$34:$K$777,СВЦЭМ!$A$34:$A$777,$A357,СВЦЭМ!$B$33:$B$776,R$354)+'СЕТ СН'!$F$13</f>
        <v>0</v>
      </c>
      <c r="S357" s="36">
        <f>SUMIFS(СВЦЭМ!$K$34:$K$777,СВЦЭМ!$A$34:$A$777,$A357,СВЦЭМ!$B$33:$B$776,S$354)+'СЕТ СН'!$F$13</f>
        <v>0</v>
      </c>
      <c r="T357" s="36">
        <f>SUMIFS(СВЦЭМ!$K$34:$K$777,СВЦЭМ!$A$34:$A$777,$A357,СВЦЭМ!$B$33:$B$776,T$354)+'СЕТ СН'!$F$13</f>
        <v>0</v>
      </c>
      <c r="U357" s="36">
        <f>SUMIFS(СВЦЭМ!$K$34:$K$777,СВЦЭМ!$A$34:$A$777,$A357,СВЦЭМ!$B$33:$B$776,U$354)+'СЕТ СН'!$F$13</f>
        <v>0</v>
      </c>
      <c r="V357" s="36">
        <f>SUMIFS(СВЦЭМ!$K$34:$K$777,СВЦЭМ!$A$34:$A$777,$A357,СВЦЭМ!$B$33:$B$776,V$354)+'СЕТ СН'!$F$13</f>
        <v>0</v>
      </c>
      <c r="W357" s="36">
        <f>SUMIFS(СВЦЭМ!$K$34:$K$777,СВЦЭМ!$A$34:$A$777,$A357,СВЦЭМ!$B$33:$B$776,W$354)+'СЕТ СН'!$F$13</f>
        <v>0</v>
      </c>
      <c r="X357" s="36">
        <f>SUMIFS(СВЦЭМ!$K$34:$K$777,СВЦЭМ!$A$34:$A$777,$A357,СВЦЭМ!$B$33:$B$776,X$354)+'СЕТ СН'!$F$13</f>
        <v>0</v>
      </c>
      <c r="Y357" s="36">
        <f>SUMIFS(СВЦЭМ!$K$34:$K$777,СВЦЭМ!$A$34:$A$777,$A357,СВЦЭМ!$B$33:$B$776,Y$354)+'СЕТ СН'!$F$13</f>
        <v>0</v>
      </c>
    </row>
    <row r="358" spans="1:27" ht="15.75" hidden="1" x14ac:dyDescent="0.2">
      <c r="A358" s="35">
        <f t="shared" si="10"/>
        <v>43865</v>
      </c>
      <c r="B358" s="36">
        <f>SUMIFS(СВЦЭМ!$K$34:$K$777,СВЦЭМ!$A$34:$A$777,$A358,СВЦЭМ!$B$33:$B$776,B$354)+'СЕТ СН'!$F$13</f>
        <v>0</v>
      </c>
      <c r="C358" s="36">
        <f>SUMIFS(СВЦЭМ!$K$34:$K$777,СВЦЭМ!$A$34:$A$777,$A358,СВЦЭМ!$B$33:$B$776,C$354)+'СЕТ СН'!$F$13</f>
        <v>0</v>
      </c>
      <c r="D358" s="36">
        <f>SUMIFS(СВЦЭМ!$K$34:$K$777,СВЦЭМ!$A$34:$A$777,$A358,СВЦЭМ!$B$33:$B$776,D$354)+'СЕТ СН'!$F$13</f>
        <v>0</v>
      </c>
      <c r="E358" s="36">
        <f>SUMIFS(СВЦЭМ!$K$34:$K$777,СВЦЭМ!$A$34:$A$777,$A358,СВЦЭМ!$B$33:$B$776,E$354)+'СЕТ СН'!$F$13</f>
        <v>0</v>
      </c>
      <c r="F358" s="36">
        <f>SUMIFS(СВЦЭМ!$K$34:$K$777,СВЦЭМ!$A$34:$A$777,$A358,СВЦЭМ!$B$33:$B$776,F$354)+'СЕТ СН'!$F$13</f>
        <v>0</v>
      </c>
      <c r="G358" s="36">
        <f>SUMIFS(СВЦЭМ!$K$34:$K$777,СВЦЭМ!$A$34:$A$777,$A358,СВЦЭМ!$B$33:$B$776,G$354)+'СЕТ СН'!$F$13</f>
        <v>0</v>
      </c>
      <c r="H358" s="36">
        <f>SUMIFS(СВЦЭМ!$K$34:$K$777,СВЦЭМ!$A$34:$A$777,$A358,СВЦЭМ!$B$33:$B$776,H$354)+'СЕТ СН'!$F$13</f>
        <v>0</v>
      </c>
      <c r="I358" s="36">
        <f>SUMIFS(СВЦЭМ!$K$34:$K$777,СВЦЭМ!$A$34:$A$777,$A358,СВЦЭМ!$B$33:$B$776,I$354)+'СЕТ СН'!$F$13</f>
        <v>0</v>
      </c>
      <c r="J358" s="36">
        <f>SUMIFS(СВЦЭМ!$K$34:$K$777,СВЦЭМ!$A$34:$A$777,$A358,СВЦЭМ!$B$33:$B$776,J$354)+'СЕТ СН'!$F$13</f>
        <v>0</v>
      </c>
      <c r="K358" s="36">
        <f>SUMIFS(СВЦЭМ!$K$34:$K$777,СВЦЭМ!$A$34:$A$777,$A358,СВЦЭМ!$B$33:$B$776,K$354)+'СЕТ СН'!$F$13</f>
        <v>0</v>
      </c>
      <c r="L358" s="36">
        <f>SUMIFS(СВЦЭМ!$K$34:$K$777,СВЦЭМ!$A$34:$A$777,$A358,СВЦЭМ!$B$33:$B$776,L$354)+'СЕТ СН'!$F$13</f>
        <v>0</v>
      </c>
      <c r="M358" s="36">
        <f>SUMIFS(СВЦЭМ!$K$34:$K$777,СВЦЭМ!$A$34:$A$777,$A358,СВЦЭМ!$B$33:$B$776,M$354)+'СЕТ СН'!$F$13</f>
        <v>0</v>
      </c>
      <c r="N358" s="36">
        <f>SUMIFS(СВЦЭМ!$K$34:$K$777,СВЦЭМ!$A$34:$A$777,$A358,СВЦЭМ!$B$33:$B$776,N$354)+'СЕТ СН'!$F$13</f>
        <v>0</v>
      </c>
      <c r="O358" s="36">
        <f>SUMIFS(СВЦЭМ!$K$34:$K$777,СВЦЭМ!$A$34:$A$777,$A358,СВЦЭМ!$B$33:$B$776,O$354)+'СЕТ СН'!$F$13</f>
        <v>0</v>
      </c>
      <c r="P358" s="36">
        <f>SUMIFS(СВЦЭМ!$K$34:$K$777,СВЦЭМ!$A$34:$A$777,$A358,СВЦЭМ!$B$33:$B$776,P$354)+'СЕТ СН'!$F$13</f>
        <v>0</v>
      </c>
      <c r="Q358" s="36">
        <f>SUMIFS(СВЦЭМ!$K$34:$K$777,СВЦЭМ!$A$34:$A$777,$A358,СВЦЭМ!$B$33:$B$776,Q$354)+'СЕТ СН'!$F$13</f>
        <v>0</v>
      </c>
      <c r="R358" s="36">
        <f>SUMIFS(СВЦЭМ!$K$34:$K$777,СВЦЭМ!$A$34:$A$777,$A358,СВЦЭМ!$B$33:$B$776,R$354)+'СЕТ СН'!$F$13</f>
        <v>0</v>
      </c>
      <c r="S358" s="36">
        <f>SUMIFS(СВЦЭМ!$K$34:$K$777,СВЦЭМ!$A$34:$A$777,$A358,СВЦЭМ!$B$33:$B$776,S$354)+'СЕТ СН'!$F$13</f>
        <v>0</v>
      </c>
      <c r="T358" s="36">
        <f>SUMIFS(СВЦЭМ!$K$34:$K$777,СВЦЭМ!$A$34:$A$777,$A358,СВЦЭМ!$B$33:$B$776,T$354)+'СЕТ СН'!$F$13</f>
        <v>0</v>
      </c>
      <c r="U358" s="36">
        <f>SUMIFS(СВЦЭМ!$K$34:$K$777,СВЦЭМ!$A$34:$A$777,$A358,СВЦЭМ!$B$33:$B$776,U$354)+'СЕТ СН'!$F$13</f>
        <v>0</v>
      </c>
      <c r="V358" s="36">
        <f>SUMIFS(СВЦЭМ!$K$34:$K$777,СВЦЭМ!$A$34:$A$777,$A358,СВЦЭМ!$B$33:$B$776,V$354)+'СЕТ СН'!$F$13</f>
        <v>0</v>
      </c>
      <c r="W358" s="36">
        <f>SUMIFS(СВЦЭМ!$K$34:$K$777,СВЦЭМ!$A$34:$A$777,$A358,СВЦЭМ!$B$33:$B$776,W$354)+'СЕТ СН'!$F$13</f>
        <v>0</v>
      </c>
      <c r="X358" s="36">
        <f>SUMIFS(СВЦЭМ!$K$34:$K$777,СВЦЭМ!$A$34:$A$777,$A358,СВЦЭМ!$B$33:$B$776,X$354)+'СЕТ СН'!$F$13</f>
        <v>0</v>
      </c>
      <c r="Y358" s="36">
        <f>SUMIFS(СВЦЭМ!$K$34:$K$777,СВЦЭМ!$A$34:$A$777,$A358,СВЦЭМ!$B$33:$B$776,Y$354)+'СЕТ СН'!$F$13</f>
        <v>0</v>
      </c>
    </row>
    <row r="359" spans="1:27" ht="15.75" hidden="1" x14ac:dyDescent="0.2">
      <c r="A359" s="35">
        <f t="shared" si="10"/>
        <v>43866</v>
      </c>
      <c r="B359" s="36">
        <f>SUMIFS(СВЦЭМ!$K$34:$K$777,СВЦЭМ!$A$34:$A$777,$A359,СВЦЭМ!$B$33:$B$776,B$354)+'СЕТ СН'!$F$13</f>
        <v>0</v>
      </c>
      <c r="C359" s="36">
        <f>SUMIFS(СВЦЭМ!$K$34:$K$777,СВЦЭМ!$A$34:$A$777,$A359,СВЦЭМ!$B$33:$B$776,C$354)+'СЕТ СН'!$F$13</f>
        <v>0</v>
      </c>
      <c r="D359" s="36">
        <f>SUMIFS(СВЦЭМ!$K$34:$K$777,СВЦЭМ!$A$34:$A$777,$A359,СВЦЭМ!$B$33:$B$776,D$354)+'СЕТ СН'!$F$13</f>
        <v>0</v>
      </c>
      <c r="E359" s="36">
        <f>SUMIFS(СВЦЭМ!$K$34:$K$777,СВЦЭМ!$A$34:$A$777,$A359,СВЦЭМ!$B$33:$B$776,E$354)+'СЕТ СН'!$F$13</f>
        <v>0</v>
      </c>
      <c r="F359" s="36">
        <f>SUMIFS(СВЦЭМ!$K$34:$K$777,СВЦЭМ!$A$34:$A$777,$A359,СВЦЭМ!$B$33:$B$776,F$354)+'СЕТ СН'!$F$13</f>
        <v>0</v>
      </c>
      <c r="G359" s="36">
        <f>SUMIFS(СВЦЭМ!$K$34:$K$777,СВЦЭМ!$A$34:$A$777,$A359,СВЦЭМ!$B$33:$B$776,G$354)+'СЕТ СН'!$F$13</f>
        <v>0</v>
      </c>
      <c r="H359" s="36">
        <f>SUMIFS(СВЦЭМ!$K$34:$K$777,СВЦЭМ!$A$34:$A$777,$A359,СВЦЭМ!$B$33:$B$776,H$354)+'СЕТ СН'!$F$13</f>
        <v>0</v>
      </c>
      <c r="I359" s="36">
        <f>SUMIFS(СВЦЭМ!$K$34:$K$777,СВЦЭМ!$A$34:$A$777,$A359,СВЦЭМ!$B$33:$B$776,I$354)+'СЕТ СН'!$F$13</f>
        <v>0</v>
      </c>
      <c r="J359" s="36">
        <f>SUMIFS(СВЦЭМ!$K$34:$K$777,СВЦЭМ!$A$34:$A$777,$A359,СВЦЭМ!$B$33:$B$776,J$354)+'СЕТ СН'!$F$13</f>
        <v>0</v>
      </c>
      <c r="K359" s="36">
        <f>SUMIFS(СВЦЭМ!$K$34:$K$777,СВЦЭМ!$A$34:$A$777,$A359,СВЦЭМ!$B$33:$B$776,K$354)+'СЕТ СН'!$F$13</f>
        <v>0</v>
      </c>
      <c r="L359" s="36">
        <f>SUMIFS(СВЦЭМ!$K$34:$K$777,СВЦЭМ!$A$34:$A$777,$A359,СВЦЭМ!$B$33:$B$776,L$354)+'СЕТ СН'!$F$13</f>
        <v>0</v>
      </c>
      <c r="M359" s="36">
        <f>SUMIFS(СВЦЭМ!$K$34:$K$777,СВЦЭМ!$A$34:$A$777,$A359,СВЦЭМ!$B$33:$B$776,M$354)+'СЕТ СН'!$F$13</f>
        <v>0</v>
      </c>
      <c r="N359" s="36">
        <f>SUMIFS(СВЦЭМ!$K$34:$K$777,СВЦЭМ!$A$34:$A$777,$A359,СВЦЭМ!$B$33:$B$776,N$354)+'СЕТ СН'!$F$13</f>
        <v>0</v>
      </c>
      <c r="O359" s="36">
        <f>SUMIFS(СВЦЭМ!$K$34:$K$777,СВЦЭМ!$A$34:$A$777,$A359,СВЦЭМ!$B$33:$B$776,O$354)+'СЕТ СН'!$F$13</f>
        <v>0</v>
      </c>
      <c r="P359" s="36">
        <f>SUMIFS(СВЦЭМ!$K$34:$K$777,СВЦЭМ!$A$34:$A$777,$A359,СВЦЭМ!$B$33:$B$776,P$354)+'СЕТ СН'!$F$13</f>
        <v>0</v>
      </c>
      <c r="Q359" s="36">
        <f>SUMIFS(СВЦЭМ!$K$34:$K$777,СВЦЭМ!$A$34:$A$777,$A359,СВЦЭМ!$B$33:$B$776,Q$354)+'СЕТ СН'!$F$13</f>
        <v>0</v>
      </c>
      <c r="R359" s="36">
        <f>SUMIFS(СВЦЭМ!$K$34:$K$777,СВЦЭМ!$A$34:$A$777,$A359,СВЦЭМ!$B$33:$B$776,R$354)+'СЕТ СН'!$F$13</f>
        <v>0</v>
      </c>
      <c r="S359" s="36">
        <f>SUMIFS(СВЦЭМ!$K$34:$K$777,СВЦЭМ!$A$34:$A$777,$A359,СВЦЭМ!$B$33:$B$776,S$354)+'СЕТ СН'!$F$13</f>
        <v>0</v>
      </c>
      <c r="T359" s="36">
        <f>SUMIFS(СВЦЭМ!$K$34:$K$777,СВЦЭМ!$A$34:$A$777,$A359,СВЦЭМ!$B$33:$B$776,T$354)+'СЕТ СН'!$F$13</f>
        <v>0</v>
      </c>
      <c r="U359" s="36">
        <f>SUMIFS(СВЦЭМ!$K$34:$K$777,СВЦЭМ!$A$34:$A$777,$A359,СВЦЭМ!$B$33:$B$776,U$354)+'СЕТ СН'!$F$13</f>
        <v>0</v>
      </c>
      <c r="V359" s="36">
        <f>SUMIFS(СВЦЭМ!$K$34:$K$777,СВЦЭМ!$A$34:$A$777,$A359,СВЦЭМ!$B$33:$B$776,V$354)+'СЕТ СН'!$F$13</f>
        <v>0</v>
      </c>
      <c r="W359" s="36">
        <f>SUMIFS(СВЦЭМ!$K$34:$K$777,СВЦЭМ!$A$34:$A$777,$A359,СВЦЭМ!$B$33:$B$776,W$354)+'СЕТ СН'!$F$13</f>
        <v>0</v>
      </c>
      <c r="X359" s="36">
        <f>SUMIFS(СВЦЭМ!$K$34:$K$777,СВЦЭМ!$A$34:$A$777,$A359,СВЦЭМ!$B$33:$B$776,X$354)+'СЕТ СН'!$F$13</f>
        <v>0</v>
      </c>
      <c r="Y359" s="36">
        <f>SUMIFS(СВЦЭМ!$K$34:$K$777,СВЦЭМ!$A$34:$A$777,$A359,СВЦЭМ!$B$33:$B$776,Y$354)+'СЕТ СН'!$F$13</f>
        <v>0</v>
      </c>
    </row>
    <row r="360" spans="1:27" ht="15.75" hidden="1" x14ac:dyDescent="0.2">
      <c r="A360" s="35">
        <f t="shared" si="10"/>
        <v>43867</v>
      </c>
      <c r="B360" s="36">
        <f>SUMIFS(СВЦЭМ!$K$34:$K$777,СВЦЭМ!$A$34:$A$777,$A360,СВЦЭМ!$B$33:$B$776,B$354)+'СЕТ СН'!$F$13</f>
        <v>0</v>
      </c>
      <c r="C360" s="36">
        <f>SUMIFS(СВЦЭМ!$K$34:$K$777,СВЦЭМ!$A$34:$A$777,$A360,СВЦЭМ!$B$33:$B$776,C$354)+'СЕТ СН'!$F$13</f>
        <v>0</v>
      </c>
      <c r="D360" s="36">
        <f>SUMIFS(СВЦЭМ!$K$34:$K$777,СВЦЭМ!$A$34:$A$777,$A360,СВЦЭМ!$B$33:$B$776,D$354)+'СЕТ СН'!$F$13</f>
        <v>0</v>
      </c>
      <c r="E360" s="36">
        <f>SUMIFS(СВЦЭМ!$K$34:$K$777,СВЦЭМ!$A$34:$A$777,$A360,СВЦЭМ!$B$33:$B$776,E$354)+'СЕТ СН'!$F$13</f>
        <v>0</v>
      </c>
      <c r="F360" s="36">
        <f>SUMIFS(СВЦЭМ!$K$34:$K$777,СВЦЭМ!$A$34:$A$777,$A360,СВЦЭМ!$B$33:$B$776,F$354)+'СЕТ СН'!$F$13</f>
        <v>0</v>
      </c>
      <c r="G360" s="36">
        <f>SUMIFS(СВЦЭМ!$K$34:$K$777,СВЦЭМ!$A$34:$A$777,$A360,СВЦЭМ!$B$33:$B$776,G$354)+'СЕТ СН'!$F$13</f>
        <v>0</v>
      </c>
      <c r="H360" s="36">
        <f>SUMIFS(СВЦЭМ!$K$34:$K$777,СВЦЭМ!$A$34:$A$777,$A360,СВЦЭМ!$B$33:$B$776,H$354)+'СЕТ СН'!$F$13</f>
        <v>0</v>
      </c>
      <c r="I360" s="36">
        <f>SUMIFS(СВЦЭМ!$K$34:$K$777,СВЦЭМ!$A$34:$A$777,$A360,СВЦЭМ!$B$33:$B$776,I$354)+'СЕТ СН'!$F$13</f>
        <v>0</v>
      </c>
      <c r="J360" s="36">
        <f>SUMIFS(СВЦЭМ!$K$34:$K$777,СВЦЭМ!$A$34:$A$777,$A360,СВЦЭМ!$B$33:$B$776,J$354)+'СЕТ СН'!$F$13</f>
        <v>0</v>
      </c>
      <c r="K360" s="36">
        <f>SUMIFS(СВЦЭМ!$K$34:$K$777,СВЦЭМ!$A$34:$A$777,$A360,СВЦЭМ!$B$33:$B$776,K$354)+'СЕТ СН'!$F$13</f>
        <v>0</v>
      </c>
      <c r="L360" s="36">
        <f>SUMIFS(СВЦЭМ!$K$34:$K$777,СВЦЭМ!$A$34:$A$777,$A360,СВЦЭМ!$B$33:$B$776,L$354)+'СЕТ СН'!$F$13</f>
        <v>0</v>
      </c>
      <c r="M360" s="36">
        <f>SUMIFS(СВЦЭМ!$K$34:$K$777,СВЦЭМ!$A$34:$A$777,$A360,СВЦЭМ!$B$33:$B$776,M$354)+'СЕТ СН'!$F$13</f>
        <v>0</v>
      </c>
      <c r="N360" s="36">
        <f>SUMIFS(СВЦЭМ!$K$34:$K$777,СВЦЭМ!$A$34:$A$777,$A360,СВЦЭМ!$B$33:$B$776,N$354)+'СЕТ СН'!$F$13</f>
        <v>0</v>
      </c>
      <c r="O360" s="36">
        <f>SUMIFS(СВЦЭМ!$K$34:$K$777,СВЦЭМ!$A$34:$A$777,$A360,СВЦЭМ!$B$33:$B$776,O$354)+'СЕТ СН'!$F$13</f>
        <v>0</v>
      </c>
      <c r="P360" s="36">
        <f>SUMIFS(СВЦЭМ!$K$34:$K$777,СВЦЭМ!$A$34:$A$777,$A360,СВЦЭМ!$B$33:$B$776,P$354)+'СЕТ СН'!$F$13</f>
        <v>0</v>
      </c>
      <c r="Q360" s="36">
        <f>SUMIFS(СВЦЭМ!$K$34:$K$777,СВЦЭМ!$A$34:$A$777,$A360,СВЦЭМ!$B$33:$B$776,Q$354)+'СЕТ СН'!$F$13</f>
        <v>0</v>
      </c>
      <c r="R360" s="36">
        <f>SUMIFS(СВЦЭМ!$K$34:$K$777,СВЦЭМ!$A$34:$A$777,$A360,СВЦЭМ!$B$33:$B$776,R$354)+'СЕТ СН'!$F$13</f>
        <v>0</v>
      </c>
      <c r="S360" s="36">
        <f>SUMIFS(СВЦЭМ!$K$34:$K$777,СВЦЭМ!$A$34:$A$777,$A360,СВЦЭМ!$B$33:$B$776,S$354)+'СЕТ СН'!$F$13</f>
        <v>0</v>
      </c>
      <c r="T360" s="36">
        <f>SUMIFS(СВЦЭМ!$K$34:$K$777,СВЦЭМ!$A$34:$A$777,$A360,СВЦЭМ!$B$33:$B$776,T$354)+'СЕТ СН'!$F$13</f>
        <v>0</v>
      </c>
      <c r="U360" s="36">
        <f>SUMIFS(СВЦЭМ!$K$34:$K$777,СВЦЭМ!$A$34:$A$777,$A360,СВЦЭМ!$B$33:$B$776,U$354)+'СЕТ СН'!$F$13</f>
        <v>0</v>
      </c>
      <c r="V360" s="36">
        <f>SUMIFS(СВЦЭМ!$K$34:$K$777,СВЦЭМ!$A$34:$A$777,$A360,СВЦЭМ!$B$33:$B$776,V$354)+'СЕТ СН'!$F$13</f>
        <v>0</v>
      </c>
      <c r="W360" s="36">
        <f>SUMIFS(СВЦЭМ!$K$34:$K$777,СВЦЭМ!$A$34:$A$777,$A360,СВЦЭМ!$B$33:$B$776,W$354)+'СЕТ СН'!$F$13</f>
        <v>0</v>
      </c>
      <c r="X360" s="36">
        <f>SUMIFS(СВЦЭМ!$K$34:$K$777,СВЦЭМ!$A$34:$A$777,$A360,СВЦЭМ!$B$33:$B$776,X$354)+'СЕТ СН'!$F$13</f>
        <v>0</v>
      </c>
      <c r="Y360" s="36">
        <f>SUMIFS(СВЦЭМ!$K$34:$K$777,СВЦЭМ!$A$34:$A$777,$A360,СВЦЭМ!$B$33:$B$776,Y$354)+'СЕТ СН'!$F$13</f>
        <v>0</v>
      </c>
    </row>
    <row r="361" spans="1:27" ht="15.75" hidden="1" x14ac:dyDescent="0.2">
      <c r="A361" s="35">
        <f t="shared" si="10"/>
        <v>43868</v>
      </c>
      <c r="B361" s="36">
        <f>SUMIFS(СВЦЭМ!$K$34:$K$777,СВЦЭМ!$A$34:$A$777,$A361,СВЦЭМ!$B$33:$B$776,B$354)+'СЕТ СН'!$F$13</f>
        <v>0</v>
      </c>
      <c r="C361" s="36">
        <f>SUMIFS(СВЦЭМ!$K$34:$K$777,СВЦЭМ!$A$34:$A$777,$A361,СВЦЭМ!$B$33:$B$776,C$354)+'СЕТ СН'!$F$13</f>
        <v>0</v>
      </c>
      <c r="D361" s="36">
        <f>SUMIFS(СВЦЭМ!$K$34:$K$777,СВЦЭМ!$A$34:$A$777,$A361,СВЦЭМ!$B$33:$B$776,D$354)+'СЕТ СН'!$F$13</f>
        <v>0</v>
      </c>
      <c r="E361" s="36">
        <f>SUMIFS(СВЦЭМ!$K$34:$K$777,СВЦЭМ!$A$34:$A$777,$A361,СВЦЭМ!$B$33:$B$776,E$354)+'СЕТ СН'!$F$13</f>
        <v>0</v>
      </c>
      <c r="F361" s="36">
        <f>SUMIFS(СВЦЭМ!$K$34:$K$777,СВЦЭМ!$A$34:$A$777,$A361,СВЦЭМ!$B$33:$B$776,F$354)+'СЕТ СН'!$F$13</f>
        <v>0</v>
      </c>
      <c r="G361" s="36">
        <f>SUMIFS(СВЦЭМ!$K$34:$K$777,СВЦЭМ!$A$34:$A$777,$A361,СВЦЭМ!$B$33:$B$776,G$354)+'СЕТ СН'!$F$13</f>
        <v>0</v>
      </c>
      <c r="H361" s="36">
        <f>SUMIFS(СВЦЭМ!$K$34:$K$777,СВЦЭМ!$A$34:$A$777,$A361,СВЦЭМ!$B$33:$B$776,H$354)+'СЕТ СН'!$F$13</f>
        <v>0</v>
      </c>
      <c r="I361" s="36">
        <f>SUMIFS(СВЦЭМ!$K$34:$K$777,СВЦЭМ!$A$34:$A$777,$A361,СВЦЭМ!$B$33:$B$776,I$354)+'СЕТ СН'!$F$13</f>
        <v>0</v>
      </c>
      <c r="J361" s="36">
        <f>SUMIFS(СВЦЭМ!$K$34:$K$777,СВЦЭМ!$A$34:$A$777,$A361,СВЦЭМ!$B$33:$B$776,J$354)+'СЕТ СН'!$F$13</f>
        <v>0</v>
      </c>
      <c r="K361" s="36">
        <f>SUMIFS(СВЦЭМ!$K$34:$K$777,СВЦЭМ!$A$34:$A$777,$A361,СВЦЭМ!$B$33:$B$776,K$354)+'СЕТ СН'!$F$13</f>
        <v>0</v>
      </c>
      <c r="L361" s="36">
        <f>SUMIFS(СВЦЭМ!$K$34:$K$777,СВЦЭМ!$A$34:$A$777,$A361,СВЦЭМ!$B$33:$B$776,L$354)+'СЕТ СН'!$F$13</f>
        <v>0</v>
      </c>
      <c r="M361" s="36">
        <f>SUMIFS(СВЦЭМ!$K$34:$K$777,СВЦЭМ!$A$34:$A$777,$A361,СВЦЭМ!$B$33:$B$776,M$354)+'СЕТ СН'!$F$13</f>
        <v>0</v>
      </c>
      <c r="N361" s="36">
        <f>SUMIFS(СВЦЭМ!$K$34:$K$777,СВЦЭМ!$A$34:$A$777,$A361,СВЦЭМ!$B$33:$B$776,N$354)+'СЕТ СН'!$F$13</f>
        <v>0</v>
      </c>
      <c r="O361" s="36">
        <f>SUMIFS(СВЦЭМ!$K$34:$K$777,СВЦЭМ!$A$34:$A$777,$A361,СВЦЭМ!$B$33:$B$776,O$354)+'СЕТ СН'!$F$13</f>
        <v>0</v>
      </c>
      <c r="P361" s="36">
        <f>SUMIFS(СВЦЭМ!$K$34:$K$777,СВЦЭМ!$A$34:$A$777,$A361,СВЦЭМ!$B$33:$B$776,P$354)+'СЕТ СН'!$F$13</f>
        <v>0</v>
      </c>
      <c r="Q361" s="36">
        <f>SUMIFS(СВЦЭМ!$K$34:$K$777,СВЦЭМ!$A$34:$A$777,$A361,СВЦЭМ!$B$33:$B$776,Q$354)+'СЕТ СН'!$F$13</f>
        <v>0</v>
      </c>
      <c r="R361" s="36">
        <f>SUMIFS(СВЦЭМ!$K$34:$K$777,СВЦЭМ!$A$34:$A$777,$A361,СВЦЭМ!$B$33:$B$776,R$354)+'СЕТ СН'!$F$13</f>
        <v>0</v>
      </c>
      <c r="S361" s="36">
        <f>SUMIFS(СВЦЭМ!$K$34:$K$777,СВЦЭМ!$A$34:$A$777,$A361,СВЦЭМ!$B$33:$B$776,S$354)+'СЕТ СН'!$F$13</f>
        <v>0</v>
      </c>
      <c r="T361" s="36">
        <f>SUMIFS(СВЦЭМ!$K$34:$K$777,СВЦЭМ!$A$34:$A$777,$A361,СВЦЭМ!$B$33:$B$776,T$354)+'СЕТ СН'!$F$13</f>
        <v>0</v>
      </c>
      <c r="U361" s="36">
        <f>SUMIFS(СВЦЭМ!$K$34:$K$777,СВЦЭМ!$A$34:$A$777,$A361,СВЦЭМ!$B$33:$B$776,U$354)+'СЕТ СН'!$F$13</f>
        <v>0</v>
      </c>
      <c r="V361" s="36">
        <f>SUMIFS(СВЦЭМ!$K$34:$K$777,СВЦЭМ!$A$34:$A$777,$A361,СВЦЭМ!$B$33:$B$776,V$354)+'СЕТ СН'!$F$13</f>
        <v>0</v>
      </c>
      <c r="W361" s="36">
        <f>SUMIFS(СВЦЭМ!$K$34:$K$777,СВЦЭМ!$A$34:$A$777,$A361,СВЦЭМ!$B$33:$B$776,W$354)+'СЕТ СН'!$F$13</f>
        <v>0</v>
      </c>
      <c r="X361" s="36">
        <f>SUMIFS(СВЦЭМ!$K$34:$K$777,СВЦЭМ!$A$34:$A$777,$A361,СВЦЭМ!$B$33:$B$776,X$354)+'СЕТ СН'!$F$13</f>
        <v>0</v>
      </c>
      <c r="Y361" s="36">
        <f>SUMIFS(СВЦЭМ!$K$34:$K$777,СВЦЭМ!$A$34:$A$777,$A361,СВЦЭМ!$B$33:$B$776,Y$354)+'СЕТ СН'!$F$13</f>
        <v>0</v>
      </c>
    </row>
    <row r="362" spans="1:27" ht="15.75" hidden="1" x14ac:dyDescent="0.2">
      <c r="A362" s="35">
        <f t="shared" si="10"/>
        <v>43869</v>
      </c>
      <c r="B362" s="36">
        <f>SUMIFS(СВЦЭМ!$K$34:$K$777,СВЦЭМ!$A$34:$A$777,$A362,СВЦЭМ!$B$33:$B$776,B$354)+'СЕТ СН'!$F$13</f>
        <v>0</v>
      </c>
      <c r="C362" s="36">
        <f>SUMIFS(СВЦЭМ!$K$34:$K$777,СВЦЭМ!$A$34:$A$777,$A362,СВЦЭМ!$B$33:$B$776,C$354)+'СЕТ СН'!$F$13</f>
        <v>0</v>
      </c>
      <c r="D362" s="36">
        <f>SUMIFS(СВЦЭМ!$K$34:$K$777,СВЦЭМ!$A$34:$A$777,$A362,СВЦЭМ!$B$33:$B$776,D$354)+'СЕТ СН'!$F$13</f>
        <v>0</v>
      </c>
      <c r="E362" s="36">
        <f>SUMIFS(СВЦЭМ!$K$34:$K$777,СВЦЭМ!$A$34:$A$777,$A362,СВЦЭМ!$B$33:$B$776,E$354)+'СЕТ СН'!$F$13</f>
        <v>0</v>
      </c>
      <c r="F362" s="36">
        <f>SUMIFS(СВЦЭМ!$K$34:$K$777,СВЦЭМ!$A$34:$A$777,$A362,СВЦЭМ!$B$33:$B$776,F$354)+'СЕТ СН'!$F$13</f>
        <v>0</v>
      </c>
      <c r="G362" s="36">
        <f>SUMIFS(СВЦЭМ!$K$34:$K$777,СВЦЭМ!$A$34:$A$777,$A362,СВЦЭМ!$B$33:$B$776,G$354)+'СЕТ СН'!$F$13</f>
        <v>0</v>
      </c>
      <c r="H362" s="36">
        <f>SUMIFS(СВЦЭМ!$K$34:$K$777,СВЦЭМ!$A$34:$A$777,$A362,СВЦЭМ!$B$33:$B$776,H$354)+'СЕТ СН'!$F$13</f>
        <v>0</v>
      </c>
      <c r="I362" s="36">
        <f>SUMIFS(СВЦЭМ!$K$34:$K$777,СВЦЭМ!$A$34:$A$777,$A362,СВЦЭМ!$B$33:$B$776,I$354)+'СЕТ СН'!$F$13</f>
        <v>0</v>
      </c>
      <c r="J362" s="36">
        <f>SUMIFS(СВЦЭМ!$K$34:$K$777,СВЦЭМ!$A$34:$A$777,$A362,СВЦЭМ!$B$33:$B$776,J$354)+'СЕТ СН'!$F$13</f>
        <v>0</v>
      </c>
      <c r="K362" s="36">
        <f>SUMIFS(СВЦЭМ!$K$34:$K$777,СВЦЭМ!$A$34:$A$777,$A362,СВЦЭМ!$B$33:$B$776,K$354)+'СЕТ СН'!$F$13</f>
        <v>0</v>
      </c>
      <c r="L362" s="36">
        <f>SUMIFS(СВЦЭМ!$K$34:$K$777,СВЦЭМ!$A$34:$A$777,$A362,СВЦЭМ!$B$33:$B$776,L$354)+'СЕТ СН'!$F$13</f>
        <v>0</v>
      </c>
      <c r="M362" s="36">
        <f>SUMIFS(СВЦЭМ!$K$34:$K$777,СВЦЭМ!$A$34:$A$777,$A362,СВЦЭМ!$B$33:$B$776,M$354)+'СЕТ СН'!$F$13</f>
        <v>0</v>
      </c>
      <c r="N362" s="36">
        <f>SUMIFS(СВЦЭМ!$K$34:$K$777,СВЦЭМ!$A$34:$A$777,$A362,СВЦЭМ!$B$33:$B$776,N$354)+'СЕТ СН'!$F$13</f>
        <v>0</v>
      </c>
      <c r="O362" s="36">
        <f>SUMIFS(СВЦЭМ!$K$34:$K$777,СВЦЭМ!$A$34:$A$777,$A362,СВЦЭМ!$B$33:$B$776,O$354)+'СЕТ СН'!$F$13</f>
        <v>0</v>
      </c>
      <c r="P362" s="36">
        <f>SUMIFS(СВЦЭМ!$K$34:$K$777,СВЦЭМ!$A$34:$A$777,$A362,СВЦЭМ!$B$33:$B$776,P$354)+'СЕТ СН'!$F$13</f>
        <v>0</v>
      </c>
      <c r="Q362" s="36">
        <f>SUMIFS(СВЦЭМ!$K$34:$K$777,СВЦЭМ!$A$34:$A$777,$A362,СВЦЭМ!$B$33:$B$776,Q$354)+'СЕТ СН'!$F$13</f>
        <v>0</v>
      </c>
      <c r="R362" s="36">
        <f>SUMIFS(СВЦЭМ!$K$34:$K$777,СВЦЭМ!$A$34:$A$777,$A362,СВЦЭМ!$B$33:$B$776,R$354)+'СЕТ СН'!$F$13</f>
        <v>0</v>
      </c>
      <c r="S362" s="36">
        <f>SUMIFS(СВЦЭМ!$K$34:$K$777,СВЦЭМ!$A$34:$A$777,$A362,СВЦЭМ!$B$33:$B$776,S$354)+'СЕТ СН'!$F$13</f>
        <v>0</v>
      </c>
      <c r="T362" s="36">
        <f>SUMIFS(СВЦЭМ!$K$34:$K$777,СВЦЭМ!$A$34:$A$777,$A362,СВЦЭМ!$B$33:$B$776,T$354)+'СЕТ СН'!$F$13</f>
        <v>0</v>
      </c>
      <c r="U362" s="36">
        <f>SUMIFS(СВЦЭМ!$K$34:$K$777,СВЦЭМ!$A$34:$A$777,$A362,СВЦЭМ!$B$33:$B$776,U$354)+'СЕТ СН'!$F$13</f>
        <v>0</v>
      </c>
      <c r="V362" s="36">
        <f>SUMIFS(СВЦЭМ!$K$34:$K$777,СВЦЭМ!$A$34:$A$777,$A362,СВЦЭМ!$B$33:$B$776,V$354)+'СЕТ СН'!$F$13</f>
        <v>0</v>
      </c>
      <c r="W362" s="36">
        <f>SUMIFS(СВЦЭМ!$K$34:$K$777,СВЦЭМ!$A$34:$A$777,$A362,СВЦЭМ!$B$33:$B$776,W$354)+'СЕТ СН'!$F$13</f>
        <v>0</v>
      </c>
      <c r="X362" s="36">
        <f>SUMIFS(СВЦЭМ!$K$34:$K$777,СВЦЭМ!$A$34:$A$777,$A362,СВЦЭМ!$B$33:$B$776,X$354)+'СЕТ СН'!$F$13</f>
        <v>0</v>
      </c>
      <c r="Y362" s="36">
        <f>SUMIFS(СВЦЭМ!$K$34:$K$777,СВЦЭМ!$A$34:$A$777,$A362,СВЦЭМ!$B$33:$B$776,Y$354)+'СЕТ СН'!$F$13</f>
        <v>0</v>
      </c>
    </row>
    <row r="363" spans="1:27" ht="15.75" hidden="1" x14ac:dyDescent="0.2">
      <c r="A363" s="35">
        <f t="shared" si="10"/>
        <v>43870</v>
      </c>
      <c r="B363" s="36">
        <f>SUMIFS(СВЦЭМ!$K$34:$K$777,СВЦЭМ!$A$34:$A$777,$A363,СВЦЭМ!$B$33:$B$776,B$354)+'СЕТ СН'!$F$13</f>
        <v>0</v>
      </c>
      <c r="C363" s="36">
        <f>SUMIFS(СВЦЭМ!$K$34:$K$777,СВЦЭМ!$A$34:$A$777,$A363,СВЦЭМ!$B$33:$B$776,C$354)+'СЕТ СН'!$F$13</f>
        <v>0</v>
      </c>
      <c r="D363" s="36">
        <f>SUMIFS(СВЦЭМ!$K$34:$K$777,СВЦЭМ!$A$34:$A$777,$A363,СВЦЭМ!$B$33:$B$776,D$354)+'СЕТ СН'!$F$13</f>
        <v>0</v>
      </c>
      <c r="E363" s="36">
        <f>SUMIFS(СВЦЭМ!$K$34:$K$777,СВЦЭМ!$A$34:$A$777,$A363,СВЦЭМ!$B$33:$B$776,E$354)+'СЕТ СН'!$F$13</f>
        <v>0</v>
      </c>
      <c r="F363" s="36">
        <f>SUMIFS(СВЦЭМ!$K$34:$K$777,СВЦЭМ!$A$34:$A$777,$A363,СВЦЭМ!$B$33:$B$776,F$354)+'СЕТ СН'!$F$13</f>
        <v>0</v>
      </c>
      <c r="G363" s="36">
        <f>SUMIFS(СВЦЭМ!$K$34:$K$777,СВЦЭМ!$A$34:$A$777,$A363,СВЦЭМ!$B$33:$B$776,G$354)+'СЕТ СН'!$F$13</f>
        <v>0</v>
      </c>
      <c r="H363" s="36">
        <f>SUMIFS(СВЦЭМ!$K$34:$K$777,СВЦЭМ!$A$34:$A$777,$A363,СВЦЭМ!$B$33:$B$776,H$354)+'СЕТ СН'!$F$13</f>
        <v>0</v>
      </c>
      <c r="I363" s="36">
        <f>SUMIFS(СВЦЭМ!$K$34:$K$777,СВЦЭМ!$A$34:$A$777,$A363,СВЦЭМ!$B$33:$B$776,I$354)+'СЕТ СН'!$F$13</f>
        <v>0</v>
      </c>
      <c r="J363" s="36">
        <f>SUMIFS(СВЦЭМ!$K$34:$K$777,СВЦЭМ!$A$34:$A$777,$A363,СВЦЭМ!$B$33:$B$776,J$354)+'СЕТ СН'!$F$13</f>
        <v>0</v>
      </c>
      <c r="K363" s="36">
        <f>SUMIFS(СВЦЭМ!$K$34:$K$777,СВЦЭМ!$A$34:$A$777,$A363,СВЦЭМ!$B$33:$B$776,K$354)+'СЕТ СН'!$F$13</f>
        <v>0</v>
      </c>
      <c r="L363" s="36">
        <f>SUMIFS(СВЦЭМ!$K$34:$K$777,СВЦЭМ!$A$34:$A$777,$A363,СВЦЭМ!$B$33:$B$776,L$354)+'СЕТ СН'!$F$13</f>
        <v>0</v>
      </c>
      <c r="M363" s="36">
        <f>SUMIFS(СВЦЭМ!$K$34:$K$777,СВЦЭМ!$A$34:$A$777,$A363,СВЦЭМ!$B$33:$B$776,M$354)+'СЕТ СН'!$F$13</f>
        <v>0</v>
      </c>
      <c r="N363" s="36">
        <f>SUMIFS(СВЦЭМ!$K$34:$K$777,СВЦЭМ!$A$34:$A$777,$A363,СВЦЭМ!$B$33:$B$776,N$354)+'СЕТ СН'!$F$13</f>
        <v>0</v>
      </c>
      <c r="O363" s="36">
        <f>SUMIFS(СВЦЭМ!$K$34:$K$777,СВЦЭМ!$A$34:$A$777,$A363,СВЦЭМ!$B$33:$B$776,O$354)+'СЕТ СН'!$F$13</f>
        <v>0</v>
      </c>
      <c r="P363" s="36">
        <f>SUMIFS(СВЦЭМ!$K$34:$K$777,СВЦЭМ!$A$34:$A$777,$A363,СВЦЭМ!$B$33:$B$776,P$354)+'СЕТ СН'!$F$13</f>
        <v>0</v>
      </c>
      <c r="Q363" s="36">
        <f>SUMIFS(СВЦЭМ!$K$34:$K$777,СВЦЭМ!$A$34:$A$777,$A363,СВЦЭМ!$B$33:$B$776,Q$354)+'СЕТ СН'!$F$13</f>
        <v>0</v>
      </c>
      <c r="R363" s="36">
        <f>SUMIFS(СВЦЭМ!$K$34:$K$777,СВЦЭМ!$A$34:$A$777,$A363,СВЦЭМ!$B$33:$B$776,R$354)+'СЕТ СН'!$F$13</f>
        <v>0</v>
      </c>
      <c r="S363" s="36">
        <f>SUMIFS(СВЦЭМ!$K$34:$K$777,СВЦЭМ!$A$34:$A$777,$A363,СВЦЭМ!$B$33:$B$776,S$354)+'СЕТ СН'!$F$13</f>
        <v>0</v>
      </c>
      <c r="T363" s="36">
        <f>SUMIFS(СВЦЭМ!$K$34:$K$777,СВЦЭМ!$A$34:$A$777,$A363,СВЦЭМ!$B$33:$B$776,T$354)+'СЕТ СН'!$F$13</f>
        <v>0</v>
      </c>
      <c r="U363" s="36">
        <f>SUMIFS(СВЦЭМ!$K$34:$K$777,СВЦЭМ!$A$34:$A$777,$A363,СВЦЭМ!$B$33:$B$776,U$354)+'СЕТ СН'!$F$13</f>
        <v>0</v>
      </c>
      <c r="V363" s="36">
        <f>SUMIFS(СВЦЭМ!$K$34:$K$777,СВЦЭМ!$A$34:$A$777,$A363,СВЦЭМ!$B$33:$B$776,V$354)+'СЕТ СН'!$F$13</f>
        <v>0</v>
      </c>
      <c r="W363" s="36">
        <f>SUMIFS(СВЦЭМ!$K$34:$K$777,СВЦЭМ!$A$34:$A$777,$A363,СВЦЭМ!$B$33:$B$776,W$354)+'СЕТ СН'!$F$13</f>
        <v>0</v>
      </c>
      <c r="X363" s="36">
        <f>SUMIFS(СВЦЭМ!$K$34:$K$777,СВЦЭМ!$A$34:$A$777,$A363,СВЦЭМ!$B$33:$B$776,X$354)+'СЕТ СН'!$F$13</f>
        <v>0</v>
      </c>
      <c r="Y363" s="36">
        <f>SUMIFS(СВЦЭМ!$K$34:$K$777,СВЦЭМ!$A$34:$A$777,$A363,СВЦЭМ!$B$33:$B$776,Y$354)+'СЕТ СН'!$F$13</f>
        <v>0</v>
      </c>
    </row>
    <row r="364" spans="1:27" ht="15.75" hidden="1" x14ac:dyDescent="0.2">
      <c r="A364" s="35">
        <f t="shared" si="10"/>
        <v>43871</v>
      </c>
      <c r="B364" s="36">
        <f>SUMIFS(СВЦЭМ!$K$34:$K$777,СВЦЭМ!$A$34:$A$777,$A364,СВЦЭМ!$B$33:$B$776,B$354)+'СЕТ СН'!$F$13</f>
        <v>0</v>
      </c>
      <c r="C364" s="36">
        <f>SUMIFS(СВЦЭМ!$K$34:$K$777,СВЦЭМ!$A$34:$A$777,$A364,СВЦЭМ!$B$33:$B$776,C$354)+'СЕТ СН'!$F$13</f>
        <v>0</v>
      </c>
      <c r="D364" s="36">
        <f>SUMIFS(СВЦЭМ!$K$34:$K$777,СВЦЭМ!$A$34:$A$777,$A364,СВЦЭМ!$B$33:$B$776,D$354)+'СЕТ СН'!$F$13</f>
        <v>0</v>
      </c>
      <c r="E364" s="36">
        <f>SUMIFS(СВЦЭМ!$K$34:$K$777,СВЦЭМ!$A$34:$A$777,$A364,СВЦЭМ!$B$33:$B$776,E$354)+'СЕТ СН'!$F$13</f>
        <v>0</v>
      </c>
      <c r="F364" s="36">
        <f>SUMIFS(СВЦЭМ!$K$34:$K$777,СВЦЭМ!$A$34:$A$777,$A364,СВЦЭМ!$B$33:$B$776,F$354)+'СЕТ СН'!$F$13</f>
        <v>0</v>
      </c>
      <c r="G364" s="36">
        <f>SUMIFS(СВЦЭМ!$K$34:$K$777,СВЦЭМ!$A$34:$A$777,$A364,СВЦЭМ!$B$33:$B$776,G$354)+'СЕТ СН'!$F$13</f>
        <v>0</v>
      </c>
      <c r="H364" s="36">
        <f>SUMIFS(СВЦЭМ!$K$34:$K$777,СВЦЭМ!$A$34:$A$777,$A364,СВЦЭМ!$B$33:$B$776,H$354)+'СЕТ СН'!$F$13</f>
        <v>0</v>
      </c>
      <c r="I364" s="36">
        <f>SUMIFS(СВЦЭМ!$K$34:$K$777,СВЦЭМ!$A$34:$A$777,$A364,СВЦЭМ!$B$33:$B$776,I$354)+'СЕТ СН'!$F$13</f>
        <v>0</v>
      </c>
      <c r="J364" s="36">
        <f>SUMIFS(СВЦЭМ!$K$34:$K$777,СВЦЭМ!$A$34:$A$777,$A364,СВЦЭМ!$B$33:$B$776,J$354)+'СЕТ СН'!$F$13</f>
        <v>0</v>
      </c>
      <c r="K364" s="36">
        <f>SUMIFS(СВЦЭМ!$K$34:$K$777,СВЦЭМ!$A$34:$A$777,$A364,СВЦЭМ!$B$33:$B$776,K$354)+'СЕТ СН'!$F$13</f>
        <v>0</v>
      </c>
      <c r="L364" s="36">
        <f>SUMIFS(СВЦЭМ!$K$34:$K$777,СВЦЭМ!$A$34:$A$777,$A364,СВЦЭМ!$B$33:$B$776,L$354)+'СЕТ СН'!$F$13</f>
        <v>0</v>
      </c>
      <c r="M364" s="36">
        <f>SUMIFS(СВЦЭМ!$K$34:$K$777,СВЦЭМ!$A$34:$A$777,$A364,СВЦЭМ!$B$33:$B$776,M$354)+'СЕТ СН'!$F$13</f>
        <v>0</v>
      </c>
      <c r="N364" s="36">
        <f>SUMIFS(СВЦЭМ!$K$34:$K$777,СВЦЭМ!$A$34:$A$777,$A364,СВЦЭМ!$B$33:$B$776,N$354)+'СЕТ СН'!$F$13</f>
        <v>0</v>
      </c>
      <c r="O364" s="36">
        <f>SUMIFS(СВЦЭМ!$K$34:$K$777,СВЦЭМ!$A$34:$A$777,$A364,СВЦЭМ!$B$33:$B$776,O$354)+'СЕТ СН'!$F$13</f>
        <v>0</v>
      </c>
      <c r="P364" s="36">
        <f>SUMIFS(СВЦЭМ!$K$34:$K$777,СВЦЭМ!$A$34:$A$777,$A364,СВЦЭМ!$B$33:$B$776,P$354)+'СЕТ СН'!$F$13</f>
        <v>0</v>
      </c>
      <c r="Q364" s="36">
        <f>SUMIFS(СВЦЭМ!$K$34:$K$777,СВЦЭМ!$A$34:$A$777,$A364,СВЦЭМ!$B$33:$B$776,Q$354)+'СЕТ СН'!$F$13</f>
        <v>0</v>
      </c>
      <c r="R364" s="36">
        <f>SUMIFS(СВЦЭМ!$K$34:$K$777,СВЦЭМ!$A$34:$A$777,$A364,СВЦЭМ!$B$33:$B$776,R$354)+'СЕТ СН'!$F$13</f>
        <v>0</v>
      </c>
      <c r="S364" s="36">
        <f>SUMIFS(СВЦЭМ!$K$34:$K$777,СВЦЭМ!$A$34:$A$777,$A364,СВЦЭМ!$B$33:$B$776,S$354)+'СЕТ СН'!$F$13</f>
        <v>0</v>
      </c>
      <c r="T364" s="36">
        <f>SUMIFS(СВЦЭМ!$K$34:$K$777,СВЦЭМ!$A$34:$A$777,$A364,СВЦЭМ!$B$33:$B$776,T$354)+'СЕТ СН'!$F$13</f>
        <v>0</v>
      </c>
      <c r="U364" s="36">
        <f>SUMIFS(СВЦЭМ!$K$34:$K$777,СВЦЭМ!$A$34:$A$777,$A364,СВЦЭМ!$B$33:$B$776,U$354)+'СЕТ СН'!$F$13</f>
        <v>0</v>
      </c>
      <c r="V364" s="36">
        <f>SUMIFS(СВЦЭМ!$K$34:$K$777,СВЦЭМ!$A$34:$A$777,$A364,СВЦЭМ!$B$33:$B$776,V$354)+'СЕТ СН'!$F$13</f>
        <v>0</v>
      </c>
      <c r="W364" s="36">
        <f>SUMIFS(СВЦЭМ!$K$34:$K$777,СВЦЭМ!$A$34:$A$777,$A364,СВЦЭМ!$B$33:$B$776,W$354)+'СЕТ СН'!$F$13</f>
        <v>0</v>
      </c>
      <c r="X364" s="36">
        <f>SUMIFS(СВЦЭМ!$K$34:$K$777,СВЦЭМ!$A$34:$A$777,$A364,СВЦЭМ!$B$33:$B$776,X$354)+'СЕТ СН'!$F$13</f>
        <v>0</v>
      </c>
      <c r="Y364" s="36">
        <f>SUMIFS(СВЦЭМ!$K$34:$K$777,СВЦЭМ!$A$34:$A$777,$A364,СВЦЭМ!$B$33:$B$776,Y$354)+'СЕТ СН'!$F$13</f>
        <v>0</v>
      </c>
    </row>
    <row r="365" spans="1:27" ht="15.75" hidden="1" x14ac:dyDescent="0.2">
      <c r="A365" s="35">
        <f t="shared" si="10"/>
        <v>43872</v>
      </c>
      <c r="B365" s="36">
        <f>SUMIFS(СВЦЭМ!$K$34:$K$777,СВЦЭМ!$A$34:$A$777,$A365,СВЦЭМ!$B$33:$B$776,B$354)+'СЕТ СН'!$F$13</f>
        <v>0</v>
      </c>
      <c r="C365" s="36">
        <f>SUMIFS(СВЦЭМ!$K$34:$K$777,СВЦЭМ!$A$34:$A$777,$A365,СВЦЭМ!$B$33:$B$776,C$354)+'СЕТ СН'!$F$13</f>
        <v>0</v>
      </c>
      <c r="D365" s="36">
        <f>SUMIFS(СВЦЭМ!$K$34:$K$777,СВЦЭМ!$A$34:$A$777,$A365,СВЦЭМ!$B$33:$B$776,D$354)+'СЕТ СН'!$F$13</f>
        <v>0</v>
      </c>
      <c r="E365" s="36">
        <f>SUMIFS(СВЦЭМ!$K$34:$K$777,СВЦЭМ!$A$34:$A$777,$A365,СВЦЭМ!$B$33:$B$776,E$354)+'СЕТ СН'!$F$13</f>
        <v>0</v>
      </c>
      <c r="F365" s="36">
        <f>SUMIFS(СВЦЭМ!$K$34:$K$777,СВЦЭМ!$A$34:$A$777,$A365,СВЦЭМ!$B$33:$B$776,F$354)+'СЕТ СН'!$F$13</f>
        <v>0</v>
      </c>
      <c r="G365" s="36">
        <f>SUMIFS(СВЦЭМ!$K$34:$K$777,СВЦЭМ!$A$34:$A$777,$A365,СВЦЭМ!$B$33:$B$776,G$354)+'СЕТ СН'!$F$13</f>
        <v>0</v>
      </c>
      <c r="H365" s="36">
        <f>SUMIFS(СВЦЭМ!$K$34:$K$777,СВЦЭМ!$A$34:$A$777,$A365,СВЦЭМ!$B$33:$B$776,H$354)+'СЕТ СН'!$F$13</f>
        <v>0</v>
      </c>
      <c r="I365" s="36">
        <f>SUMIFS(СВЦЭМ!$K$34:$K$777,СВЦЭМ!$A$34:$A$777,$A365,СВЦЭМ!$B$33:$B$776,I$354)+'СЕТ СН'!$F$13</f>
        <v>0</v>
      </c>
      <c r="J365" s="36">
        <f>SUMIFS(СВЦЭМ!$K$34:$K$777,СВЦЭМ!$A$34:$A$777,$A365,СВЦЭМ!$B$33:$B$776,J$354)+'СЕТ СН'!$F$13</f>
        <v>0</v>
      </c>
      <c r="K365" s="36">
        <f>SUMIFS(СВЦЭМ!$K$34:$K$777,СВЦЭМ!$A$34:$A$777,$A365,СВЦЭМ!$B$33:$B$776,K$354)+'СЕТ СН'!$F$13</f>
        <v>0</v>
      </c>
      <c r="L365" s="36">
        <f>SUMIFS(СВЦЭМ!$K$34:$K$777,СВЦЭМ!$A$34:$A$777,$A365,СВЦЭМ!$B$33:$B$776,L$354)+'СЕТ СН'!$F$13</f>
        <v>0</v>
      </c>
      <c r="M365" s="36">
        <f>SUMIFS(СВЦЭМ!$K$34:$K$777,СВЦЭМ!$A$34:$A$777,$A365,СВЦЭМ!$B$33:$B$776,M$354)+'СЕТ СН'!$F$13</f>
        <v>0</v>
      </c>
      <c r="N365" s="36">
        <f>SUMIFS(СВЦЭМ!$K$34:$K$777,СВЦЭМ!$A$34:$A$777,$A365,СВЦЭМ!$B$33:$B$776,N$354)+'СЕТ СН'!$F$13</f>
        <v>0</v>
      </c>
      <c r="O365" s="36">
        <f>SUMIFS(СВЦЭМ!$K$34:$K$777,СВЦЭМ!$A$34:$A$777,$A365,СВЦЭМ!$B$33:$B$776,O$354)+'СЕТ СН'!$F$13</f>
        <v>0</v>
      </c>
      <c r="P365" s="36">
        <f>SUMIFS(СВЦЭМ!$K$34:$K$777,СВЦЭМ!$A$34:$A$777,$A365,СВЦЭМ!$B$33:$B$776,P$354)+'СЕТ СН'!$F$13</f>
        <v>0</v>
      </c>
      <c r="Q365" s="36">
        <f>SUMIFS(СВЦЭМ!$K$34:$K$777,СВЦЭМ!$A$34:$A$777,$A365,СВЦЭМ!$B$33:$B$776,Q$354)+'СЕТ СН'!$F$13</f>
        <v>0</v>
      </c>
      <c r="R365" s="36">
        <f>SUMIFS(СВЦЭМ!$K$34:$K$777,СВЦЭМ!$A$34:$A$777,$A365,СВЦЭМ!$B$33:$B$776,R$354)+'СЕТ СН'!$F$13</f>
        <v>0</v>
      </c>
      <c r="S365" s="36">
        <f>SUMIFS(СВЦЭМ!$K$34:$K$777,СВЦЭМ!$A$34:$A$777,$A365,СВЦЭМ!$B$33:$B$776,S$354)+'СЕТ СН'!$F$13</f>
        <v>0</v>
      </c>
      <c r="T365" s="36">
        <f>SUMIFS(СВЦЭМ!$K$34:$K$777,СВЦЭМ!$A$34:$A$777,$A365,СВЦЭМ!$B$33:$B$776,T$354)+'СЕТ СН'!$F$13</f>
        <v>0</v>
      </c>
      <c r="U365" s="36">
        <f>SUMIFS(СВЦЭМ!$K$34:$K$777,СВЦЭМ!$A$34:$A$777,$A365,СВЦЭМ!$B$33:$B$776,U$354)+'СЕТ СН'!$F$13</f>
        <v>0</v>
      </c>
      <c r="V365" s="36">
        <f>SUMIFS(СВЦЭМ!$K$34:$K$777,СВЦЭМ!$A$34:$A$777,$A365,СВЦЭМ!$B$33:$B$776,V$354)+'СЕТ СН'!$F$13</f>
        <v>0</v>
      </c>
      <c r="W365" s="36">
        <f>SUMIFS(СВЦЭМ!$K$34:$K$777,СВЦЭМ!$A$34:$A$777,$A365,СВЦЭМ!$B$33:$B$776,W$354)+'СЕТ СН'!$F$13</f>
        <v>0</v>
      </c>
      <c r="X365" s="36">
        <f>SUMIFS(СВЦЭМ!$K$34:$K$777,СВЦЭМ!$A$34:$A$777,$A365,СВЦЭМ!$B$33:$B$776,X$354)+'СЕТ СН'!$F$13</f>
        <v>0</v>
      </c>
      <c r="Y365" s="36">
        <f>SUMIFS(СВЦЭМ!$K$34:$K$777,СВЦЭМ!$A$34:$A$777,$A365,СВЦЭМ!$B$33:$B$776,Y$354)+'СЕТ СН'!$F$13</f>
        <v>0</v>
      </c>
    </row>
    <row r="366" spans="1:27" ht="15.75" hidden="1" x14ac:dyDescent="0.2">
      <c r="A366" s="35">
        <f t="shared" si="10"/>
        <v>43873</v>
      </c>
      <c r="B366" s="36">
        <f>SUMIFS(СВЦЭМ!$K$34:$K$777,СВЦЭМ!$A$34:$A$777,$A366,СВЦЭМ!$B$33:$B$776,B$354)+'СЕТ СН'!$F$13</f>
        <v>0</v>
      </c>
      <c r="C366" s="36">
        <f>SUMIFS(СВЦЭМ!$K$34:$K$777,СВЦЭМ!$A$34:$A$777,$A366,СВЦЭМ!$B$33:$B$776,C$354)+'СЕТ СН'!$F$13</f>
        <v>0</v>
      </c>
      <c r="D366" s="36">
        <f>SUMIFS(СВЦЭМ!$K$34:$K$777,СВЦЭМ!$A$34:$A$777,$A366,СВЦЭМ!$B$33:$B$776,D$354)+'СЕТ СН'!$F$13</f>
        <v>0</v>
      </c>
      <c r="E366" s="36">
        <f>SUMIFS(СВЦЭМ!$K$34:$K$777,СВЦЭМ!$A$34:$A$777,$A366,СВЦЭМ!$B$33:$B$776,E$354)+'СЕТ СН'!$F$13</f>
        <v>0</v>
      </c>
      <c r="F366" s="36">
        <f>SUMIFS(СВЦЭМ!$K$34:$K$777,СВЦЭМ!$A$34:$A$777,$A366,СВЦЭМ!$B$33:$B$776,F$354)+'СЕТ СН'!$F$13</f>
        <v>0</v>
      </c>
      <c r="G366" s="36">
        <f>SUMIFS(СВЦЭМ!$K$34:$K$777,СВЦЭМ!$A$34:$A$777,$A366,СВЦЭМ!$B$33:$B$776,G$354)+'СЕТ СН'!$F$13</f>
        <v>0</v>
      </c>
      <c r="H366" s="36">
        <f>SUMIFS(СВЦЭМ!$K$34:$K$777,СВЦЭМ!$A$34:$A$777,$A366,СВЦЭМ!$B$33:$B$776,H$354)+'СЕТ СН'!$F$13</f>
        <v>0</v>
      </c>
      <c r="I366" s="36">
        <f>SUMIFS(СВЦЭМ!$K$34:$K$777,СВЦЭМ!$A$34:$A$777,$A366,СВЦЭМ!$B$33:$B$776,I$354)+'СЕТ СН'!$F$13</f>
        <v>0</v>
      </c>
      <c r="J366" s="36">
        <f>SUMIFS(СВЦЭМ!$K$34:$K$777,СВЦЭМ!$A$34:$A$777,$A366,СВЦЭМ!$B$33:$B$776,J$354)+'СЕТ СН'!$F$13</f>
        <v>0</v>
      </c>
      <c r="K366" s="36">
        <f>SUMIFS(СВЦЭМ!$K$34:$K$777,СВЦЭМ!$A$34:$A$777,$A366,СВЦЭМ!$B$33:$B$776,K$354)+'СЕТ СН'!$F$13</f>
        <v>0</v>
      </c>
      <c r="L366" s="36">
        <f>SUMIFS(СВЦЭМ!$K$34:$K$777,СВЦЭМ!$A$34:$A$777,$A366,СВЦЭМ!$B$33:$B$776,L$354)+'СЕТ СН'!$F$13</f>
        <v>0</v>
      </c>
      <c r="M366" s="36">
        <f>SUMIFS(СВЦЭМ!$K$34:$K$777,СВЦЭМ!$A$34:$A$777,$A366,СВЦЭМ!$B$33:$B$776,M$354)+'СЕТ СН'!$F$13</f>
        <v>0</v>
      </c>
      <c r="N366" s="36">
        <f>SUMIFS(СВЦЭМ!$K$34:$K$777,СВЦЭМ!$A$34:$A$777,$A366,СВЦЭМ!$B$33:$B$776,N$354)+'СЕТ СН'!$F$13</f>
        <v>0</v>
      </c>
      <c r="O366" s="36">
        <f>SUMIFS(СВЦЭМ!$K$34:$K$777,СВЦЭМ!$A$34:$A$777,$A366,СВЦЭМ!$B$33:$B$776,O$354)+'СЕТ СН'!$F$13</f>
        <v>0</v>
      </c>
      <c r="P366" s="36">
        <f>SUMIFS(СВЦЭМ!$K$34:$K$777,СВЦЭМ!$A$34:$A$777,$A366,СВЦЭМ!$B$33:$B$776,P$354)+'СЕТ СН'!$F$13</f>
        <v>0</v>
      </c>
      <c r="Q366" s="36">
        <f>SUMIFS(СВЦЭМ!$K$34:$K$777,СВЦЭМ!$A$34:$A$777,$A366,СВЦЭМ!$B$33:$B$776,Q$354)+'СЕТ СН'!$F$13</f>
        <v>0</v>
      </c>
      <c r="R366" s="36">
        <f>SUMIFS(СВЦЭМ!$K$34:$K$777,СВЦЭМ!$A$34:$A$777,$A366,СВЦЭМ!$B$33:$B$776,R$354)+'СЕТ СН'!$F$13</f>
        <v>0</v>
      </c>
      <c r="S366" s="36">
        <f>SUMIFS(СВЦЭМ!$K$34:$K$777,СВЦЭМ!$A$34:$A$777,$A366,СВЦЭМ!$B$33:$B$776,S$354)+'СЕТ СН'!$F$13</f>
        <v>0</v>
      </c>
      <c r="T366" s="36">
        <f>SUMIFS(СВЦЭМ!$K$34:$K$777,СВЦЭМ!$A$34:$A$777,$A366,СВЦЭМ!$B$33:$B$776,T$354)+'СЕТ СН'!$F$13</f>
        <v>0</v>
      </c>
      <c r="U366" s="36">
        <f>SUMIFS(СВЦЭМ!$K$34:$K$777,СВЦЭМ!$A$34:$A$777,$A366,СВЦЭМ!$B$33:$B$776,U$354)+'СЕТ СН'!$F$13</f>
        <v>0</v>
      </c>
      <c r="V366" s="36">
        <f>SUMIFS(СВЦЭМ!$K$34:$K$777,СВЦЭМ!$A$34:$A$777,$A366,СВЦЭМ!$B$33:$B$776,V$354)+'СЕТ СН'!$F$13</f>
        <v>0</v>
      </c>
      <c r="W366" s="36">
        <f>SUMIFS(СВЦЭМ!$K$34:$K$777,СВЦЭМ!$A$34:$A$777,$A366,СВЦЭМ!$B$33:$B$776,W$354)+'СЕТ СН'!$F$13</f>
        <v>0</v>
      </c>
      <c r="X366" s="36">
        <f>SUMIFS(СВЦЭМ!$K$34:$K$777,СВЦЭМ!$A$34:$A$777,$A366,СВЦЭМ!$B$33:$B$776,X$354)+'СЕТ СН'!$F$13</f>
        <v>0</v>
      </c>
      <c r="Y366" s="36">
        <f>SUMIFS(СВЦЭМ!$K$34:$K$777,СВЦЭМ!$A$34:$A$777,$A366,СВЦЭМ!$B$33:$B$776,Y$354)+'СЕТ СН'!$F$13</f>
        <v>0</v>
      </c>
    </row>
    <row r="367" spans="1:27" ht="15.75" hidden="1" x14ac:dyDescent="0.2">
      <c r="A367" s="35">
        <f t="shared" si="10"/>
        <v>43874</v>
      </c>
      <c r="B367" s="36">
        <f>SUMIFS(СВЦЭМ!$K$34:$K$777,СВЦЭМ!$A$34:$A$777,$A367,СВЦЭМ!$B$33:$B$776,B$354)+'СЕТ СН'!$F$13</f>
        <v>0</v>
      </c>
      <c r="C367" s="36">
        <f>SUMIFS(СВЦЭМ!$K$34:$K$777,СВЦЭМ!$A$34:$A$777,$A367,СВЦЭМ!$B$33:$B$776,C$354)+'СЕТ СН'!$F$13</f>
        <v>0</v>
      </c>
      <c r="D367" s="36">
        <f>SUMIFS(СВЦЭМ!$K$34:$K$777,СВЦЭМ!$A$34:$A$777,$A367,СВЦЭМ!$B$33:$B$776,D$354)+'СЕТ СН'!$F$13</f>
        <v>0</v>
      </c>
      <c r="E367" s="36">
        <f>SUMIFS(СВЦЭМ!$K$34:$K$777,СВЦЭМ!$A$34:$A$777,$A367,СВЦЭМ!$B$33:$B$776,E$354)+'СЕТ СН'!$F$13</f>
        <v>0</v>
      </c>
      <c r="F367" s="36">
        <f>SUMIFS(СВЦЭМ!$K$34:$K$777,СВЦЭМ!$A$34:$A$777,$A367,СВЦЭМ!$B$33:$B$776,F$354)+'СЕТ СН'!$F$13</f>
        <v>0</v>
      </c>
      <c r="G367" s="36">
        <f>SUMIFS(СВЦЭМ!$K$34:$K$777,СВЦЭМ!$A$34:$A$777,$A367,СВЦЭМ!$B$33:$B$776,G$354)+'СЕТ СН'!$F$13</f>
        <v>0</v>
      </c>
      <c r="H367" s="36">
        <f>SUMIFS(СВЦЭМ!$K$34:$K$777,СВЦЭМ!$A$34:$A$777,$A367,СВЦЭМ!$B$33:$B$776,H$354)+'СЕТ СН'!$F$13</f>
        <v>0</v>
      </c>
      <c r="I367" s="36">
        <f>SUMIFS(СВЦЭМ!$K$34:$K$777,СВЦЭМ!$A$34:$A$777,$A367,СВЦЭМ!$B$33:$B$776,I$354)+'СЕТ СН'!$F$13</f>
        <v>0</v>
      </c>
      <c r="J367" s="36">
        <f>SUMIFS(СВЦЭМ!$K$34:$K$777,СВЦЭМ!$A$34:$A$777,$A367,СВЦЭМ!$B$33:$B$776,J$354)+'СЕТ СН'!$F$13</f>
        <v>0</v>
      </c>
      <c r="K367" s="36">
        <f>SUMIFS(СВЦЭМ!$K$34:$K$777,СВЦЭМ!$A$34:$A$777,$A367,СВЦЭМ!$B$33:$B$776,K$354)+'СЕТ СН'!$F$13</f>
        <v>0</v>
      </c>
      <c r="L367" s="36">
        <f>SUMIFS(СВЦЭМ!$K$34:$K$777,СВЦЭМ!$A$34:$A$777,$A367,СВЦЭМ!$B$33:$B$776,L$354)+'СЕТ СН'!$F$13</f>
        <v>0</v>
      </c>
      <c r="M367" s="36">
        <f>SUMIFS(СВЦЭМ!$K$34:$K$777,СВЦЭМ!$A$34:$A$777,$A367,СВЦЭМ!$B$33:$B$776,M$354)+'СЕТ СН'!$F$13</f>
        <v>0</v>
      </c>
      <c r="N367" s="36">
        <f>SUMIFS(СВЦЭМ!$K$34:$K$777,СВЦЭМ!$A$34:$A$777,$A367,СВЦЭМ!$B$33:$B$776,N$354)+'СЕТ СН'!$F$13</f>
        <v>0</v>
      </c>
      <c r="O367" s="36">
        <f>SUMIFS(СВЦЭМ!$K$34:$K$777,СВЦЭМ!$A$34:$A$777,$A367,СВЦЭМ!$B$33:$B$776,O$354)+'СЕТ СН'!$F$13</f>
        <v>0</v>
      </c>
      <c r="P367" s="36">
        <f>SUMIFS(СВЦЭМ!$K$34:$K$777,СВЦЭМ!$A$34:$A$777,$A367,СВЦЭМ!$B$33:$B$776,P$354)+'СЕТ СН'!$F$13</f>
        <v>0</v>
      </c>
      <c r="Q367" s="36">
        <f>SUMIFS(СВЦЭМ!$K$34:$K$777,СВЦЭМ!$A$34:$A$777,$A367,СВЦЭМ!$B$33:$B$776,Q$354)+'СЕТ СН'!$F$13</f>
        <v>0</v>
      </c>
      <c r="R367" s="36">
        <f>SUMIFS(СВЦЭМ!$K$34:$K$777,СВЦЭМ!$A$34:$A$777,$A367,СВЦЭМ!$B$33:$B$776,R$354)+'СЕТ СН'!$F$13</f>
        <v>0</v>
      </c>
      <c r="S367" s="36">
        <f>SUMIFS(СВЦЭМ!$K$34:$K$777,СВЦЭМ!$A$34:$A$777,$A367,СВЦЭМ!$B$33:$B$776,S$354)+'СЕТ СН'!$F$13</f>
        <v>0</v>
      </c>
      <c r="T367" s="36">
        <f>SUMIFS(СВЦЭМ!$K$34:$K$777,СВЦЭМ!$A$34:$A$777,$A367,СВЦЭМ!$B$33:$B$776,T$354)+'СЕТ СН'!$F$13</f>
        <v>0</v>
      </c>
      <c r="U367" s="36">
        <f>SUMIFS(СВЦЭМ!$K$34:$K$777,СВЦЭМ!$A$34:$A$777,$A367,СВЦЭМ!$B$33:$B$776,U$354)+'СЕТ СН'!$F$13</f>
        <v>0</v>
      </c>
      <c r="V367" s="36">
        <f>SUMIFS(СВЦЭМ!$K$34:$K$777,СВЦЭМ!$A$34:$A$777,$A367,СВЦЭМ!$B$33:$B$776,V$354)+'СЕТ СН'!$F$13</f>
        <v>0</v>
      </c>
      <c r="W367" s="36">
        <f>SUMIFS(СВЦЭМ!$K$34:$K$777,СВЦЭМ!$A$34:$A$777,$A367,СВЦЭМ!$B$33:$B$776,W$354)+'СЕТ СН'!$F$13</f>
        <v>0</v>
      </c>
      <c r="X367" s="36">
        <f>SUMIFS(СВЦЭМ!$K$34:$K$777,СВЦЭМ!$A$34:$A$777,$A367,СВЦЭМ!$B$33:$B$776,X$354)+'СЕТ СН'!$F$13</f>
        <v>0</v>
      </c>
      <c r="Y367" s="36">
        <f>SUMIFS(СВЦЭМ!$K$34:$K$777,СВЦЭМ!$A$34:$A$777,$A367,СВЦЭМ!$B$33:$B$776,Y$354)+'СЕТ СН'!$F$13</f>
        <v>0</v>
      </c>
    </row>
    <row r="368" spans="1:27" ht="15.75" hidden="1" x14ac:dyDescent="0.2">
      <c r="A368" s="35">
        <f t="shared" si="10"/>
        <v>43875</v>
      </c>
      <c r="B368" s="36">
        <f>SUMIFS(СВЦЭМ!$K$34:$K$777,СВЦЭМ!$A$34:$A$777,$A368,СВЦЭМ!$B$33:$B$776,B$354)+'СЕТ СН'!$F$13</f>
        <v>0</v>
      </c>
      <c r="C368" s="36">
        <f>SUMIFS(СВЦЭМ!$K$34:$K$777,СВЦЭМ!$A$34:$A$777,$A368,СВЦЭМ!$B$33:$B$776,C$354)+'СЕТ СН'!$F$13</f>
        <v>0</v>
      </c>
      <c r="D368" s="36">
        <f>SUMIFS(СВЦЭМ!$K$34:$K$777,СВЦЭМ!$A$34:$A$777,$A368,СВЦЭМ!$B$33:$B$776,D$354)+'СЕТ СН'!$F$13</f>
        <v>0</v>
      </c>
      <c r="E368" s="36">
        <f>SUMIFS(СВЦЭМ!$K$34:$K$777,СВЦЭМ!$A$34:$A$777,$A368,СВЦЭМ!$B$33:$B$776,E$354)+'СЕТ СН'!$F$13</f>
        <v>0</v>
      </c>
      <c r="F368" s="36">
        <f>SUMIFS(СВЦЭМ!$K$34:$K$777,СВЦЭМ!$A$34:$A$777,$A368,СВЦЭМ!$B$33:$B$776,F$354)+'СЕТ СН'!$F$13</f>
        <v>0</v>
      </c>
      <c r="G368" s="36">
        <f>SUMIFS(СВЦЭМ!$K$34:$K$777,СВЦЭМ!$A$34:$A$777,$A368,СВЦЭМ!$B$33:$B$776,G$354)+'СЕТ СН'!$F$13</f>
        <v>0</v>
      </c>
      <c r="H368" s="36">
        <f>SUMIFS(СВЦЭМ!$K$34:$K$777,СВЦЭМ!$A$34:$A$777,$A368,СВЦЭМ!$B$33:$B$776,H$354)+'СЕТ СН'!$F$13</f>
        <v>0</v>
      </c>
      <c r="I368" s="36">
        <f>SUMIFS(СВЦЭМ!$K$34:$K$777,СВЦЭМ!$A$34:$A$777,$A368,СВЦЭМ!$B$33:$B$776,I$354)+'СЕТ СН'!$F$13</f>
        <v>0</v>
      </c>
      <c r="J368" s="36">
        <f>SUMIFS(СВЦЭМ!$K$34:$K$777,СВЦЭМ!$A$34:$A$777,$A368,СВЦЭМ!$B$33:$B$776,J$354)+'СЕТ СН'!$F$13</f>
        <v>0</v>
      </c>
      <c r="K368" s="36">
        <f>SUMIFS(СВЦЭМ!$K$34:$K$777,СВЦЭМ!$A$34:$A$777,$A368,СВЦЭМ!$B$33:$B$776,K$354)+'СЕТ СН'!$F$13</f>
        <v>0</v>
      </c>
      <c r="L368" s="36">
        <f>SUMIFS(СВЦЭМ!$K$34:$K$777,СВЦЭМ!$A$34:$A$777,$A368,СВЦЭМ!$B$33:$B$776,L$354)+'СЕТ СН'!$F$13</f>
        <v>0</v>
      </c>
      <c r="M368" s="36">
        <f>SUMIFS(СВЦЭМ!$K$34:$K$777,СВЦЭМ!$A$34:$A$777,$A368,СВЦЭМ!$B$33:$B$776,M$354)+'СЕТ СН'!$F$13</f>
        <v>0</v>
      </c>
      <c r="N368" s="36">
        <f>SUMIFS(СВЦЭМ!$K$34:$K$777,СВЦЭМ!$A$34:$A$777,$A368,СВЦЭМ!$B$33:$B$776,N$354)+'СЕТ СН'!$F$13</f>
        <v>0</v>
      </c>
      <c r="O368" s="36">
        <f>SUMIFS(СВЦЭМ!$K$34:$K$777,СВЦЭМ!$A$34:$A$777,$A368,СВЦЭМ!$B$33:$B$776,O$354)+'СЕТ СН'!$F$13</f>
        <v>0</v>
      </c>
      <c r="P368" s="36">
        <f>SUMIFS(СВЦЭМ!$K$34:$K$777,СВЦЭМ!$A$34:$A$777,$A368,СВЦЭМ!$B$33:$B$776,P$354)+'СЕТ СН'!$F$13</f>
        <v>0</v>
      </c>
      <c r="Q368" s="36">
        <f>SUMIFS(СВЦЭМ!$K$34:$K$777,СВЦЭМ!$A$34:$A$777,$A368,СВЦЭМ!$B$33:$B$776,Q$354)+'СЕТ СН'!$F$13</f>
        <v>0</v>
      </c>
      <c r="R368" s="36">
        <f>SUMIFS(СВЦЭМ!$K$34:$K$777,СВЦЭМ!$A$34:$A$777,$A368,СВЦЭМ!$B$33:$B$776,R$354)+'СЕТ СН'!$F$13</f>
        <v>0</v>
      </c>
      <c r="S368" s="36">
        <f>SUMIFS(СВЦЭМ!$K$34:$K$777,СВЦЭМ!$A$34:$A$777,$A368,СВЦЭМ!$B$33:$B$776,S$354)+'СЕТ СН'!$F$13</f>
        <v>0</v>
      </c>
      <c r="T368" s="36">
        <f>SUMIFS(СВЦЭМ!$K$34:$K$777,СВЦЭМ!$A$34:$A$777,$A368,СВЦЭМ!$B$33:$B$776,T$354)+'СЕТ СН'!$F$13</f>
        <v>0</v>
      </c>
      <c r="U368" s="36">
        <f>SUMIFS(СВЦЭМ!$K$34:$K$777,СВЦЭМ!$A$34:$A$777,$A368,СВЦЭМ!$B$33:$B$776,U$354)+'СЕТ СН'!$F$13</f>
        <v>0</v>
      </c>
      <c r="V368" s="36">
        <f>SUMIFS(СВЦЭМ!$K$34:$K$777,СВЦЭМ!$A$34:$A$777,$A368,СВЦЭМ!$B$33:$B$776,V$354)+'СЕТ СН'!$F$13</f>
        <v>0</v>
      </c>
      <c r="W368" s="36">
        <f>SUMIFS(СВЦЭМ!$K$34:$K$777,СВЦЭМ!$A$34:$A$777,$A368,СВЦЭМ!$B$33:$B$776,W$354)+'СЕТ СН'!$F$13</f>
        <v>0</v>
      </c>
      <c r="X368" s="36">
        <f>SUMIFS(СВЦЭМ!$K$34:$K$777,СВЦЭМ!$A$34:$A$777,$A368,СВЦЭМ!$B$33:$B$776,X$354)+'СЕТ СН'!$F$13</f>
        <v>0</v>
      </c>
      <c r="Y368" s="36">
        <f>SUMIFS(СВЦЭМ!$K$34:$K$777,СВЦЭМ!$A$34:$A$777,$A368,СВЦЭМ!$B$33:$B$776,Y$354)+'СЕТ СН'!$F$13</f>
        <v>0</v>
      </c>
    </row>
    <row r="369" spans="1:25" ht="15.75" hidden="1" x14ac:dyDescent="0.2">
      <c r="A369" s="35">
        <f t="shared" si="10"/>
        <v>43876</v>
      </c>
      <c r="B369" s="36">
        <f>SUMIFS(СВЦЭМ!$K$34:$K$777,СВЦЭМ!$A$34:$A$777,$A369,СВЦЭМ!$B$33:$B$776,B$354)+'СЕТ СН'!$F$13</f>
        <v>0</v>
      </c>
      <c r="C369" s="36">
        <f>SUMIFS(СВЦЭМ!$K$34:$K$777,СВЦЭМ!$A$34:$A$777,$A369,СВЦЭМ!$B$33:$B$776,C$354)+'СЕТ СН'!$F$13</f>
        <v>0</v>
      </c>
      <c r="D369" s="36">
        <f>SUMIFS(СВЦЭМ!$K$34:$K$777,СВЦЭМ!$A$34:$A$777,$A369,СВЦЭМ!$B$33:$B$776,D$354)+'СЕТ СН'!$F$13</f>
        <v>0</v>
      </c>
      <c r="E369" s="36">
        <f>SUMIFS(СВЦЭМ!$K$34:$K$777,СВЦЭМ!$A$34:$A$777,$A369,СВЦЭМ!$B$33:$B$776,E$354)+'СЕТ СН'!$F$13</f>
        <v>0</v>
      </c>
      <c r="F369" s="36">
        <f>SUMIFS(СВЦЭМ!$K$34:$K$777,СВЦЭМ!$A$34:$A$777,$A369,СВЦЭМ!$B$33:$B$776,F$354)+'СЕТ СН'!$F$13</f>
        <v>0</v>
      </c>
      <c r="G369" s="36">
        <f>SUMIFS(СВЦЭМ!$K$34:$K$777,СВЦЭМ!$A$34:$A$777,$A369,СВЦЭМ!$B$33:$B$776,G$354)+'СЕТ СН'!$F$13</f>
        <v>0</v>
      </c>
      <c r="H369" s="36">
        <f>SUMIFS(СВЦЭМ!$K$34:$K$777,СВЦЭМ!$A$34:$A$777,$A369,СВЦЭМ!$B$33:$B$776,H$354)+'СЕТ СН'!$F$13</f>
        <v>0</v>
      </c>
      <c r="I369" s="36">
        <f>SUMIFS(СВЦЭМ!$K$34:$K$777,СВЦЭМ!$A$34:$A$777,$A369,СВЦЭМ!$B$33:$B$776,I$354)+'СЕТ СН'!$F$13</f>
        <v>0</v>
      </c>
      <c r="J369" s="36">
        <f>SUMIFS(СВЦЭМ!$K$34:$K$777,СВЦЭМ!$A$34:$A$777,$A369,СВЦЭМ!$B$33:$B$776,J$354)+'СЕТ СН'!$F$13</f>
        <v>0</v>
      </c>
      <c r="K369" s="36">
        <f>SUMIFS(СВЦЭМ!$K$34:$K$777,СВЦЭМ!$A$34:$A$777,$A369,СВЦЭМ!$B$33:$B$776,K$354)+'СЕТ СН'!$F$13</f>
        <v>0</v>
      </c>
      <c r="L369" s="36">
        <f>SUMIFS(СВЦЭМ!$K$34:$K$777,СВЦЭМ!$A$34:$A$777,$A369,СВЦЭМ!$B$33:$B$776,L$354)+'СЕТ СН'!$F$13</f>
        <v>0</v>
      </c>
      <c r="M369" s="36">
        <f>SUMIFS(СВЦЭМ!$K$34:$K$777,СВЦЭМ!$A$34:$A$777,$A369,СВЦЭМ!$B$33:$B$776,M$354)+'СЕТ СН'!$F$13</f>
        <v>0</v>
      </c>
      <c r="N369" s="36">
        <f>SUMIFS(СВЦЭМ!$K$34:$K$777,СВЦЭМ!$A$34:$A$777,$A369,СВЦЭМ!$B$33:$B$776,N$354)+'СЕТ СН'!$F$13</f>
        <v>0</v>
      </c>
      <c r="O369" s="36">
        <f>SUMIFS(СВЦЭМ!$K$34:$K$777,СВЦЭМ!$A$34:$A$777,$A369,СВЦЭМ!$B$33:$B$776,O$354)+'СЕТ СН'!$F$13</f>
        <v>0</v>
      </c>
      <c r="P369" s="36">
        <f>SUMIFS(СВЦЭМ!$K$34:$K$777,СВЦЭМ!$A$34:$A$777,$A369,СВЦЭМ!$B$33:$B$776,P$354)+'СЕТ СН'!$F$13</f>
        <v>0</v>
      </c>
      <c r="Q369" s="36">
        <f>SUMIFS(СВЦЭМ!$K$34:$K$777,СВЦЭМ!$A$34:$A$777,$A369,СВЦЭМ!$B$33:$B$776,Q$354)+'СЕТ СН'!$F$13</f>
        <v>0</v>
      </c>
      <c r="R369" s="36">
        <f>SUMIFS(СВЦЭМ!$K$34:$K$777,СВЦЭМ!$A$34:$A$777,$A369,СВЦЭМ!$B$33:$B$776,R$354)+'СЕТ СН'!$F$13</f>
        <v>0</v>
      </c>
      <c r="S369" s="36">
        <f>SUMIFS(СВЦЭМ!$K$34:$K$777,СВЦЭМ!$A$34:$A$777,$A369,СВЦЭМ!$B$33:$B$776,S$354)+'СЕТ СН'!$F$13</f>
        <v>0</v>
      </c>
      <c r="T369" s="36">
        <f>SUMIFS(СВЦЭМ!$K$34:$K$777,СВЦЭМ!$A$34:$A$777,$A369,СВЦЭМ!$B$33:$B$776,T$354)+'СЕТ СН'!$F$13</f>
        <v>0</v>
      </c>
      <c r="U369" s="36">
        <f>SUMIFS(СВЦЭМ!$K$34:$K$777,СВЦЭМ!$A$34:$A$777,$A369,СВЦЭМ!$B$33:$B$776,U$354)+'СЕТ СН'!$F$13</f>
        <v>0</v>
      </c>
      <c r="V369" s="36">
        <f>SUMIFS(СВЦЭМ!$K$34:$K$777,СВЦЭМ!$A$34:$A$777,$A369,СВЦЭМ!$B$33:$B$776,V$354)+'СЕТ СН'!$F$13</f>
        <v>0</v>
      </c>
      <c r="W369" s="36">
        <f>SUMIFS(СВЦЭМ!$K$34:$K$777,СВЦЭМ!$A$34:$A$777,$A369,СВЦЭМ!$B$33:$B$776,W$354)+'СЕТ СН'!$F$13</f>
        <v>0</v>
      </c>
      <c r="X369" s="36">
        <f>SUMIFS(СВЦЭМ!$K$34:$K$777,СВЦЭМ!$A$34:$A$777,$A369,СВЦЭМ!$B$33:$B$776,X$354)+'СЕТ СН'!$F$13</f>
        <v>0</v>
      </c>
      <c r="Y369" s="36">
        <f>SUMIFS(СВЦЭМ!$K$34:$K$777,СВЦЭМ!$A$34:$A$777,$A369,СВЦЭМ!$B$33:$B$776,Y$354)+'СЕТ СН'!$F$13</f>
        <v>0</v>
      </c>
    </row>
    <row r="370" spans="1:25" ht="15.75" hidden="1" x14ac:dyDescent="0.2">
      <c r="A370" s="35">
        <f t="shared" si="10"/>
        <v>43877</v>
      </c>
      <c r="B370" s="36">
        <f>SUMIFS(СВЦЭМ!$K$34:$K$777,СВЦЭМ!$A$34:$A$777,$A370,СВЦЭМ!$B$33:$B$776,B$354)+'СЕТ СН'!$F$13</f>
        <v>0</v>
      </c>
      <c r="C370" s="36">
        <f>SUMIFS(СВЦЭМ!$K$34:$K$777,СВЦЭМ!$A$34:$A$777,$A370,СВЦЭМ!$B$33:$B$776,C$354)+'СЕТ СН'!$F$13</f>
        <v>0</v>
      </c>
      <c r="D370" s="36">
        <f>SUMIFS(СВЦЭМ!$K$34:$K$777,СВЦЭМ!$A$34:$A$777,$A370,СВЦЭМ!$B$33:$B$776,D$354)+'СЕТ СН'!$F$13</f>
        <v>0</v>
      </c>
      <c r="E370" s="36">
        <f>SUMIFS(СВЦЭМ!$K$34:$K$777,СВЦЭМ!$A$34:$A$777,$A370,СВЦЭМ!$B$33:$B$776,E$354)+'СЕТ СН'!$F$13</f>
        <v>0</v>
      </c>
      <c r="F370" s="36">
        <f>SUMIFS(СВЦЭМ!$K$34:$K$777,СВЦЭМ!$A$34:$A$777,$A370,СВЦЭМ!$B$33:$B$776,F$354)+'СЕТ СН'!$F$13</f>
        <v>0</v>
      </c>
      <c r="G370" s="36">
        <f>SUMIFS(СВЦЭМ!$K$34:$K$777,СВЦЭМ!$A$34:$A$777,$A370,СВЦЭМ!$B$33:$B$776,G$354)+'СЕТ СН'!$F$13</f>
        <v>0</v>
      </c>
      <c r="H370" s="36">
        <f>SUMIFS(СВЦЭМ!$K$34:$K$777,СВЦЭМ!$A$34:$A$777,$A370,СВЦЭМ!$B$33:$B$776,H$354)+'СЕТ СН'!$F$13</f>
        <v>0</v>
      </c>
      <c r="I370" s="36">
        <f>SUMIFS(СВЦЭМ!$K$34:$K$777,СВЦЭМ!$A$34:$A$777,$A370,СВЦЭМ!$B$33:$B$776,I$354)+'СЕТ СН'!$F$13</f>
        <v>0</v>
      </c>
      <c r="J370" s="36">
        <f>SUMIFS(СВЦЭМ!$K$34:$K$777,СВЦЭМ!$A$34:$A$777,$A370,СВЦЭМ!$B$33:$B$776,J$354)+'СЕТ СН'!$F$13</f>
        <v>0</v>
      </c>
      <c r="K370" s="36">
        <f>SUMIFS(СВЦЭМ!$K$34:$K$777,СВЦЭМ!$A$34:$A$777,$A370,СВЦЭМ!$B$33:$B$776,K$354)+'СЕТ СН'!$F$13</f>
        <v>0</v>
      </c>
      <c r="L370" s="36">
        <f>SUMIFS(СВЦЭМ!$K$34:$K$777,СВЦЭМ!$A$34:$A$777,$A370,СВЦЭМ!$B$33:$B$776,L$354)+'СЕТ СН'!$F$13</f>
        <v>0</v>
      </c>
      <c r="M370" s="36">
        <f>SUMIFS(СВЦЭМ!$K$34:$K$777,СВЦЭМ!$A$34:$A$777,$A370,СВЦЭМ!$B$33:$B$776,M$354)+'СЕТ СН'!$F$13</f>
        <v>0</v>
      </c>
      <c r="N370" s="36">
        <f>SUMIFS(СВЦЭМ!$K$34:$K$777,СВЦЭМ!$A$34:$A$777,$A370,СВЦЭМ!$B$33:$B$776,N$354)+'СЕТ СН'!$F$13</f>
        <v>0</v>
      </c>
      <c r="O370" s="36">
        <f>SUMIFS(СВЦЭМ!$K$34:$K$777,СВЦЭМ!$A$34:$A$777,$A370,СВЦЭМ!$B$33:$B$776,O$354)+'СЕТ СН'!$F$13</f>
        <v>0</v>
      </c>
      <c r="P370" s="36">
        <f>SUMIFS(СВЦЭМ!$K$34:$K$777,СВЦЭМ!$A$34:$A$777,$A370,СВЦЭМ!$B$33:$B$776,P$354)+'СЕТ СН'!$F$13</f>
        <v>0</v>
      </c>
      <c r="Q370" s="36">
        <f>SUMIFS(СВЦЭМ!$K$34:$K$777,СВЦЭМ!$A$34:$A$777,$A370,СВЦЭМ!$B$33:$B$776,Q$354)+'СЕТ СН'!$F$13</f>
        <v>0</v>
      </c>
      <c r="R370" s="36">
        <f>SUMIFS(СВЦЭМ!$K$34:$K$777,СВЦЭМ!$A$34:$A$777,$A370,СВЦЭМ!$B$33:$B$776,R$354)+'СЕТ СН'!$F$13</f>
        <v>0</v>
      </c>
      <c r="S370" s="36">
        <f>SUMIFS(СВЦЭМ!$K$34:$K$777,СВЦЭМ!$A$34:$A$777,$A370,СВЦЭМ!$B$33:$B$776,S$354)+'СЕТ СН'!$F$13</f>
        <v>0</v>
      </c>
      <c r="T370" s="36">
        <f>SUMIFS(СВЦЭМ!$K$34:$K$777,СВЦЭМ!$A$34:$A$777,$A370,СВЦЭМ!$B$33:$B$776,T$354)+'СЕТ СН'!$F$13</f>
        <v>0</v>
      </c>
      <c r="U370" s="36">
        <f>SUMIFS(СВЦЭМ!$K$34:$K$777,СВЦЭМ!$A$34:$A$777,$A370,СВЦЭМ!$B$33:$B$776,U$354)+'СЕТ СН'!$F$13</f>
        <v>0</v>
      </c>
      <c r="V370" s="36">
        <f>SUMIFS(СВЦЭМ!$K$34:$K$777,СВЦЭМ!$A$34:$A$777,$A370,СВЦЭМ!$B$33:$B$776,V$354)+'СЕТ СН'!$F$13</f>
        <v>0</v>
      </c>
      <c r="W370" s="36">
        <f>SUMIFS(СВЦЭМ!$K$34:$K$777,СВЦЭМ!$A$34:$A$777,$A370,СВЦЭМ!$B$33:$B$776,W$354)+'СЕТ СН'!$F$13</f>
        <v>0</v>
      </c>
      <c r="X370" s="36">
        <f>SUMIFS(СВЦЭМ!$K$34:$K$777,СВЦЭМ!$A$34:$A$777,$A370,СВЦЭМ!$B$33:$B$776,X$354)+'СЕТ СН'!$F$13</f>
        <v>0</v>
      </c>
      <c r="Y370" s="36">
        <f>SUMIFS(СВЦЭМ!$K$34:$K$777,СВЦЭМ!$A$34:$A$777,$A370,СВЦЭМ!$B$33:$B$776,Y$354)+'СЕТ СН'!$F$13</f>
        <v>0</v>
      </c>
    </row>
    <row r="371" spans="1:25" ht="15.75" hidden="1" x14ac:dyDescent="0.2">
      <c r="A371" s="35">
        <f t="shared" si="10"/>
        <v>43878</v>
      </c>
      <c r="B371" s="36">
        <f>SUMIFS(СВЦЭМ!$K$34:$K$777,СВЦЭМ!$A$34:$A$777,$A371,СВЦЭМ!$B$33:$B$776,B$354)+'СЕТ СН'!$F$13</f>
        <v>0</v>
      </c>
      <c r="C371" s="36">
        <f>SUMIFS(СВЦЭМ!$K$34:$K$777,СВЦЭМ!$A$34:$A$777,$A371,СВЦЭМ!$B$33:$B$776,C$354)+'СЕТ СН'!$F$13</f>
        <v>0</v>
      </c>
      <c r="D371" s="36">
        <f>SUMIFS(СВЦЭМ!$K$34:$K$777,СВЦЭМ!$A$34:$A$777,$A371,СВЦЭМ!$B$33:$B$776,D$354)+'СЕТ СН'!$F$13</f>
        <v>0</v>
      </c>
      <c r="E371" s="36">
        <f>SUMIFS(СВЦЭМ!$K$34:$K$777,СВЦЭМ!$A$34:$A$777,$A371,СВЦЭМ!$B$33:$B$776,E$354)+'СЕТ СН'!$F$13</f>
        <v>0</v>
      </c>
      <c r="F371" s="36">
        <f>SUMIFS(СВЦЭМ!$K$34:$K$777,СВЦЭМ!$A$34:$A$777,$A371,СВЦЭМ!$B$33:$B$776,F$354)+'СЕТ СН'!$F$13</f>
        <v>0</v>
      </c>
      <c r="G371" s="36">
        <f>SUMIFS(СВЦЭМ!$K$34:$K$777,СВЦЭМ!$A$34:$A$777,$A371,СВЦЭМ!$B$33:$B$776,G$354)+'СЕТ СН'!$F$13</f>
        <v>0</v>
      </c>
      <c r="H371" s="36">
        <f>SUMIFS(СВЦЭМ!$K$34:$K$777,СВЦЭМ!$A$34:$A$777,$A371,СВЦЭМ!$B$33:$B$776,H$354)+'СЕТ СН'!$F$13</f>
        <v>0</v>
      </c>
      <c r="I371" s="36">
        <f>SUMIFS(СВЦЭМ!$K$34:$K$777,СВЦЭМ!$A$34:$A$777,$A371,СВЦЭМ!$B$33:$B$776,I$354)+'СЕТ СН'!$F$13</f>
        <v>0</v>
      </c>
      <c r="J371" s="36">
        <f>SUMIFS(СВЦЭМ!$K$34:$K$777,СВЦЭМ!$A$34:$A$777,$A371,СВЦЭМ!$B$33:$B$776,J$354)+'СЕТ СН'!$F$13</f>
        <v>0</v>
      </c>
      <c r="K371" s="36">
        <f>SUMIFS(СВЦЭМ!$K$34:$K$777,СВЦЭМ!$A$34:$A$777,$A371,СВЦЭМ!$B$33:$B$776,K$354)+'СЕТ СН'!$F$13</f>
        <v>0</v>
      </c>
      <c r="L371" s="36">
        <f>SUMIFS(СВЦЭМ!$K$34:$K$777,СВЦЭМ!$A$34:$A$777,$A371,СВЦЭМ!$B$33:$B$776,L$354)+'СЕТ СН'!$F$13</f>
        <v>0</v>
      </c>
      <c r="M371" s="36">
        <f>SUMIFS(СВЦЭМ!$K$34:$K$777,СВЦЭМ!$A$34:$A$777,$A371,СВЦЭМ!$B$33:$B$776,M$354)+'СЕТ СН'!$F$13</f>
        <v>0</v>
      </c>
      <c r="N371" s="36">
        <f>SUMIFS(СВЦЭМ!$K$34:$K$777,СВЦЭМ!$A$34:$A$777,$A371,СВЦЭМ!$B$33:$B$776,N$354)+'СЕТ СН'!$F$13</f>
        <v>0</v>
      </c>
      <c r="O371" s="36">
        <f>SUMIFS(СВЦЭМ!$K$34:$K$777,СВЦЭМ!$A$34:$A$777,$A371,СВЦЭМ!$B$33:$B$776,O$354)+'СЕТ СН'!$F$13</f>
        <v>0</v>
      </c>
      <c r="P371" s="36">
        <f>SUMIFS(СВЦЭМ!$K$34:$K$777,СВЦЭМ!$A$34:$A$777,$A371,СВЦЭМ!$B$33:$B$776,P$354)+'СЕТ СН'!$F$13</f>
        <v>0</v>
      </c>
      <c r="Q371" s="36">
        <f>SUMIFS(СВЦЭМ!$K$34:$K$777,СВЦЭМ!$A$34:$A$777,$A371,СВЦЭМ!$B$33:$B$776,Q$354)+'СЕТ СН'!$F$13</f>
        <v>0</v>
      </c>
      <c r="R371" s="36">
        <f>SUMIFS(СВЦЭМ!$K$34:$K$777,СВЦЭМ!$A$34:$A$777,$A371,СВЦЭМ!$B$33:$B$776,R$354)+'СЕТ СН'!$F$13</f>
        <v>0</v>
      </c>
      <c r="S371" s="36">
        <f>SUMIFS(СВЦЭМ!$K$34:$K$777,СВЦЭМ!$A$34:$A$777,$A371,СВЦЭМ!$B$33:$B$776,S$354)+'СЕТ СН'!$F$13</f>
        <v>0</v>
      </c>
      <c r="T371" s="36">
        <f>SUMIFS(СВЦЭМ!$K$34:$K$777,СВЦЭМ!$A$34:$A$777,$A371,СВЦЭМ!$B$33:$B$776,T$354)+'СЕТ СН'!$F$13</f>
        <v>0</v>
      </c>
      <c r="U371" s="36">
        <f>SUMIFS(СВЦЭМ!$K$34:$K$777,СВЦЭМ!$A$34:$A$777,$A371,СВЦЭМ!$B$33:$B$776,U$354)+'СЕТ СН'!$F$13</f>
        <v>0</v>
      </c>
      <c r="V371" s="36">
        <f>SUMIFS(СВЦЭМ!$K$34:$K$777,СВЦЭМ!$A$34:$A$777,$A371,СВЦЭМ!$B$33:$B$776,V$354)+'СЕТ СН'!$F$13</f>
        <v>0</v>
      </c>
      <c r="W371" s="36">
        <f>SUMIFS(СВЦЭМ!$K$34:$K$777,СВЦЭМ!$A$34:$A$777,$A371,СВЦЭМ!$B$33:$B$776,W$354)+'СЕТ СН'!$F$13</f>
        <v>0</v>
      </c>
      <c r="X371" s="36">
        <f>SUMIFS(СВЦЭМ!$K$34:$K$777,СВЦЭМ!$A$34:$A$777,$A371,СВЦЭМ!$B$33:$B$776,X$354)+'СЕТ СН'!$F$13</f>
        <v>0</v>
      </c>
      <c r="Y371" s="36">
        <f>SUMIFS(СВЦЭМ!$K$34:$K$777,СВЦЭМ!$A$34:$A$777,$A371,СВЦЭМ!$B$33:$B$776,Y$354)+'СЕТ СН'!$F$13</f>
        <v>0</v>
      </c>
    </row>
    <row r="372" spans="1:25" ht="15.75" hidden="1" x14ac:dyDescent="0.2">
      <c r="A372" s="35">
        <f t="shared" si="10"/>
        <v>43879</v>
      </c>
      <c r="B372" s="36">
        <f>SUMIFS(СВЦЭМ!$K$34:$K$777,СВЦЭМ!$A$34:$A$777,$A372,СВЦЭМ!$B$33:$B$776,B$354)+'СЕТ СН'!$F$13</f>
        <v>0</v>
      </c>
      <c r="C372" s="36">
        <f>SUMIFS(СВЦЭМ!$K$34:$K$777,СВЦЭМ!$A$34:$A$777,$A372,СВЦЭМ!$B$33:$B$776,C$354)+'СЕТ СН'!$F$13</f>
        <v>0</v>
      </c>
      <c r="D372" s="36">
        <f>SUMIFS(СВЦЭМ!$K$34:$K$777,СВЦЭМ!$A$34:$A$777,$A372,СВЦЭМ!$B$33:$B$776,D$354)+'СЕТ СН'!$F$13</f>
        <v>0</v>
      </c>
      <c r="E372" s="36">
        <f>SUMIFS(СВЦЭМ!$K$34:$K$777,СВЦЭМ!$A$34:$A$777,$A372,СВЦЭМ!$B$33:$B$776,E$354)+'СЕТ СН'!$F$13</f>
        <v>0</v>
      </c>
      <c r="F372" s="36">
        <f>SUMIFS(СВЦЭМ!$K$34:$K$777,СВЦЭМ!$A$34:$A$777,$A372,СВЦЭМ!$B$33:$B$776,F$354)+'СЕТ СН'!$F$13</f>
        <v>0</v>
      </c>
      <c r="G372" s="36">
        <f>SUMIFS(СВЦЭМ!$K$34:$K$777,СВЦЭМ!$A$34:$A$777,$A372,СВЦЭМ!$B$33:$B$776,G$354)+'СЕТ СН'!$F$13</f>
        <v>0</v>
      </c>
      <c r="H372" s="36">
        <f>SUMIFS(СВЦЭМ!$K$34:$K$777,СВЦЭМ!$A$34:$A$777,$A372,СВЦЭМ!$B$33:$B$776,H$354)+'СЕТ СН'!$F$13</f>
        <v>0</v>
      </c>
      <c r="I372" s="36">
        <f>SUMIFS(СВЦЭМ!$K$34:$K$777,СВЦЭМ!$A$34:$A$777,$A372,СВЦЭМ!$B$33:$B$776,I$354)+'СЕТ СН'!$F$13</f>
        <v>0</v>
      </c>
      <c r="J372" s="36">
        <f>SUMIFS(СВЦЭМ!$K$34:$K$777,СВЦЭМ!$A$34:$A$777,$A372,СВЦЭМ!$B$33:$B$776,J$354)+'СЕТ СН'!$F$13</f>
        <v>0</v>
      </c>
      <c r="K372" s="36">
        <f>SUMIFS(СВЦЭМ!$K$34:$K$777,СВЦЭМ!$A$34:$A$777,$A372,СВЦЭМ!$B$33:$B$776,K$354)+'СЕТ СН'!$F$13</f>
        <v>0</v>
      </c>
      <c r="L372" s="36">
        <f>SUMIFS(СВЦЭМ!$K$34:$K$777,СВЦЭМ!$A$34:$A$777,$A372,СВЦЭМ!$B$33:$B$776,L$354)+'СЕТ СН'!$F$13</f>
        <v>0</v>
      </c>
      <c r="M372" s="36">
        <f>SUMIFS(СВЦЭМ!$K$34:$K$777,СВЦЭМ!$A$34:$A$777,$A372,СВЦЭМ!$B$33:$B$776,M$354)+'СЕТ СН'!$F$13</f>
        <v>0</v>
      </c>
      <c r="N372" s="36">
        <f>SUMIFS(СВЦЭМ!$K$34:$K$777,СВЦЭМ!$A$34:$A$777,$A372,СВЦЭМ!$B$33:$B$776,N$354)+'СЕТ СН'!$F$13</f>
        <v>0</v>
      </c>
      <c r="O372" s="36">
        <f>SUMIFS(СВЦЭМ!$K$34:$K$777,СВЦЭМ!$A$34:$A$777,$A372,СВЦЭМ!$B$33:$B$776,O$354)+'СЕТ СН'!$F$13</f>
        <v>0</v>
      </c>
      <c r="P372" s="36">
        <f>SUMIFS(СВЦЭМ!$K$34:$K$777,СВЦЭМ!$A$34:$A$777,$A372,СВЦЭМ!$B$33:$B$776,P$354)+'СЕТ СН'!$F$13</f>
        <v>0</v>
      </c>
      <c r="Q372" s="36">
        <f>SUMIFS(СВЦЭМ!$K$34:$K$777,СВЦЭМ!$A$34:$A$777,$A372,СВЦЭМ!$B$33:$B$776,Q$354)+'СЕТ СН'!$F$13</f>
        <v>0</v>
      </c>
      <c r="R372" s="36">
        <f>SUMIFS(СВЦЭМ!$K$34:$K$777,СВЦЭМ!$A$34:$A$777,$A372,СВЦЭМ!$B$33:$B$776,R$354)+'СЕТ СН'!$F$13</f>
        <v>0</v>
      </c>
      <c r="S372" s="36">
        <f>SUMIFS(СВЦЭМ!$K$34:$K$777,СВЦЭМ!$A$34:$A$777,$A372,СВЦЭМ!$B$33:$B$776,S$354)+'СЕТ СН'!$F$13</f>
        <v>0</v>
      </c>
      <c r="T372" s="36">
        <f>SUMIFS(СВЦЭМ!$K$34:$K$777,СВЦЭМ!$A$34:$A$777,$A372,СВЦЭМ!$B$33:$B$776,T$354)+'СЕТ СН'!$F$13</f>
        <v>0</v>
      </c>
      <c r="U372" s="36">
        <f>SUMIFS(СВЦЭМ!$K$34:$K$777,СВЦЭМ!$A$34:$A$777,$A372,СВЦЭМ!$B$33:$B$776,U$354)+'СЕТ СН'!$F$13</f>
        <v>0</v>
      </c>
      <c r="V372" s="36">
        <f>SUMIFS(СВЦЭМ!$K$34:$K$777,СВЦЭМ!$A$34:$A$777,$A372,СВЦЭМ!$B$33:$B$776,V$354)+'СЕТ СН'!$F$13</f>
        <v>0</v>
      </c>
      <c r="W372" s="36">
        <f>SUMIFS(СВЦЭМ!$K$34:$K$777,СВЦЭМ!$A$34:$A$777,$A372,СВЦЭМ!$B$33:$B$776,W$354)+'СЕТ СН'!$F$13</f>
        <v>0</v>
      </c>
      <c r="X372" s="36">
        <f>SUMIFS(СВЦЭМ!$K$34:$K$777,СВЦЭМ!$A$34:$A$777,$A372,СВЦЭМ!$B$33:$B$776,X$354)+'СЕТ СН'!$F$13</f>
        <v>0</v>
      </c>
      <c r="Y372" s="36">
        <f>SUMIFS(СВЦЭМ!$K$34:$K$777,СВЦЭМ!$A$34:$A$777,$A372,СВЦЭМ!$B$33:$B$776,Y$354)+'СЕТ СН'!$F$13</f>
        <v>0</v>
      </c>
    </row>
    <row r="373" spans="1:25" ht="15.75" hidden="1" x14ac:dyDescent="0.2">
      <c r="A373" s="35">
        <f t="shared" si="10"/>
        <v>43880</v>
      </c>
      <c r="B373" s="36">
        <f>SUMIFS(СВЦЭМ!$K$34:$K$777,СВЦЭМ!$A$34:$A$777,$A373,СВЦЭМ!$B$33:$B$776,B$354)+'СЕТ СН'!$F$13</f>
        <v>0</v>
      </c>
      <c r="C373" s="36">
        <f>SUMIFS(СВЦЭМ!$K$34:$K$777,СВЦЭМ!$A$34:$A$777,$A373,СВЦЭМ!$B$33:$B$776,C$354)+'СЕТ СН'!$F$13</f>
        <v>0</v>
      </c>
      <c r="D373" s="36">
        <f>SUMIFS(СВЦЭМ!$K$34:$K$777,СВЦЭМ!$A$34:$A$777,$A373,СВЦЭМ!$B$33:$B$776,D$354)+'СЕТ СН'!$F$13</f>
        <v>0</v>
      </c>
      <c r="E373" s="36">
        <f>SUMIFS(СВЦЭМ!$K$34:$K$777,СВЦЭМ!$A$34:$A$777,$A373,СВЦЭМ!$B$33:$B$776,E$354)+'СЕТ СН'!$F$13</f>
        <v>0</v>
      </c>
      <c r="F373" s="36">
        <f>SUMIFS(СВЦЭМ!$K$34:$K$777,СВЦЭМ!$A$34:$A$777,$A373,СВЦЭМ!$B$33:$B$776,F$354)+'СЕТ СН'!$F$13</f>
        <v>0</v>
      </c>
      <c r="G373" s="36">
        <f>SUMIFS(СВЦЭМ!$K$34:$K$777,СВЦЭМ!$A$34:$A$777,$A373,СВЦЭМ!$B$33:$B$776,G$354)+'СЕТ СН'!$F$13</f>
        <v>0</v>
      </c>
      <c r="H373" s="36">
        <f>SUMIFS(СВЦЭМ!$K$34:$K$777,СВЦЭМ!$A$34:$A$777,$A373,СВЦЭМ!$B$33:$B$776,H$354)+'СЕТ СН'!$F$13</f>
        <v>0</v>
      </c>
      <c r="I373" s="36">
        <f>SUMIFS(СВЦЭМ!$K$34:$K$777,СВЦЭМ!$A$34:$A$777,$A373,СВЦЭМ!$B$33:$B$776,I$354)+'СЕТ СН'!$F$13</f>
        <v>0</v>
      </c>
      <c r="J373" s="36">
        <f>SUMIFS(СВЦЭМ!$K$34:$K$777,СВЦЭМ!$A$34:$A$777,$A373,СВЦЭМ!$B$33:$B$776,J$354)+'СЕТ СН'!$F$13</f>
        <v>0</v>
      </c>
      <c r="K373" s="36">
        <f>SUMIFS(СВЦЭМ!$K$34:$K$777,СВЦЭМ!$A$34:$A$777,$A373,СВЦЭМ!$B$33:$B$776,K$354)+'СЕТ СН'!$F$13</f>
        <v>0</v>
      </c>
      <c r="L373" s="36">
        <f>SUMIFS(СВЦЭМ!$K$34:$K$777,СВЦЭМ!$A$34:$A$777,$A373,СВЦЭМ!$B$33:$B$776,L$354)+'СЕТ СН'!$F$13</f>
        <v>0</v>
      </c>
      <c r="M373" s="36">
        <f>SUMIFS(СВЦЭМ!$K$34:$K$777,СВЦЭМ!$A$34:$A$777,$A373,СВЦЭМ!$B$33:$B$776,M$354)+'СЕТ СН'!$F$13</f>
        <v>0</v>
      </c>
      <c r="N373" s="36">
        <f>SUMIFS(СВЦЭМ!$K$34:$K$777,СВЦЭМ!$A$34:$A$777,$A373,СВЦЭМ!$B$33:$B$776,N$354)+'СЕТ СН'!$F$13</f>
        <v>0</v>
      </c>
      <c r="O373" s="36">
        <f>SUMIFS(СВЦЭМ!$K$34:$K$777,СВЦЭМ!$A$34:$A$777,$A373,СВЦЭМ!$B$33:$B$776,O$354)+'СЕТ СН'!$F$13</f>
        <v>0</v>
      </c>
      <c r="P373" s="36">
        <f>SUMIFS(СВЦЭМ!$K$34:$K$777,СВЦЭМ!$A$34:$A$777,$A373,СВЦЭМ!$B$33:$B$776,P$354)+'СЕТ СН'!$F$13</f>
        <v>0</v>
      </c>
      <c r="Q373" s="36">
        <f>SUMIFS(СВЦЭМ!$K$34:$K$777,СВЦЭМ!$A$34:$A$777,$A373,СВЦЭМ!$B$33:$B$776,Q$354)+'СЕТ СН'!$F$13</f>
        <v>0</v>
      </c>
      <c r="R373" s="36">
        <f>SUMIFS(СВЦЭМ!$K$34:$K$777,СВЦЭМ!$A$34:$A$777,$A373,СВЦЭМ!$B$33:$B$776,R$354)+'СЕТ СН'!$F$13</f>
        <v>0</v>
      </c>
      <c r="S373" s="36">
        <f>SUMIFS(СВЦЭМ!$K$34:$K$777,СВЦЭМ!$A$34:$A$777,$A373,СВЦЭМ!$B$33:$B$776,S$354)+'СЕТ СН'!$F$13</f>
        <v>0</v>
      </c>
      <c r="T373" s="36">
        <f>SUMIFS(СВЦЭМ!$K$34:$K$777,СВЦЭМ!$A$34:$A$777,$A373,СВЦЭМ!$B$33:$B$776,T$354)+'СЕТ СН'!$F$13</f>
        <v>0</v>
      </c>
      <c r="U373" s="36">
        <f>SUMIFS(СВЦЭМ!$K$34:$K$777,СВЦЭМ!$A$34:$A$777,$A373,СВЦЭМ!$B$33:$B$776,U$354)+'СЕТ СН'!$F$13</f>
        <v>0</v>
      </c>
      <c r="V373" s="36">
        <f>SUMIFS(СВЦЭМ!$K$34:$K$777,СВЦЭМ!$A$34:$A$777,$A373,СВЦЭМ!$B$33:$B$776,V$354)+'СЕТ СН'!$F$13</f>
        <v>0</v>
      </c>
      <c r="W373" s="36">
        <f>SUMIFS(СВЦЭМ!$K$34:$K$777,СВЦЭМ!$A$34:$A$777,$A373,СВЦЭМ!$B$33:$B$776,W$354)+'СЕТ СН'!$F$13</f>
        <v>0</v>
      </c>
      <c r="X373" s="36">
        <f>SUMIFS(СВЦЭМ!$K$34:$K$777,СВЦЭМ!$A$34:$A$777,$A373,СВЦЭМ!$B$33:$B$776,X$354)+'СЕТ СН'!$F$13</f>
        <v>0</v>
      </c>
      <c r="Y373" s="36">
        <f>SUMIFS(СВЦЭМ!$K$34:$K$777,СВЦЭМ!$A$34:$A$777,$A373,СВЦЭМ!$B$33:$B$776,Y$354)+'СЕТ СН'!$F$13</f>
        <v>0</v>
      </c>
    </row>
    <row r="374" spans="1:25" ht="15.75" hidden="1" x14ac:dyDescent="0.2">
      <c r="A374" s="35">
        <f t="shared" si="10"/>
        <v>43881</v>
      </c>
      <c r="B374" s="36">
        <f>SUMIFS(СВЦЭМ!$K$34:$K$777,СВЦЭМ!$A$34:$A$777,$A374,СВЦЭМ!$B$33:$B$776,B$354)+'СЕТ СН'!$F$13</f>
        <v>0</v>
      </c>
      <c r="C374" s="36">
        <f>SUMIFS(СВЦЭМ!$K$34:$K$777,СВЦЭМ!$A$34:$A$777,$A374,СВЦЭМ!$B$33:$B$776,C$354)+'СЕТ СН'!$F$13</f>
        <v>0</v>
      </c>
      <c r="D374" s="36">
        <f>SUMIFS(СВЦЭМ!$K$34:$K$777,СВЦЭМ!$A$34:$A$777,$A374,СВЦЭМ!$B$33:$B$776,D$354)+'СЕТ СН'!$F$13</f>
        <v>0</v>
      </c>
      <c r="E374" s="36">
        <f>SUMIFS(СВЦЭМ!$K$34:$K$777,СВЦЭМ!$A$34:$A$777,$A374,СВЦЭМ!$B$33:$B$776,E$354)+'СЕТ СН'!$F$13</f>
        <v>0</v>
      </c>
      <c r="F374" s="36">
        <f>SUMIFS(СВЦЭМ!$K$34:$K$777,СВЦЭМ!$A$34:$A$777,$A374,СВЦЭМ!$B$33:$B$776,F$354)+'СЕТ СН'!$F$13</f>
        <v>0</v>
      </c>
      <c r="G374" s="36">
        <f>SUMIFS(СВЦЭМ!$K$34:$K$777,СВЦЭМ!$A$34:$A$777,$A374,СВЦЭМ!$B$33:$B$776,G$354)+'СЕТ СН'!$F$13</f>
        <v>0</v>
      </c>
      <c r="H374" s="36">
        <f>SUMIFS(СВЦЭМ!$K$34:$K$777,СВЦЭМ!$A$34:$A$777,$A374,СВЦЭМ!$B$33:$B$776,H$354)+'СЕТ СН'!$F$13</f>
        <v>0</v>
      </c>
      <c r="I374" s="36">
        <f>SUMIFS(СВЦЭМ!$K$34:$K$777,СВЦЭМ!$A$34:$A$777,$A374,СВЦЭМ!$B$33:$B$776,I$354)+'СЕТ СН'!$F$13</f>
        <v>0</v>
      </c>
      <c r="J374" s="36">
        <f>SUMIFS(СВЦЭМ!$K$34:$K$777,СВЦЭМ!$A$34:$A$777,$A374,СВЦЭМ!$B$33:$B$776,J$354)+'СЕТ СН'!$F$13</f>
        <v>0</v>
      </c>
      <c r="K374" s="36">
        <f>SUMIFS(СВЦЭМ!$K$34:$K$777,СВЦЭМ!$A$34:$A$777,$A374,СВЦЭМ!$B$33:$B$776,K$354)+'СЕТ СН'!$F$13</f>
        <v>0</v>
      </c>
      <c r="L374" s="36">
        <f>SUMIFS(СВЦЭМ!$K$34:$K$777,СВЦЭМ!$A$34:$A$777,$A374,СВЦЭМ!$B$33:$B$776,L$354)+'СЕТ СН'!$F$13</f>
        <v>0</v>
      </c>
      <c r="M374" s="36">
        <f>SUMIFS(СВЦЭМ!$K$34:$K$777,СВЦЭМ!$A$34:$A$777,$A374,СВЦЭМ!$B$33:$B$776,M$354)+'СЕТ СН'!$F$13</f>
        <v>0</v>
      </c>
      <c r="N374" s="36">
        <f>SUMIFS(СВЦЭМ!$K$34:$K$777,СВЦЭМ!$A$34:$A$777,$A374,СВЦЭМ!$B$33:$B$776,N$354)+'СЕТ СН'!$F$13</f>
        <v>0</v>
      </c>
      <c r="O374" s="36">
        <f>SUMIFS(СВЦЭМ!$K$34:$K$777,СВЦЭМ!$A$34:$A$777,$A374,СВЦЭМ!$B$33:$B$776,O$354)+'СЕТ СН'!$F$13</f>
        <v>0</v>
      </c>
      <c r="P374" s="36">
        <f>SUMIFS(СВЦЭМ!$K$34:$K$777,СВЦЭМ!$A$34:$A$777,$A374,СВЦЭМ!$B$33:$B$776,P$354)+'СЕТ СН'!$F$13</f>
        <v>0</v>
      </c>
      <c r="Q374" s="36">
        <f>SUMIFS(СВЦЭМ!$K$34:$K$777,СВЦЭМ!$A$34:$A$777,$A374,СВЦЭМ!$B$33:$B$776,Q$354)+'СЕТ СН'!$F$13</f>
        <v>0</v>
      </c>
      <c r="R374" s="36">
        <f>SUMIFS(СВЦЭМ!$K$34:$K$777,СВЦЭМ!$A$34:$A$777,$A374,СВЦЭМ!$B$33:$B$776,R$354)+'СЕТ СН'!$F$13</f>
        <v>0</v>
      </c>
      <c r="S374" s="36">
        <f>SUMIFS(СВЦЭМ!$K$34:$K$777,СВЦЭМ!$A$34:$A$777,$A374,СВЦЭМ!$B$33:$B$776,S$354)+'СЕТ СН'!$F$13</f>
        <v>0</v>
      </c>
      <c r="T374" s="36">
        <f>SUMIFS(СВЦЭМ!$K$34:$K$777,СВЦЭМ!$A$34:$A$777,$A374,СВЦЭМ!$B$33:$B$776,T$354)+'СЕТ СН'!$F$13</f>
        <v>0</v>
      </c>
      <c r="U374" s="36">
        <f>SUMIFS(СВЦЭМ!$K$34:$K$777,СВЦЭМ!$A$34:$A$777,$A374,СВЦЭМ!$B$33:$B$776,U$354)+'СЕТ СН'!$F$13</f>
        <v>0</v>
      </c>
      <c r="V374" s="36">
        <f>SUMIFS(СВЦЭМ!$K$34:$K$777,СВЦЭМ!$A$34:$A$777,$A374,СВЦЭМ!$B$33:$B$776,V$354)+'СЕТ СН'!$F$13</f>
        <v>0</v>
      </c>
      <c r="W374" s="36">
        <f>SUMIFS(СВЦЭМ!$K$34:$K$777,СВЦЭМ!$A$34:$A$777,$A374,СВЦЭМ!$B$33:$B$776,W$354)+'СЕТ СН'!$F$13</f>
        <v>0</v>
      </c>
      <c r="X374" s="36">
        <f>SUMIFS(СВЦЭМ!$K$34:$K$777,СВЦЭМ!$A$34:$A$777,$A374,СВЦЭМ!$B$33:$B$776,X$354)+'СЕТ СН'!$F$13</f>
        <v>0</v>
      </c>
      <c r="Y374" s="36">
        <f>SUMIFS(СВЦЭМ!$K$34:$K$777,СВЦЭМ!$A$34:$A$777,$A374,СВЦЭМ!$B$33:$B$776,Y$354)+'СЕТ СН'!$F$13</f>
        <v>0</v>
      </c>
    </row>
    <row r="375" spans="1:25" ht="15.75" hidden="1" x14ac:dyDescent="0.2">
      <c r="A375" s="35">
        <f t="shared" si="10"/>
        <v>43882</v>
      </c>
      <c r="B375" s="36">
        <f>SUMIFS(СВЦЭМ!$K$34:$K$777,СВЦЭМ!$A$34:$A$777,$A375,СВЦЭМ!$B$33:$B$776,B$354)+'СЕТ СН'!$F$13</f>
        <v>0</v>
      </c>
      <c r="C375" s="36">
        <f>SUMIFS(СВЦЭМ!$K$34:$K$777,СВЦЭМ!$A$34:$A$777,$A375,СВЦЭМ!$B$33:$B$776,C$354)+'СЕТ СН'!$F$13</f>
        <v>0</v>
      </c>
      <c r="D375" s="36">
        <f>SUMIFS(СВЦЭМ!$K$34:$K$777,СВЦЭМ!$A$34:$A$777,$A375,СВЦЭМ!$B$33:$B$776,D$354)+'СЕТ СН'!$F$13</f>
        <v>0</v>
      </c>
      <c r="E375" s="36">
        <f>SUMIFS(СВЦЭМ!$K$34:$K$777,СВЦЭМ!$A$34:$A$777,$A375,СВЦЭМ!$B$33:$B$776,E$354)+'СЕТ СН'!$F$13</f>
        <v>0</v>
      </c>
      <c r="F375" s="36">
        <f>SUMIFS(СВЦЭМ!$K$34:$K$777,СВЦЭМ!$A$34:$A$777,$A375,СВЦЭМ!$B$33:$B$776,F$354)+'СЕТ СН'!$F$13</f>
        <v>0</v>
      </c>
      <c r="G375" s="36">
        <f>SUMIFS(СВЦЭМ!$K$34:$K$777,СВЦЭМ!$A$34:$A$777,$A375,СВЦЭМ!$B$33:$B$776,G$354)+'СЕТ СН'!$F$13</f>
        <v>0</v>
      </c>
      <c r="H375" s="36">
        <f>SUMIFS(СВЦЭМ!$K$34:$K$777,СВЦЭМ!$A$34:$A$777,$A375,СВЦЭМ!$B$33:$B$776,H$354)+'СЕТ СН'!$F$13</f>
        <v>0</v>
      </c>
      <c r="I375" s="36">
        <f>SUMIFS(СВЦЭМ!$K$34:$K$777,СВЦЭМ!$A$34:$A$777,$A375,СВЦЭМ!$B$33:$B$776,I$354)+'СЕТ СН'!$F$13</f>
        <v>0</v>
      </c>
      <c r="J375" s="36">
        <f>SUMIFS(СВЦЭМ!$K$34:$K$777,СВЦЭМ!$A$34:$A$777,$A375,СВЦЭМ!$B$33:$B$776,J$354)+'СЕТ СН'!$F$13</f>
        <v>0</v>
      </c>
      <c r="K375" s="36">
        <f>SUMIFS(СВЦЭМ!$K$34:$K$777,СВЦЭМ!$A$34:$A$777,$A375,СВЦЭМ!$B$33:$B$776,K$354)+'СЕТ СН'!$F$13</f>
        <v>0</v>
      </c>
      <c r="L375" s="36">
        <f>SUMIFS(СВЦЭМ!$K$34:$K$777,СВЦЭМ!$A$34:$A$777,$A375,СВЦЭМ!$B$33:$B$776,L$354)+'СЕТ СН'!$F$13</f>
        <v>0</v>
      </c>
      <c r="M375" s="36">
        <f>SUMIFS(СВЦЭМ!$K$34:$K$777,СВЦЭМ!$A$34:$A$777,$A375,СВЦЭМ!$B$33:$B$776,M$354)+'СЕТ СН'!$F$13</f>
        <v>0</v>
      </c>
      <c r="N375" s="36">
        <f>SUMIFS(СВЦЭМ!$K$34:$K$777,СВЦЭМ!$A$34:$A$777,$A375,СВЦЭМ!$B$33:$B$776,N$354)+'СЕТ СН'!$F$13</f>
        <v>0</v>
      </c>
      <c r="O375" s="36">
        <f>SUMIFS(СВЦЭМ!$K$34:$K$777,СВЦЭМ!$A$34:$A$777,$A375,СВЦЭМ!$B$33:$B$776,O$354)+'СЕТ СН'!$F$13</f>
        <v>0</v>
      </c>
      <c r="P375" s="36">
        <f>SUMIFS(СВЦЭМ!$K$34:$K$777,СВЦЭМ!$A$34:$A$777,$A375,СВЦЭМ!$B$33:$B$776,P$354)+'СЕТ СН'!$F$13</f>
        <v>0</v>
      </c>
      <c r="Q375" s="36">
        <f>SUMIFS(СВЦЭМ!$K$34:$K$777,СВЦЭМ!$A$34:$A$777,$A375,СВЦЭМ!$B$33:$B$776,Q$354)+'СЕТ СН'!$F$13</f>
        <v>0</v>
      </c>
      <c r="R375" s="36">
        <f>SUMIFS(СВЦЭМ!$K$34:$K$777,СВЦЭМ!$A$34:$A$777,$A375,СВЦЭМ!$B$33:$B$776,R$354)+'СЕТ СН'!$F$13</f>
        <v>0</v>
      </c>
      <c r="S375" s="36">
        <f>SUMIFS(СВЦЭМ!$K$34:$K$777,СВЦЭМ!$A$34:$A$777,$A375,СВЦЭМ!$B$33:$B$776,S$354)+'СЕТ СН'!$F$13</f>
        <v>0</v>
      </c>
      <c r="T375" s="36">
        <f>SUMIFS(СВЦЭМ!$K$34:$K$777,СВЦЭМ!$A$34:$A$777,$A375,СВЦЭМ!$B$33:$B$776,T$354)+'СЕТ СН'!$F$13</f>
        <v>0</v>
      </c>
      <c r="U375" s="36">
        <f>SUMIFS(СВЦЭМ!$K$34:$K$777,СВЦЭМ!$A$34:$A$777,$A375,СВЦЭМ!$B$33:$B$776,U$354)+'СЕТ СН'!$F$13</f>
        <v>0</v>
      </c>
      <c r="V375" s="36">
        <f>SUMIFS(СВЦЭМ!$K$34:$K$777,СВЦЭМ!$A$34:$A$777,$A375,СВЦЭМ!$B$33:$B$776,V$354)+'СЕТ СН'!$F$13</f>
        <v>0</v>
      </c>
      <c r="W375" s="36">
        <f>SUMIFS(СВЦЭМ!$K$34:$K$777,СВЦЭМ!$A$34:$A$777,$A375,СВЦЭМ!$B$33:$B$776,W$354)+'СЕТ СН'!$F$13</f>
        <v>0</v>
      </c>
      <c r="X375" s="36">
        <f>SUMIFS(СВЦЭМ!$K$34:$K$777,СВЦЭМ!$A$34:$A$777,$A375,СВЦЭМ!$B$33:$B$776,X$354)+'СЕТ СН'!$F$13</f>
        <v>0</v>
      </c>
      <c r="Y375" s="36">
        <f>SUMIFS(СВЦЭМ!$K$34:$K$777,СВЦЭМ!$A$34:$A$777,$A375,СВЦЭМ!$B$33:$B$776,Y$354)+'СЕТ СН'!$F$13</f>
        <v>0</v>
      </c>
    </row>
    <row r="376" spans="1:25" ht="15.75" hidden="1" x14ac:dyDescent="0.2">
      <c r="A376" s="35">
        <f t="shared" si="10"/>
        <v>43883</v>
      </c>
      <c r="B376" s="36">
        <f>SUMIFS(СВЦЭМ!$K$34:$K$777,СВЦЭМ!$A$34:$A$777,$A376,СВЦЭМ!$B$33:$B$776,B$354)+'СЕТ СН'!$F$13</f>
        <v>0</v>
      </c>
      <c r="C376" s="36">
        <f>SUMIFS(СВЦЭМ!$K$34:$K$777,СВЦЭМ!$A$34:$A$777,$A376,СВЦЭМ!$B$33:$B$776,C$354)+'СЕТ СН'!$F$13</f>
        <v>0</v>
      </c>
      <c r="D376" s="36">
        <f>SUMIFS(СВЦЭМ!$K$34:$K$777,СВЦЭМ!$A$34:$A$777,$A376,СВЦЭМ!$B$33:$B$776,D$354)+'СЕТ СН'!$F$13</f>
        <v>0</v>
      </c>
      <c r="E376" s="36">
        <f>SUMIFS(СВЦЭМ!$K$34:$K$777,СВЦЭМ!$A$34:$A$777,$A376,СВЦЭМ!$B$33:$B$776,E$354)+'СЕТ СН'!$F$13</f>
        <v>0</v>
      </c>
      <c r="F376" s="36">
        <f>SUMIFS(СВЦЭМ!$K$34:$K$777,СВЦЭМ!$A$34:$A$777,$A376,СВЦЭМ!$B$33:$B$776,F$354)+'СЕТ СН'!$F$13</f>
        <v>0</v>
      </c>
      <c r="G376" s="36">
        <f>SUMIFS(СВЦЭМ!$K$34:$K$777,СВЦЭМ!$A$34:$A$777,$A376,СВЦЭМ!$B$33:$B$776,G$354)+'СЕТ СН'!$F$13</f>
        <v>0</v>
      </c>
      <c r="H376" s="36">
        <f>SUMIFS(СВЦЭМ!$K$34:$K$777,СВЦЭМ!$A$34:$A$777,$A376,СВЦЭМ!$B$33:$B$776,H$354)+'СЕТ СН'!$F$13</f>
        <v>0</v>
      </c>
      <c r="I376" s="36">
        <f>SUMIFS(СВЦЭМ!$K$34:$K$777,СВЦЭМ!$A$34:$A$777,$A376,СВЦЭМ!$B$33:$B$776,I$354)+'СЕТ СН'!$F$13</f>
        <v>0</v>
      </c>
      <c r="J376" s="36">
        <f>SUMIFS(СВЦЭМ!$K$34:$K$777,СВЦЭМ!$A$34:$A$777,$A376,СВЦЭМ!$B$33:$B$776,J$354)+'СЕТ СН'!$F$13</f>
        <v>0</v>
      </c>
      <c r="K376" s="36">
        <f>SUMIFS(СВЦЭМ!$K$34:$K$777,СВЦЭМ!$A$34:$A$777,$A376,СВЦЭМ!$B$33:$B$776,K$354)+'СЕТ СН'!$F$13</f>
        <v>0</v>
      </c>
      <c r="L376" s="36">
        <f>SUMIFS(СВЦЭМ!$K$34:$K$777,СВЦЭМ!$A$34:$A$777,$A376,СВЦЭМ!$B$33:$B$776,L$354)+'СЕТ СН'!$F$13</f>
        <v>0</v>
      </c>
      <c r="M376" s="36">
        <f>SUMIFS(СВЦЭМ!$K$34:$K$777,СВЦЭМ!$A$34:$A$777,$A376,СВЦЭМ!$B$33:$B$776,M$354)+'СЕТ СН'!$F$13</f>
        <v>0</v>
      </c>
      <c r="N376" s="36">
        <f>SUMIFS(СВЦЭМ!$K$34:$K$777,СВЦЭМ!$A$34:$A$777,$A376,СВЦЭМ!$B$33:$B$776,N$354)+'СЕТ СН'!$F$13</f>
        <v>0</v>
      </c>
      <c r="O376" s="36">
        <f>SUMIFS(СВЦЭМ!$K$34:$K$777,СВЦЭМ!$A$34:$A$777,$A376,СВЦЭМ!$B$33:$B$776,O$354)+'СЕТ СН'!$F$13</f>
        <v>0</v>
      </c>
      <c r="P376" s="36">
        <f>SUMIFS(СВЦЭМ!$K$34:$K$777,СВЦЭМ!$A$34:$A$777,$A376,СВЦЭМ!$B$33:$B$776,P$354)+'СЕТ СН'!$F$13</f>
        <v>0</v>
      </c>
      <c r="Q376" s="36">
        <f>SUMIFS(СВЦЭМ!$K$34:$K$777,СВЦЭМ!$A$34:$A$777,$A376,СВЦЭМ!$B$33:$B$776,Q$354)+'СЕТ СН'!$F$13</f>
        <v>0</v>
      </c>
      <c r="R376" s="36">
        <f>SUMIFS(СВЦЭМ!$K$34:$K$777,СВЦЭМ!$A$34:$A$777,$A376,СВЦЭМ!$B$33:$B$776,R$354)+'СЕТ СН'!$F$13</f>
        <v>0</v>
      </c>
      <c r="S376" s="36">
        <f>SUMIFS(СВЦЭМ!$K$34:$K$777,СВЦЭМ!$A$34:$A$777,$A376,СВЦЭМ!$B$33:$B$776,S$354)+'СЕТ СН'!$F$13</f>
        <v>0</v>
      </c>
      <c r="T376" s="36">
        <f>SUMIFS(СВЦЭМ!$K$34:$K$777,СВЦЭМ!$A$34:$A$777,$A376,СВЦЭМ!$B$33:$B$776,T$354)+'СЕТ СН'!$F$13</f>
        <v>0</v>
      </c>
      <c r="U376" s="36">
        <f>SUMIFS(СВЦЭМ!$K$34:$K$777,СВЦЭМ!$A$34:$A$777,$A376,СВЦЭМ!$B$33:$B$776,U$354)+'СЕТ СН'!$F$13</f>
        <v>0</v>
      </c>
      <c r="V376" s="36">
        <f>SUMIFS(СВЦЭМ!$K$34:$K$777,СВЦЭМ!$A$34:$A$777,$A376,СВЦЭМ!$B$33:$B$776,V$354)+'СЕТ СН'!$F$13</f>
        <v>0</v>
      </c>
      <c r="W376" s="36">
        <f>SUMIFS(СВЦЭМ!$K$34:$K$777,СВЦЭМ!$A$34:$A$777,$A376,СВЦЭМ!$B$33:$B$776,W$354)+'СЕТ СН'!$F$13</f>
        <v>0</v>
      </c>
      <c r="X376" s="36">
        <f>SUMIFS(СВЦЭМ!$K$34:$K$777,СВЦЭМ!$A$34:$A$777,$A376,СВЦЭМ!$B$33:$B$776,X$354)+'СЕТ СН'!$F$13</f>
        <v>0</v>
      </c>
      <c r="Y376" s="36">
        <f>SUMIFS(СВЦЭМ!$K$34:$K$777,СВЦЭМ!$A$34:$A$777,$A376,СВЦЭМ!$B$33:$B$776,Y$354)+'СЕТ СН'!$F$13</f>
        <v>0</v>
      </c>
    </row>
    <row r="377" spans="1:25" ht="15.75" hidden="1" x14ac:dyDescent="0.2">
      <c r="A377" s="35">
        <f t="shared" si="10"/>
        <v>43884</v>
      </c>
      <c r="B377" s="36">
        <f>SUMIFS(СВЦЭМ!$K$34:$K$777,СВЦЭМ!$A$34:$A$777,$A377,СВЦЭМ!$B$33:$B$776,B$354)+'СЕТ СН'!$F$13</f>
        <v>0</v>
      </c>
      <c r="C377" s="36">
        <f>SUMIFS(СВЦЭМ!$K$34:$K$777,СВЦЭМ!$A$34:$A$777,$A377,СВЦЭМ!$B$33:$B$776,C$354)+'СЕТ СН'!$F$13</f>
        <v>0</v>
      </c>
      <c r="D377" s="36">
        <f>SUMIFS(СВЦЭМ!$K$34:$K$777,СВЦЭМ!$A$34:$A$777,$A377,СВЦЭМ!$B$33:$B$776,D$354)+'СЕТ СН'!$F$13</f>
        <v>0</v>
      </c>
      <c r="E377" s="36">
        <f>SUMIFS(СВЦЭМ!$K$34:$K$777,СВЦЭМ!$A$34:$A$777,$A377,СВЦЭМ!$B$33:$B$776,E$354)+'СЕТ СН'!$F$13</f>
        <v>0</v>
      </c>
      <c r="F377" s="36">
        <f>SUMIFS(СВЦЭМ!$K$34:$K$777,СВЦЭМ!$A$34:$A$777,$A377,СВЦЭМ!$B$33:$B$776,F$354)+'СЕТ СН'!$F$13</f>
        <v>0</v>
      </c>
      <c r="G377" s="36">
        <f>SUMIFS(СВЦЭМ!$K$34:$K$777,СВЦЭМ!$A$34:$A$777,$A377,СВЦЭМ!$B$33:$B$776,G$354)+'СЕТ СН'!$F$13</f>
        <v>0</v>
      </c>
      <c r="H377" s="36">
        <f>SUMIFS(СВЦЭМ!$K$34:$K$777,СВЦЭМ!$A$34:$A$777,$A377,СВЦЭМ!$B$33:$B$776,H$354)+'СЕТ СН'!$F$13</f>
        <v>0</v>
      </c>
      <c r="I377" s="36">
        <f>SUMIFS(СВЦЭМ!$K$34:$K$777,СВЦЭМ!$A$34:$A$777,$A377,СВЦЭМ!$B$33:$B$776,I$354)+'СЕТ СН'!$F$13</f>
        <v>0</v>
      </c>
      <c r="J377" s="36">
        <f>SUMIFS(СВЦЭМ!$K$34:$K$777,СВЦЭМ!$A$34:$A$777,$A377,СВЦЭМ!$B$33:$B$776,J$354)+'СЕТ СН'!$F$13</f>
        <v>0</v>
      </c>
      <c r="K377" s="36">
        <f>SUMIFS(СВЦЭМ!$K$34:$K$777,СВЦЭМ!$A$34:$A$777,$A377,СВЦЭМ!$B$33:$B$776,K$354)+'СЕТ СН'!$F$13</f>
        <v>0</v>
      </c>
      <c r="L377" s="36">
        <f>SUMIFS(СВЦЭМ!$K$34:$K$777,СВЦЭМ!$A$34:$A$777,$A377,СВЦЭМ!$B$33:$B$776,L$354)+'СЕТ СН'!$F$13</f>
        <v>0</v>
      </c>
      <c r="M377" s="36">
        <f>SUMIFS(СВЦЭМ!$K$34:$K$777,СВЦЭМ!$A$34:$A$777,$A377,СВЦЭМ!$B$33:$B$776,M$354)+'СЕТ СН'!$F$13</f>
        <v>0</v>
      </c>
      <c r="N377" s="36">
        <f>SUMIFS(СВЦЭМ!$K$34:$K$777,СВЦЭМ!$A$34:$A$777,$A377,СВЦЭМ!$B$33:$B$776,N$354)+'СЕТ СН'!$F$13</f>
        <v>0</v>
      </c>
      <c r="O377" s="36">
        <f>SUMIFS(СВЦЭМ!$K$34:$K$777,СВЦЭМ!$A$34:$A$777,$A377,СВЦЭМ!$B$33:$B$776,O$354)+'СЕТ СН'!$F$13</f>
        <v>0</v>
      </c>
      <c r="P377" s="36">
        <f>SUMIFS(СВЦЭМ!$K$34:$K$777,СВЦЭМ!$A$34:$A$777,$A377,СВЦЭМ!$B$33:$B$776,P$354)+'СЕТ СН'!$F$13</f>
        <v>0</v>
      </c>
      <c r="Q377" s="36">
        <f>SUMIFS(СВЦЭМ!$K$34:$K$777,СВЦЭМ!$A$34:$A$777,$A377,СВЦЭМ!$B$33:$B$776,Q$354)+'СЕТ СН'!$F$13</f>
        <v>0</v>
      </c>
      <c r="R377" s="36">
        <f>SUMIFS(СВЦЭМ!$K$34:$K$777,СВЦЭМ!$A$34:$A$777,$A377,СВЦЭМ!$B$33:$B$776,R$354)+'СЕТ СН'!$F$13</f>
        <v>0</v>
      </c>
      <c r="S377" s="36">
        <f>SUMIFS(СВЦЭМ!$K$34:$K$777,СВЦЭМ!$A$34:$A$777,$A377,СВЦЭМ!$B$33:$B$776,S$354)+'СЕТ СН'!$F$13</f>
        <v>0</v>
      </c>
      <c r="T377" s="36">
        <f>SUMIFS(СВЦЭМ!$K$34:$K$777,СВЦЭМ!$A$34:$A$777,$A377,СВЦЭМ!$B$33:$B$776,T$354)+'СЕТ СН'!$F$13</f>
        <v>0</v>
      </c>
      <c r="U377" s="36">
        <f>SUMIFS(СВЦЭМ!$K$34:$K$777,СВЦЭМ!$A$34:$A$777,$A377,СВЦЭМ!$B$33:$B$776,U$354)+'СЕТ СН'!$F$13</f>
        <v>0</v>
      </c>
      <c r="V377" s="36">
        <f>SUMIFS(СВЦЭМ!$K$34:$K$777,СВЦЭМ!$A$34:$A$777,$A377,СВЦЭМ!$B$33:$B$776,V$354)+'СЕТ СН'!$F$13</f>
        <v>0</v>
      </c>
      <c r="W377" s="36">
        <f>SUMIFS(СВЦЭМ!$K$34:$K$777,СВЦЭМ!$A$34:$A$777,$A377,СВЦЭМ!$B$33:$B$776,W$354)+'СЕТ СН'!$F$13</f>
        <v>0</v>
      </c>
      <c r="X377" s="36">
        <f>SUMIFS(СВЦЭМ!$K$34:$K$777,СВЦЭМ!$A$34:$A$777,$A377,СВЦЭМ!$B$33:$B$776,X$354)+'СЕТ СН'!$F$13</f>
        <v>0</v>
      </c>
      <c r="Y377" s="36">
        <f>SUMIFS(СВЦЭМ!$K$34:$K$777,СВЦЭМ!$A$34:$A$777,$A377,СВЦЭМ!$B$33:$B$776,Y$354)+'СЕТ СН'!$F$13</f>
        <v>0</v>
      </c>
    </row>
    <row r="378" spans="1:25" ht="15.75" hidden="1" x14ac:dyDescent="0.2">
      <c r="A378" s="35">
        <f t="shared" si="10"/>
        <v>43885</v>
      </c>
      <c r="B378" s="36">
        <f>SUMIFS(СВЦЭМ!$K$34:$K$777,СВЦЭМ!$A$34:$A$777,$A378,СВЦЭМ!$B$33:$B$776,B$354)+'СЕТ СН'!$F$13</f>
        <v>0</v>
      </c>
      <c r="C378" s="36">
        <f>SUMIFS(СВЦЭМ!$K$34:$K$777,СВЦЭМ!$A$34:$A$777,$A378,СВЦЭМ!$B$33:$B$776,C$354)+'СЕТ СН'!$F$13</f>
        <v>0</v>
      </c>
      <c r="D378" s="36">
        <f>SUMIFS(СВЦЭМ!$K$34:$K$777,СВЦЭМ!$A$34:$A$777,$A378,СВЦЭМ!$B$33:$B$776,D$354)+'СЕТ СН'!$F$13</f>
        <v>0</v>
      </c>
      <c r="E378" s="36">
        <f>SUMIFS(СВЦЭМ!$K$34:$K$777,СВЦЭМ!$A$34:$A$777,$A378,СВЦЭМ!$B$33:$B$776,E$354)+'СЕТ СН'!$F$13</f>
        <v>0</v>
      </c>
      <c r="F378" s="36">
        <f>SUMIFS(СВЦЭМ!$K$34:$K$777,СВЦЭМ!$A$34:$A$777,$A378,СВЦЭМ!$B$33:$B$776,F$354)+'СЕТ СН'!$F$13</f>
        <v>0</v>
      </c>
      <c r="G378" s="36">
        <f>SUMIFS(СВЦЭМ!$K$34:$K$777,СВЦЭМ!$A$34:$A$777,$A378,СВЦЭМ!$B$33:$B$776,G$354)+'СЕТ СН'!$F$13</f>
        <v>0</v>
      </c>
      <c r="H378" s="36">
        <f>SUMIFS(СВЦЭМ!$K$34:$K$777,СВЦЭМ!$A$34:$A$777,$A378,СВЦЭМ!$B$33:$B$776,H$354)+'СЕТ СН'!$F$13</f>
        <v>0</v>
      </c>
      <c r="I378" s="36">
        <f>SUMIFS(СВЦЭМ!$K$34:$K$777,СВЦЭМ!$A$34:$A$777,$A378,СВЦЭМ!$B$33:$B$776,I$354)+'СЕТ СН'!$F$13</f>
        <v>0</v>
      </c>
      <c r="J378" s="36">
        <f>SUMIFS(СВЦЭМ!$K$34:$K$777,СВЦЭМ!$A$34:$A$777,$A378,СВЦЭМ!$B$33:$B$776,J$354)+'СЕТ СН'!$F$13</f>
        <v>0</v>
      </c>
      <c r="K378" s="36">
        <f>SUMIFS(СВЦЭМ!$K$34:$K$777,СВЦЭМ!$A$34:$A$777,$A378,СВЦЭМ!$B$33:$B$776,K$354)+'СЕТ СН'!$F$13</f>
        <v>0</v>
      </c>
      <c r="L378" s="36">
        <f>SUMIFS(СВЦЭМ!$K$34:$K$777,СВЦЭМ!$A$34:$A$777,$A378,СВЦЭМ!$B$33:$B$776,L$354)+'СЕТ СН'!$F$13</f>
        <v>0</v>
      </c>
      <c r="M378" s="36">
        <f>SUMIFS(СВЦЭМ!$K$34:$K$777,СВЦЭМ!$A$34:$A$777,$A378,СВЦЭМ!$B$33:$B$776,M$354)+'СЕТ СН'!$F$13</f>
        <v>0</v>
      </c>
      <c r="N378" s="36">
        <f>SUMIFS(СВЦЭМ!$K$34:$K$777,СВЦЭМ!$A$34:$A$777,$A378,СВЦЭМ!$B$33:$B$776,N$354)+'СЕТ СН'!$F$13</f>
        <v>0</v>
      </c>
      <c r="O378" s="36">
        <f>SUMIFS(СВЦЭМ!$K$34:$K$777,СВЦЭМ!$A$34:$A$777,$A378,СВЦЭМ!$B$33:$B$776,O$354)+'СЕТ СН'!$F$13</f>
        <v>0</v>
      </c>
      <c r="P378" s="36">
        <f>SUMIFS(СВЦЭМ!$K$34:$K$777,СВЦЭМ!$A$34:$A$777,$A378,СВЦЭМ!$B$33:$B$776,P$354)+'СЕТ СН'!$F$13</f>
        <v>0</v>
      </c>
      <c r="Q378" s="36">
        <f>SUMIFS(СВЦЭМ!$K$34:$K$777,СВЦЭМ!$A$34:$A$777,$A378,СВЦЭМ!$B$33:$B$776,Q$354)+'СЕТ СН'!$F$13</f>
        <v>0</v>
      </c>
      <c r="R378" s="36">
        <f>SUMIFS(СВЦЭМ!$K$34:$K$777,СВЦЭМ!$A$34:$A$777,$A378,СВЦЭМ!$B$33:$B$776,R$354)+'СЕТ СН'!$F$13</f>
        <v>0</v>
      </c>
      <c r="S378" s="36">
        <f>SUMIFS(СВЦЭМ!$K$34:$K$777,СВЦЭМ!$A$34:$A$777,$A378,СВЦЭМ!$B$33:$B$776,S$354)+'СЕТ СН'!$F$13</f>
        <v>0</v>
      </c>
      <c r="T378" s="36">
        <f>SUMIFS(СВЦЭМ!$K$34:$K$777,СВЦЭМ!$A$34:$A$777,$A378,СВЦЭМ!$B$33:$B$776,T$354)+'СЕТ СН'!$F$13</f>
        <v>0</v>
      </c>
      <c r="U378" s="36">
        <f>SUMIFS(СВЦЭМ!$K$34:$K$777,СВЦЭМ!$A$34:$A$777,$A378,СВЦЭМ!$B$33:$B$776,U$354)+'СЕТ СН'!$F$13</f>
        <v>0</v>
      </c>
      <c r="V378" s="36">
        <f>SUMIFS(СВЦЭМ!$K$34:$K$777,СВЦЭМ!$A$34:$A$777,$A378,СВЦЭМ!$B$33:$B$776,V$354)+'СЕТ СН'!$F$13</f>
        <v>0</v>
      </c>
      <c r="W378" s="36">
        <f>SUMIFS(СВЦЭМ!$K$34:$K$777,СВЦЭМ!$A$34:$A$777,$A378,СВЦЭМ!$B$33:$B$776,W$354)+'СЕТ СН'!$F$13</f>
        <v>0</v>
      </c>
      <c r="X378" s="36">
        <f>SUMIFS(СВЦЭМ!$K$34:$K$777,СВЦЭМ!$A$34:$A$777,$A378,СВЦЭМ!$B$33:$B$776,X$354)+'СЕТ СН'!$F$13</f>
        <v>0</v>
      </c>
      <c r="Y378" s="36">
        <f>SUMIFS(СВЦЭМ!$K$34:$K$777,СВЦЭМ!$A$34:$A$777,$A378,СВЦЭМ!$B$33:$B$776,Y$354)+'СЕТ СН'!$F$13</f>
        <v>0</v>
      </c>
    </row>
    <row r="379" spans="1:25" ht="15.75" hidden="1" x14ac:dyDescent="0.2">
      <c r="A379" s="35">
        <f t="shared" si="10"/>
        <v>43886</v>
      </c>
      <c r="B379" s="36">
        <f>SUMIFS(СВЦЭМ!$K$34:$K$777,СВЦЭМ!$A$34:$A$777,$A379,СВЦЭМ!$B$33:$B$776,B$354)+'СЕТ СН'!$F$13</f>
        <v>0</v>
      </c>
      <c r="C379" s="36">
        <f>SUMIFS(СВЦЭМ!$K$34:$K$777,СВЦЭМ!$A$34:$A$777,$A379,СВЦЭМ!$B$33:$B$776,C$354)+'СЕТ СН'!$F$13</f>
        <v>0</v>
      </c>
      <c r="D379" s="36">
        <f>SUMIFS(СВЦЭМ!$K$34:$K$777,СВЦЭМ!$A$34:$A$777,$A379,СВЦЭМ!$B$33:$B$776,D$354)+'СЕТ СН'!$F$13</f>
        <v>0</v>
      </c>
      <c r="E379" s="36">
        <f>SUMIFS(СВЦЭМ!$K$34:$K$777,СВЦЭМ!$A$34:$A$777,$A379,СВЦЭМ!$B$33:$B$776,E$354)+'СЕТ СН'!$F$13</f>
        <v>0</v>
      </c>
      <c r="F379" s="36">
        <f>SUMIFS(СВЦЭМ!$K$34:$K$777,СВЦЭМ!$A$34:$A$777,$A379,СВЦЭМ!$B$33:$B$776,F$354)+'СЕТ СН'!$F$13</f>
        <v>0</v>
      </c>
      <c r="G379" s="36">
        <f>SUMIFS(СВЦЭМ!$K$34:$K$777,СВЦЭМ!$A$34:$A$777,$A379,СВЦЭМ!$B$33:$B$776,G$354)+'СЕТ СН'!$F$13</f>
        <v>0</v>
      </c>
      <c r="H379" s="36">
        <f>SUMIFS(СВЦЭМ!$K$34:$K$777,СВЦЭМ!$A$34:$A$777,$A379,СВЦЭМ!$B$33:$B$776,H$354)+'СЕТ СН'!$F$13</f>
        <v>0</v>
      </c>
      <c r="I379" s="36">
        <f>SUMIFS(СВЦЭМ!$K$34:$K$777,СВЦЭМ!$A$34:$A$777,$A379,СВЦЭМ!$B$33:$B$776,I$354)+'СЕТ СН'!$F$13</f>
        <v>0</v>
      </c>
      <c r="J379" s="36">
        <f>SUMIFS(СВЦЭМ!$K$34:$K$777,СВЦЭМ!$A$34:$A$777,$A379,СВЦЭМ!$B$33:$B$776,J$354)+'СЕТ СН'!$F$13</f>
        <v>0</v>
      </c>
      <c r="K379" s="36">
        <f>SUMIFS(СВЦЭМ!$K$34:$K$777,СВЦЭМ!$A$34:$A$777,$A379,СВЦЭМ!$B$33:$B$776,K$354)+'СЕТ СН'!$F$13</f>
        <v>0</v>
      </c>
      <c r="L379" s="36">
        <f>SUMIFS(СВЦЭМ!$K$34:$K$777,СВЦЭМ!$A$34:$A$777,$A379,СВЦЭМ!$B$33:$B$776,L$354)+'СЕТ СН'!$F$13</f>
        <v>0</v>
      </c>
      <c r="M379" s="36">
        <f>SUMIFS(СВЦЭМ!$K$34:$K$777,СВЦЭМ!$A$34:$A$777,$A379,СВЦЭМ!$B$33:$B$776,M$354)+'СЕТ СН'!$F$13</f>
        <v>0</v>
      </c>
      <c r="N379" s="36">
        <f>SUMIFS(СВЦЭМ!$K$34:$K$777,СВЦЭМ!$A$34:$A$777,$A379,СВЦЭМ!$B$33:$B$776,N$354)+'СЕТ СН'!$F$13</f>
        <v>0</v>
      </c>
      <c r="O379" s="36">
        <f>SUMIFS(СВЦЭМ!$K$34:$K$777,СВЦЭМ!$A$34:$A$777,$A379,СВЦЭМ!$B$33:$B$776,O$354)+'СЕТ СН'!$F$13</f>
        <v>0</v>
      </c>
      <c r="P379" s="36">
        <f>SUMIFS(СВЦЭМ!$K$34:$K$777,СВЦЭМ!$A$34:$A$777,$A379,СВЦЭМ!$B$33:$B$776,P$354)+'СЕТ СН'!$F$13</f>
        <v>0</v>
      </c>
      <c r="Q379" s="36">
        <f>SUMIFS(СВЦЭМ!$K$34:$K$777,СВЦЭМ!$A$34:$A$777,$A379,СВЦЭМ!$B$33:$B$776,Q$354)+'СЕТ СН'!$F$13</f>
        <v>0</v>
      </c>
      <c r="R379" s="36">
        <f>SUMIFS(СВЦЭМ!$K$34:$K$777,СВЦЭМ!$A$34:$A$777,$A379,СВЦЭМ!$B$33:$B$776,R$354)+'СЕТ СН'!$F$13</f>
        <v>0</v>
      </c>
      <c r="S379" s="36">
        <f>SUMIFS(СВЦЭМ!$K$34:$K$777,СВЦЭМ!$A$34:$A$777,$A379,СВЦЭМ!$B$33:$B$776,S$354)+'СЕТ СН'!$F$13</f>
        <v>0</v>
      </c>
      <c r="T379" s="36">
        <f>SUMIFS(СВЦЭМ!$K$34:$K$777,СВЦЭМ!$A$34:$A$777,$A379,СВЦЭМ!$B$33:$B$776,T$354)+'СЕТ СН'!$F$13</f>
        <v>0</v>
      </c>
      <c r="U379" s="36">
        <f>SUMIFS(СВЦЭМ!$K$34:$K$777,СВЦЭМ!$A$34:$A$777,$A379,СВЦЭМ!$B$33:$B$776,U$354)+'СЕТ СН'!$F$13</f>
        <v>0</v>
      </c>
      <c r="V379" s="36">
        <f>SUMIFS(СВЦЭМ!$K$34:$K$777,СВЦЭМ!$A$34:$A$777,$A379,СВЦЭМ!$B$33:$B$776,V$354)+'СЕТ СН'!$F$13</f>
        <v>0</v>
      </c>
      <c r="W379" s="36">
        <f>SUMIFS(СВЦЭМ!$K$34:$K$777,СВЦЭМ!$A$34:$A$777,$A379,СВЦЭМ!$B$33:$B$776,W$354)+'СЕТ СН'!$F$13</f>
        <v>0</v>
      </c>
      <c r="X379" s="36">
        <f>SUMIFS(СВЦЭМ!$K$34:$K$777,СВЦЭМ!$A$34:$A$777,$A379,СВЦЭМ!$B$33:$B$776,X$354)+'СЕТ СН'!$F$13</f>
        <v>0</v>
      </c>
      <c r="Y379" s="36">
        <f>SUMIFS(СВЦЭМ!$K$34:$K$777,СВЦЭМ!$A$34:$A$777,$A379,СВЦЭМ!$B$33:$B$776,Y$354)+'СЕТ СН'!$F$13</f>
        <v>0</v>
      </c>
    </row>
    <row r="380" spans="1:25" ht="15.75" hidden="1" x14ac:dyDescent="0.2">
      <c r="A380" s="35">
        <f t="shared" si="10"/>
        <v>43887</v>
      </c>
      <c r="B380" s="36">
        <f>SUMIFS(СВЦЭМ!$K$34:$K$777,СВЦЭМ!$A$34:$A$777,$A380,СВЦЭМ!$B$33:$B$776,B$354)+'СЕТ СН'!$F$13</f>
        <v>0</v>
      </c>
      <c r="C380" s="36">
        <f>SUMIFS(СВЦЭМ!$K$34:$K$777,СВЦЭМ!$A$34:$A$777,$A380,СВЦЭМ!$B$33:$B$776,C$354)+'СЕТ СН'!$F$13</f>
        <v>0</v>
      </c>
      <c r="D380" s="36">
        <f>SUMIFS(СВЦЭМ!$K$34:$K$777,СВЦЭМ!$A$34:$A$777,$A380,СВЦЭМ!$B$33:$B$776,D$354)+'СЕТ СН'!$F$13</f>
        <v>0</v>
      </c>
      <c r="E380" s="36">
        <f>SUMIFS(СВЦЭМ!$K$34:$K$777,СВЦЭМ!$A$34:$A$777,$A380,СВЦЭМ!$B$33:$B$776,E$354)+'СЕТ СН'!$F$13</f>
        <v>0</v>
      </c>
      <c r="F380" s="36">
        <f>SUMIFS(СВЦЭМ!$K$34:$K$777,СВЦЭМ!$A$34:$A$777,$A380,СВЦЭМ!$B$33:$B$776,F$354)+'СЕТ СН'!$F$13</f>
        <v>0</v>
      </c>
      <c r="G380" s="36">
        <f>SUMIFS(СВЦЭМ!$K$34:$K$777,СВЦЭМ!$A$34:$A$777,$A380,СВЦЭМ!$B$33:$B$776,G$354)+'СЕТ СН'!$F$13</f>
        <v>0</v>
      </c>
      <c r="H380" s="36">
        <f>SUMIFS(СВЦЭМ!$K$34:$K$777,СВЦЭМ!$A$34:$A$777,$A380,СВЦЭМ!$B$33:$B$776,H$354)+'СЕТ СН'!$F$13</f>
        <v>0</v>
      </c>
      <c r="I380" s="36">
        <f>SUMIFS(СВЦЭМ!$K$34:$K$777,СВЦЭМ!$A$34:$A$777,$A380,СВЦЭМ!$B$33:$B$776,I$354)+'СЕТ СН'!$F$13</f>
        <v>0</v>
      </c>
      <c r="J380" s="36">
        <f>SUMIFS(СВЦЭМ!$K$34:$K$777,СВЦЭМ!$A$34:$A$777,$A380,СВЦЭМ!$B$33:$B$776,J$354)+'СЕТ СН'!$F$13</f>
        <v>0</v>
      </c>
      <c r="K380" s="36">
        <f>SUMIFS(СВЦЭМ!$K$34:$K$777,СВЦЭМ!$A$34:$A$777,$A380,СВЦЭМ!$B$33:$B$776,K$354)+'СЕТ СН'!$F$13</f>
        <v>0</v>
      </c>
      <c r="L380" s="36">
        <f>SUMIFS(СВЦЭМ!$K$34:$K$777,СВЦЭМ!$A$34:$A$777,$A380,СВЦЭМ!$B$33:$B$776,L$354)+'СЕТ СН'!$F$13</f>
        <v>0</v>
      </c>
      <c r="M380" s="36">
        <f>SUMIFS(СВЦЭМ!$K$34:$K$777,СВЦЭМ!$A$34:$A$777,$A380,СВЦЭМ!$B$33:$B$776,M$354)+'СЕТ СН'!$F$13</f>
        <v>0</v>
      </c>
      <c r="N380" s="36">
        <f>SUMIFS(СВЦЭМ!$K$34:$K$777,СВЦЭМ!$A$34:$A$777,$A380,СВЦЭМ!$B$33:$B$776,N$354)+'СЕТ СН'!$F$13</f>
        <v>0</v>
      </c>
      <c r="O380" s="36">
        <f>SUMIFS(СВЦЭМ!$K$34:$K$777,СВЦЭМ!$A$34:$A$777,$A380,СВЦЭМ!$B$33:$B$776,O$354)+'СЕТ СН'!$F$13</f>
        <v>0</v>
      </c>
      <c r="P380" s="36">
        <f>SUMIFS(СВЦЭМ!$K$34:$K$777,СВЦЭМ!$A$34:$A$777,$A380,СВЦЭМ!$B$33:$B$776,P$354)+'СЕТ СН'!$F$13</f>
        <v>0</v>
      </c>
      <c r="Q380" s="36">
        <f>SUMIFS(СВЦЭМ!$K$34:$K$777,СВЦЭМ!$A$34:$A$777,$A380,СВЦЭМ!$B$33:$B$776,Q$354)+'СЕТ СН'!$F$13</f>
        <v>0</v>
      </c>
      <c r="R380" s="36">
        <f>SUMIFS(СВЦЭМ!$K$34:$K$777,СВЦЭМ!$A$34:$A$777,$A380,СВЦЭМ!$B$33:$B$776,R$354)+'СЕТ СН'!$F$13</f>
        <v>0</v>
      </c>
      <c r="S380" s="36">
        <f>SUMIFS(СВЦЭМ!$K$34:$K$777,СВЦЭМ!$A$34:$A$777,$A380,СВЦЭМ!$B$33:$B$776,S$354)+'СЕТ СН'!$F$13</f>
        <v>0</v>
      </c>
      <c r="T380" s="36">
        <f>SUMIFS(СВЦЭМ!$K$34:$K$777,СВЦЭМ!$A$34:$A$777,$A380,СВЦЭМ!$B$33:$B$776,T$354)+'СЕТ СН'!$F$13</f>
        <v>0</v>
      </c>
      <c r="U380" s="36">
        <f>SUMIFS(СВЦЭМ!$K$34:$K$777,СВЦЭМ!$A$34:$A$777,$A380,СВЦЭМ!$B$33:$B$776,U$354)+'СЕТ СН'!$F$13</f>
        <v>0</v>
      </c>
      <c r="V380" s="36">
        <f>SUMIFS(СВЦЭМ!$K$34:$K$777,СВЦЭМ!$A$34:$A$777,$A380,СВЦЭМ!$B$33:$B$776,V$354)+'СЕТ СН'!$F$13</f>
        <v>0</v>
      </c>
      <c r="W380" s="36">
        <f>SUMIFS(СВЦЭМ!$K$34:$K$777,СВЦЭМ!$A$34:$A$777,$A380,СВЦЭМ!$B$33:$B$776,W$354)+'СЕТ СН'!$F$13</f>
        <v>0</v>
      </c>
      <c r="X380" s="36">
        <f>SUMIFS(СВЦЭМ!$K$34:$K$777,СВЦЭМ!$A$34:$A$777,$A380,СВЦЭМ!$B$33:$B$776,X$354)+'СЕТ СН'!$F$13</f>
        <v>0</v>
      </c>
      <c r="Y380" s="36">
        <f>SUMIFS(СВЦЭМ!$K$34:$K$777,СВЦЭМ!$A$34:$A$777,$A380,СВЦЭМ!$B$33:$B$776,Y$354)+'СЕТ СН'!$F$13</f>
        <v>0</v>
      </c>
    </row>
    <row r="381" spans="1:25" ht="15.75" hidden="1" x14ac:dyDescent="0.2">
      <c r="A381" s="35">
        <f t="shared" si="10"/>
        <v>43888</v>
      </c>
      <c r="B381" s="36">
        <f>SUMIFS(СВЦЭМ!$K$34:$K$777,СВЦЭМ!$A$34:$A$777,$A381,СВЦЭМ!$B$33:$B$776,B$354)+'СЕТ СН'!$F$13</f>
        <v>0</v>
      </c>
      <c r="C381" s="36">
        <f>SUMIFS(СВЦЭМ!$K$34:$K$777,СВЦЭМ!$A$34:$A$777,$A381,СВЦЭМ!$B$33:$B$776,C$354)+'СЕТ СН'!$F$13</f>
        <v>0</v>
      </c>
      <c r="D381" s="36">
        <f>SUMIFS(СВЦЭМ!$K$34:$K$777,СВЦЭМ!$A$34:$A$777,$A381,СВЦЭМ!$B$33:$B$776,D$354)+'СЕТ СН'!$F$13</f>
        <v>0</v>
      </c>
      <c r="E381" s="36">
        <f>SUMIFS(СВЦЭМ!$K$34:$K$777,СВЦЭМ!$A$34:$A$777,$A381,СВЦЭМ!$B$33:$B$776,E$354)+'СЕТ СН'!$F$13</f>
        <v>0</v>
      </c>
      <c r="F381" s="36">
        <f>SUMIFS(СВЦЭМ!$K$34:$K$777,СВЦЭМ!$A$34:$A$777,$A381,СВЦЭМ!$B$33:$B$776,F$354)+'СЕТ СН'!$F$13</f>
        <v>0</v>
      </c>
      <c r="G381" s="36">
        <f>SUMIFS(СВЦЭМ!$K$34:$K$777,СВЦЭМ!$A$34:$A$777,$A381,СВЦЭМ!$B$33:$B$776,G$354)+'СЕТ СН'!$F$13</f>
        <v>0</v>
      </c>
      <c r="H381" s="36">
        <f>SUMIFS(СВЦЭМ!$K$34:$K$777,СВЦЭМ!$A$34:$A$777,$A381,СВЦЭМ!$B$33:$B$776,H$354)+'СЕТ СН'!$F$13</f>
        <v>0</v>
      </c>
      <c r="I381" s="36">
        <f>SUMIFS(СВЦЭМ!$K$34:$K$777,СВЦЭМ!$A$34:$A$777,$A381,СВЦЭМ!$B$33:$B$776,I$354)+'СЕТ СН'!$F$13</f>
        <v>0</v>
      </c>
      <c r="J381" s="36">
        <f>SUMIFS(СВЦЭМ!$K$34:$K$777,СВЦЭМ!$A$34:$A$777,$A381,СВЦЭМ!$B$33:$B$776,J$354)+'СЕТ СН'!$F$13</f>
        <v>0</v>
      </c>
      <c r="K381" s="36">
        <f>SUMIFS(СВЦЭМ!$K$34:$K$777,СВЦЭМ!$A$34:$A$777,$A381,СВЦЭМ!$B$33:$B$776,K$354)+'СЕТ СН'!$F$13</f>
        <v>0</v>
      </c>
      <c r="L381" s="36">
        <f>SUMIFS(СВЦЭМ!$K$34:$K$777,СВЦЭМ!$A$34:$A$777,$A381,СВЦЭМ!$B$33:$B$776,L$354)+'СЕТ СН'!$F$13</f>
        <v>0</v>
      </c>
      <c r="M381" s="36">
        <f>SUMIFS(СВЦЭМ!$K$34:$K$777,СВЦЭМ!$A$34:$A$777,$A381,СВЦЭМ!$B$33:$B$776,M$354)+'СЕТ СН'!$F$13</f>
        <v>0</v>
      </c>
      <c r="N381" s="36">
        <f>SUMIFS(СВЦЭМ!$K$34:$K$777,СВЦЭМ!$A$34:$A$777,$A381,СВЦЭМ!$B$33:$B$776,N$354)+'СЕТ СН'!$F$13</f>
        <v>0</v>
      </c>
      <c r="O381" s="36">
        <f>SUMIFS(СВЦЭМ!$K$34:$K$777,СВЦЭМ!$A$34:$A$777,$A381,СВЦЭМ!$B$33:$B$776,O$354)+'СЕТ СН'!$F$13</f>
        <v>0</v>
      </c>
      <c r="P381" s="36">
        <f>SUMIFS(СВЦЭМ!$K$34:$K$777,СВЦЭМ!$A$34:$A$777,$A381,СВЦЭМ!$B$33:$B$776,P$354)+'СЕТ СН'!$F$13</f>
        <v>0</v>
      </c>
      <c r="Q381" s="36">
        <f>SUMIFS(СВЦЭМ!$K$34:$K$777,СВЦЭМ!$A$34:$A$777,$A381,СВЦЭМ!$B$33:$B$776,Q$354)+'СЕТ СН'!$F$13</f>
        <v>0</v>
      </c>
      <c r="R381" s="36">
        <f>SUMIFS(СВЦЭМ!$K$34:$K$777,СВЦЭМ!$A$34:$A$777,$A381,СВЦЭМ!$B$33:$B$776,R$354)+'СЕТ СН'!$F$13</f>
        <v>0</v>
      </c>
      <c r="S381" s="36">
        <f>SUMIFS(СВЦЭМ!$K$34:$K$777,СВЦЭМ!$A$34:$A$777,$A381,СВЦЭМ!$B$33:$B$776,S$354)+'СЕТ СН'!$F$13</f>
        <v>0</v>
      </c>
      <c r="T381" s="36">
        <f>SUMIFS(СВЦЭМ!$K$34:$K$777,СВЦЭМ!$A$34:$A$777,$A381,СВЦЭМ!$B$33:$B$776,T$354)+'СЕТ СН'!$F$13</f>
        <v>0</v>
      </c>
      <c r="U381" s="36">
        <f>SUMIFS(СВЦЭМ!$K$34:$K$777,СВЦЭМ!$A$34:$A$777,$A381,СВЦЭМ!$B$33:$B$776,U$354)+'СЕТ СН'!$F$13</f>
        <v>0</v>
      </c>
      <c r="V381" s="36">
        <f>SUMIFS(СВЦЭМ!$K$34:$K$777,СВЦЭМ!$A$34:$A$777,$A381,СВЦЭМ!$B$33:$B$776,V$354)+'СЕТ СН'!$F$13</f>
        <v>0</v>
      </c>
      <c r="W381" s="36">
        <f>SUMIFS(СВЦЭМ!$K$34:$K$777,СВЦЭМ!$A$34:$A$777,$A381,СВЦЭМ!$B$33:$B$776,W$354)+'СЕТ СН'!$F$13</f>
        <v>0</v>
      </c>
      <c r="X381" s="36">
        <f>SUMIFS(СВЦЭМ!$K$34:$K$777,СВЦЭМ!$A$34:$A$777,$A381,СВЦЭМ!$B$33:$B$776,X$354)+'СЕТ СН'!$F$13</f>
        <v>0</v>
      </c>
      <c r="Y381" s="36">
        <f>SUMIFS(СВЦЭМ!$K$34:$K$777,СВЦЭМ!$A$34:$A$777,$A381,СВЦЭМ!$B$33:$B$776,Y$354)+'СЕТ СН'!$F$13</f>
        <v>0</v>
      </c>
    </row>
    <row r="382" spans="1:25" ht="15.75" hidden="1" x14ac:dyDescent="0.2">
      <c r="A382" s="35">
        <f t="shared" si="10"/>
        <v>43889</v>
      </c>
      <c r="B382" s="36">
        <f>SUMIFS(СВЦЭМ!$K$34:$K$777,СВЦЭМ!$A$34:$A$777,$A382,СВЦЭМ!$B$33:$B$776,B$354)+'СЕТ СН'!$F$13</f>
        <v>0</v>
      </c>
      <c r="C382" s="36">
        <f>SUMIFS(СВЦЭМ!$K$34:$K$777,СВЦЭМ!$A$34:$A$777,$A382,СВЦЭМ!$B$33:$B$776,C$354)+'СЕТ СН'!$F$13</f>
        <v>0</v>
      </c>
      <c r="D382" s="36">
        <f>SUMIFS(СВЦЭМ!$K$34:$K$777,СВЦЭМ!$A$34:$A$777,$A382,СВЦЭМ!$B$33:$B$776,D$354)+'СЕТ СН'!$F$13</f>
        <v>0</v>
      </c>
      <c r="E382" s="36">
        <f>SUMIFS(СВЦЭМ!$K$34:$K$777,СВЦЭМ!$A$34:$A$777,$A382,СВЦЭМ!$B$33:$B$776,E$354)+'СЕТ СН'!$F$13</f>
        <v>0</v>
      </c>
      <c r="F382" s="36">
        <f>SUMIFS(СВЦЭМ!$K$34:$K$777,СВЦЭМ!$A$34:$A$777,$A382,СВЦЭМ!$B$33:$B$776,F$354)+'СЕТ СН'!$F$13</f>
        <v>0</v>
      </c>
      <c r="G382" s="36">
        <f>SUMIFS(СВЦЭМ!$K$34:$K$777,СВЦЭМ!$A$34:$A$777,$A382,СВЦЭМ!$B$33:$B$776,G$354)+'СЕТ СН'!$F$13</f>
        <v>0</v>
      </c>
      <c r="H382" s="36">
        <f>SUMIFS(СВЦЭМ!$K$34:$K$777,СВЦЭМ!$A$34:$A$777,$A382,СВЦЭМ!$B$33:$B$776,H$354)+'СЕТ СН'!$F$13</f>
        <v>0</v>
      </c>
      <c r="I382" s="36">
        <f>SUMIFS(СВЦЭМ!$K$34:$K$777,СВЦЭМ!$A$34:$A$777,$A382,СВЦЭМ!$B$33:$B$776,I$354)+'СЕТ СН'!$F$13</f>
        <v>0</v>
      </c>
      <c r="J382" s="36">
        <f>SUMIFS(СВЦЭМ!$K$34:$K$777,СВЦЭМ!$A$34:$A$777,$A382,СВЦЭМ!$B$33:$B$776,J$354)+'СЕТ СН'!$F$13</f>
        <v>0</v>
      </c>
      <c r="K382" s="36">
        <f>SUMIFS(СВЦЭМ!$K$34:$K$777,СВЦЭМ!$A$34:$A$777,$A382,СВЦЭМ!$B$33:$B$776,K$354)+'СЕТ СН'!$F$13</f>
        <v>0</v>
      </c>
      <c r="L382" s="36">
        <f>SUMIFS(СВЦЭМ!$K$34:$K$777,СВЦЭМ!$A$34:$A$777,$A382,СВЦЭМ!$B$33:$B$776,L$354)+'СЕТ СН'!$F$13</f>
        <v>0</v>
      </c>
      <c r="M382" s="36">
        <f>SUMIFS(СВЦЭМ!$K$34:$K$777,СВЦЭМ!$A$34:$A$777,$A382,СВЦЭМ!$B$33:$B$776,M$354)+'СЕТ СН'!$F$13</f>
        <v>0</v>
      </c>
      <c r="N382" s="36">
        <f>SUMIFS(СВЦЭМ!$K$34:$K$777,СВЦЭМ!$A$34:$A$777,$A382,СВЦЭМ!$B$33:$B$776,N$354)+'СЕТ СН'!$F$13</f>
        <v>0</v>
      </c>
      <c r="O382" s="36">
        <f>SUMIFS(СВЦЭМ!$K$34:$K$777,СВЦЭМ!$A$34:$A$777,$A382,СВЦЭМ!$B$33:$B$776,O$354)+'СЕТ СН'!$F$13</f>
        <v>0</v>
      </c>
      <c r="P382" s="36">
        <f>SUMIFS(СВЦЭМ!$K$34:$K$777,СВЦЭМ!$A$34:$A$777,$A382,СВЦЭМ!$B$33:$B$776,P$354)+'СЕТ СН'!$F$13</f>
        <v>0</v>
      </c>
      <c r="Q382" s="36">
        <f>SUMIFS(СВЦЭМ!$K$34:$K$777,СВЦЭМ!$A$34:$A$777,$A382,СВЦЭМ!$B$33:$B$776,Q$354)+'СЕТ СН'!$F$13</f>
        <v>0</v>
      </c>
      <c r="R382" s="36">
        <f>SUMIFS(СВЦЭМ!$K$34:$K$777,СВЦЭМ!$A$34:$A$777,$A382,СВЦЭМ!$B$33:$B$776,R$354)+'СЕТ СН'!$F$13</f>
        <v>0</v>
      </c>
      <c r="S382" s="36">
        <f>SUMIFS(СВЦЭМ!$K$34:$K$777,СВЦЭМ!$A$34:$A$777,$A382,СВЦЭМ!$B$33:$B$776,S$354)+'СЕТ СН'!$F$13</f>
        <v>0</v>
      </c>
      <c r="T382" s="36">
        <f>SUMIFS(СВЦЭМ!$K$34:$K$777,СВЦЭМ!$A$34:$A$777,$A382,СВЦЭМ!$B$33:$B$776,T$354)+'СЕТ СН'!$F$13</f>
        <v>0</v>
      </c>
      <c r="U382" s="36">
        <f>SUMIFS(СВЦЭМ!$K$34:$K$777,СВЦЭМ!$A$34:$A$777,$A382,СВЦЭМ!$B$33:$B$776,U$354)+'СЕТ СН'!$F$13</f>
        <v>0</v>
      </c>
      <c r="V382" s="36">
        <f>SUMIFS(СВЦЭМ!$K$34:$K$777,СВЦЭМ!$A$34:$A$777,$A382,СВЦЭМ!$B$33:$B$776,V$354)+'СЕТ СН'!$F$13</f>
        <v>0</v>
      </c>
      <c r="W382" s="36">
        <f>SUMIFS(СВЦЭМ!$K$34:$K$777,СВЦЭМ!$A$34:$A$777,$A382,СВЦЭМ!$B$33:$B$776,W$354)+'СЕТ СН'!$F$13</f>
        <v>0</v>
      </c>
      <c r="X382" s="36">
        <f>SUMIFS(СВЦЭМ!$K$34:$K$777,СВЦЭМ!$A$34:$A$777,$A382,СВЦЭМ!$B$33:$B$776,X$354)+'СЕТ СН'!$F$13</f>
        <v>0</v>
      </c>
      <c r="Y382" s="36">
        <f>SUMIFS(СВЦЭМ!$K$34:$K$777,СВЦЭМ!$A$34:$A$777,$A382,СВЦЭМ!$B$33:$B$776,Y$354)+'СЕТ СН'!$F$13</f>
        <v>0</v>
      </c>
    </row>
    <row r="383" spans="1:25" ht="15.75" hidden="1" x14ac:dyDescent="0.2">
      <c r="A383" s="35">
        <f t="shared" si="10"/>
        <v>43890</v>
      </c>
      <c r="B383" s="36">
        <f>SUMIFS(СВЦЭМ!$K$34:$K$777,СВЦЭМ!$A$34:$A$777,$A383,СВЦЭМ!$B$33:$B$776,B$354)+'СЕТ СН'!$F$13</f>
        <v>0</v>
      </c>
      <c r="C383" s="36">
        <f>SUMIFS(СВЦЭМ!$K$34:$K$777,СВЦЭМ!$A$34:$A$777,$A383,СВЦЭМ!$B$33:$B$776,C$354)+'СЕТ СН'!$F$13</f>
        <v>0</v>
      </c>
      <c r="D383" s="36">
        <f>SUMIFS(СВЦЭМ!$K$34:$K$777,СВЦЭМ!$A$34:$A$777,$A383,СВЦЭМ!$B$33:$B$776,D$354)+'СЕТ СН'!$F$13</f>
        <v>0</v>
      </c>
      <c r="E383" s="36">
        <f>SUMIFS(СВЦЭМ!$K$34:$K$777,СВЦЭМ!$A$34:$A$777,$A383,СВЦЭМ!$B$33:$B$776,E$354)+'СЕТ СН'!$F$13</f>
        <v>0</v>
      </c>
      <c r="F383" s="36">
        <f>SUMIFS(СВЦЭМ!$K$34:$K$777,СВЦЭМ!$A$34:$A$777,$A383,СВЦЭМ!$B$33:$B$776,F$354)+'СЕТ СН'!$F$13</f>
        <v>0</v>
      </c>
      <c r="G383" s="36">
        <f>SUMIFS(СВЦЭМ!$K$34:$K$777,СВЦЭМ!$A$34:$A$777,$A383,СВЦЭМ!$B$33:$B$776,G$354)+'СЕТ СН'!$F$13</f>
        <v>0</v>
      </c>
      <c r="H383" s="36">
        <f>SUMIFS(СВЦЭМ!$K$34:$K$777,СВЦЭМ!$A$34:$A$777,$A383,СВЦЭМ!$B$33:$B$776,H$354)+'СЕТ СН'!$F$13</f>
        <v>0</v>
      </c>
      <c r="I383" s="36">
        <f>SUMIFS(СВЦЭМ!$K$34:$K$777,СВЦЭМ!$A$34:$A$777,$A383,СВЦЭМ!$B$33:$B$776,I$354)+'СЕТ СН'!$F$13</f>
        <v>0</v>
      </c>
      <c r="J383" s="36">
        <f>SUMIFS(СВЦЭМ!$K$34:$K$777,СВЦЭМ!$A$34:$A$777,$A383,СВЦЭМ!$B$33:$B$776,J$354)+'СЕТ СН'!$F$13</f>
        <v>0</v>
      </c>
      <c r="K383" s="36">
        <f>SUMIFS(СВЦЭМ!$K$34:$K$777,СВЦЭМ!$A$34:$A$777,$A383,СВЦЭМ!$B$33:$B$776,K$354)+'СЕТ СН'!$F$13</f>
        <v>0</v>
      </c>
      <c r="L383" s="36">
        <f>SUMIFS(СВЦЭМ!$K$34:$K$777,СВЦЭМ!$A$34:$A$777,$A383,СВЦЭМ!$B$33:$B$776,L$354)+'СЕТ СН'!$F$13</f>
        <v>0</v>
      </c>
      <c r="M383" s="36">
        <f>SUMIFS(СВЦЭМ!$K$34:$K$777,СВЦЭМ!$A$34:$A$777,$A383,СВЦЭМ!$B$33:$B$776,M$354)+'СЕТ СН'!$F$13</f>
        <v>0</v>
      </c>
      <c r="N383" s="36">
        <f>SUMIFS(СВЦЭМ!$K$34:$K$777,СВЦЭМ!$A$34:$A$777,$A383,СВЦЭМ!$B$33:$B$776,N$354)+'СЕТ СН'!$F$13</f>
        <v>0</v>
      </c>
      <c r="O383" s="36">
        <f>SUMIFS(СВЦЭМ!$K$34:$K$777,СВЦЭМ!$A$34:$A$777,$A383,СВЦЭМ!$B$33:$B$776,O$354)+'СЕТ СН'!$F$13</f>
        <v>0</v>
      </c>
      <c r="P383" s="36">
        <f>SUMIFS(СВЦЭМ!$K$34:$K$777,СВЦЭМ!$A$34:$A$777,$A383,СВЦЭМ!$B$33:$B$776,P$354)+'СЕТ СН'!$F$13</f>
        <v>0</v>
      </c>
      <c r="Q383" s="36">
        <f>SUMIFS(СВЦЭМ!$K$34:$K$777,СВЦЭМ!$A$34:$A$777,$A383,СВЦЭМ!$B$33:$B$776,Q$354)+'СЕТ СН'!$F$13</f>
        <v>0</v>
      </c>
      <c r="R383" s="36">
        <f>SUMIFS(СВЦЭМ!$K$34:$K$777,СВЦЭМ!$A$34:$A$777,$A383,СВЦЭМ!$B$33:$B$776,R$354)+'СЕТ СН'!$F$13</f>
        <v>0</v>
      </c>
      <c r="S383" s="36">
        <f>SUMIFS(СВЦЭМ!$K$34:$K$777,СВЦЭМ!$A$34:$A$777,$A383,СВЦЭМ!$B$33:$B$776,S$354)+'СЕТ СН'!$F$13</f>
        <v>0</v>
      </c>
      <c r="T383" s="36">
        <f>SUMIFS(СВЦЭМ!$K$34:$K$777,СВЦЭМ!$A$34:$A$777,$A383,СВЦЭМ!$B$33:$B$776,T$354)+'СЕТ СН'!$F$13</f>
        <v>0</v>
      </c>
      <c r="U383" s="36">
        <f>SUMIFS(СВЦЭМ!$K$34:$K$777,СВЦЭМ!$A$34:$A$777,$A383,СВЦЭМ!$B$33:$B$776,U$354)+'СЕТ СН'!$F$13</f>
        <v>0</v>
      </c>
      <c r="V383" s="36">
        <f>SUMIFS(СВЦЭМ!$K$34:$K$777,СВЦЭМ!$A$34:$A$777,$A383,СВЦЭМ!$B$33:$B$776,V$354)+'СЕТ СН'!$F$13</f>
        <v>0</v>
      </c>
      <c r="W383" s="36">
        <f>SUMIFS(СВЦЭМ!$K$34:$K$777,СВЦЭМ!$A$34:$A$777,$A383,СВЦЭМ!$B$33:$B$776,W$354)+'СЕТ СН'!$F$13</f>
        <v>0</v>
      </c>
      <c r="X383" s="36">
        <f>SUMIFS(СВЦЭМ!$K$34:$K$777,СВЦЭМ!$A$34:$A$777,$A383,СВЦЭМ!$B$33:$B$776,X$354)+'СЕТ СН'!$F$13</f>
        <v>0</v>
      </c>
      <c r="Y383" s="36">
        <f>SUMIFS(СВЦЭМ!$K$34:$K$777,СВЦЭМ!$A$34:$A$777,$A383,СВЦЭМ!$B$33:$B$776,Y$354)+'СЕТ СН'!$F$13</f>
        <v>0</v>
      </c>
    </row>
    <row r="384" spans="1:25" ht="15.75" hidden="1" x14ac:dyDescent="0.2">
      <c r="A384" s="35">
        <f t="shared" si="10"/>
        <v>43891</v>
      </c>
      <c r="B384" s="36">
        <f>SUMIFS(СВЦЭМ!$K$34:$K$777,СВЦЭМ!$A$34:$A$777,$A384,СВЦЭМ!$B$33:$B$776,B$354)+'СЕТ СН'!$F$13</f>
        <v>0</v>
      </c>
      <c r="C384" s="36">
        <f>SUMIFS(СВЦЭМ!$K$34:$K$777,СВЦЭМ!$A$34:$A$777,$A384,СВЦЭМ!$B$33:$B$776,C$354)+'СЕТ СН'!$F$13</f>
        <v>0</v>
      </c>
      <c r="D384" s="36">
        <f>SUMIFS(СВЦЭМ!$K$34:$K$777,СВЦЭМ!$A$34:$A$777,$A384,СВЦЭМ!$B$33:$B$776,D$354)+'СЕТ СН'!$F$13</f>
        <v>0</v>
      </c>
      <c r="E384" s="36">
        <f>SUMIFS(СВЦЭМ!$K$34:$K$777,СВЦЭМ!$A$34:$A$777,$A384,СВЦЭМ!$B$33:$B$776,E$354)+'СЕТ СН'!$F$13</f>
        <v>0</v>
      </c>
      <c r="F384" s="36">
        <f>SUMIFS(СВЦЭМ!$K$34:$K$777,СВЦЭМ!$A$34:$A$777,$A384,СВЦЭМ!$B$33:$B$776,F$354)+'СЕТ СН'!$F$13</f>
        <v>0</v>
      </c>
      <c r="G384" s="36">
        <f>SUMIFS(СВЦЭМ!$K$34:$K$777,СВЦЭМ!$A$34:$A$777,$A384,СВЦЭМ!$B$33:$B$776,G$354)+'СЕТ СН'!$F$13</f>
        <v>0</v>
      </c>
      <c r="H384" s="36">
        <f>SUMIFS(СВЦЭМ!$K$34:$K$777,СВЦЭМ!$A$34:$A$777,$A384,СВЦЭМ!$B$33:$B$776,H$354)+'СЕТ СН'!$F$13</f>
        <v>0</v>
      </c>
      <c r="I384" s="36">
        <f>SUMIFS(СВЦЭМ!$K$34:$K$777,СВЦЭМ!$A$34:$A$777,$A384,СВЦЭМ!$B$33:$B$776,I$354)+'СЕТ СН'!$F$13</f>
        <v>0</v>
      </c>
      <c r="J384" s="36">
        <f>SUMIFS(СВЦЭМ!$K$34:$K$777,СВЦЭМ!$A$34:$A$777,$A384,СВЦЭМ!$B$33:$B$776,J$354)+'СЕТ СН'!$F$13</f>
        <v>0</v>
      </c>
      <c r="K384" s="36">
        <f>SUMIFS(СВЦЭМ!$K$34:$K$777,СВЦЭМ!$A$34:$A$777,$A384,СВЦЭМ!$B$33:$B$776,K$354)+'СЕТ СН'!$F$13</f>
        <v>0</v>
      </c>
      <c r="L384" s="36">
        <f>SUMIFS(СВЦЭМ!$K$34:$K$777,СВЦЭМ!$A$34:$A$777,$A384,СВЦЭМ!$B$33:$B$776,L$354)+'СЕТ СН'!$F$13</f>
        <v>0</v>
      </c>
      <c r="M384" s="36">
        <f>SUMIFS(СВЦЭМ!$K$34:$K$777,СВЦЭМ!$A$34:$A$777,$A384,СВЦЭМ!$B$33:$B$776,M$354)+'СЕТ СН'!$F$13</f>
        <v>0</v>
      </c>
      <c r="N384" s="36">
        <f>SUMIFS(СВЦЭМ!$K$34:$K$777,СВЦЭМ!$A$34:$A$777,$A384,СВЦЭМ!$B$33:$B$776,N$354)+'СЕТ СН'!$F$13</f>
        <v>0</v>
      </c>
      <c r="O384" s="36">
        <f>SUMIFS(СВЦЭМ!$K$34:$K$777,СВЦЭМ!$A$34:$A$777,$A384,СВЦЭМ!$B$33:$B$776,O$354)+'СЕТ СН'!$F$13</f>
        <v>0</v>
      </c>
      <c r="P384" s="36">
        <f>SUMIFS(СВЦЭМ!$K$34:$K$777,СВЦЭМ!$A$34:$A$777,$A384,СВЦЭМ!$B$33:$B$776,P$354)+'СЕТ СН'!$F$13</f>
        <v>0</v>
      </c>
      <c r="Q384" s="36">
        <f>SUMIFS(СВЦЭМ!$K$34:$K$777,СВЦЭМ!$A$34:$A$777,$A384,СВЦЭМ!$B$33:$B$776,Q$354)+'СЕТ СН'!$F$13</f>
        <v>0</v>
      </c>
      <c r="R384" s="36">
        <f>SUMIFS(СВЦЭМ!$K$34:$K$777,СВЦЭМ!$A$34:$A$777,$A384,СВЦЭМ!$B$33:$B$776,R$354)+'СЕТ СН'!$F$13</f>
        <v>0</v>
      </c>
      <c r="S384" s="36">
        <f>SUMIFS(СВЦЭМ!$K$34:$K$777,СВЦЭМ!$A$34:$A$777,$A384,СВЦЭМ!$B$33:$B$776,S$354)+'СЕТ СН'!$F$13</f>
        <v>0</v>
      </c>
      <c r="T384" s="36">
        <f>SUMIFS(СВЦЭМ!$K$34:$K$777,СВЦЭМ!$A$34:$A$777,$A384,СВЦЭМ!$B$33:$B$776,T$354)+'СЕТ СН'!$F$13</f>
        <v>0</v>
      </c>
      <c r="U384" s="36">
        <f>SUMIFS(СВЦЭМ!$K$34:$K$777,СВЦЭМ!$A$34:$A$777,$A384,СВЦЭМ!$B$33:$B$776,U$354)+'СЕТ СН'!$F$13</f>
        <v>0</v>
      </c>
      <c r="V384" s="36">
        <f>SUMIFS(СВЦЭМ!$K$34:$K$777,СВЦЭМ!$A$34:$A$777,$A384,СВЦЭМ!$B$33:$B$776,V$354)+'СЕТ СН'!$F$13</f>
        <v>0</v>
      </c>
      <c r="W384" s="36">
        <f>SUMIFS(СВЦЭМ!$K$34:$K$777,СВЦЭМ!$A$34:$A$777,$A384,СВЦЭМ!$B$33:$B$776,W$354)+'СЕТ СН'!$F$13</f>
        <v>0</v>
      </c>
      <c r="X384" s="36">
        <f>SUMIFS(СВЦЭМ!$K$34:$K$777,СВЦЭМ!$A$34:$A$777,$A384,СВЦЭМ!$B$33:$B$776,X$354)+'СЕТ СН'!$F$13</f>
        <v>0</v>
      </c>
      <c r="Y384" s="36">
        <f>SUMIFS(СВЦЭМ!$K$34:$K$777,СВЦЭМ!$A$34:$A$777,$A384,СВЦЭМ!$B$33:$B$776,Y$354)+'СЕТ СН'!$F$13</f>
        <v>0</v>
      </c>
    </row>
    <row r="385" spans="1:27" ht="15.75" hidden="1" x14ac:dyDescent="0.2">
      <c r="A385" s="35">
        <f t="shared" si="10"/>
        <v>43892</v>
      </c>
      <c r="B385" s="36">
        <f>SUMIFS(СВЦЭМ!$K$34:$K$777,СВЦЭМ!$A$34:$A$777,$A385,СВЦЭМ!$B$33:$B$776,B$354)+'СЕТ СН'!$F$13</f>
        <v>0</v>
      </c>
      <c r="C385" s="36">
        <f>SUMIFS(СВЦЭМ!$K$34:$K$777,СВЦЭМ!$A$34:$A$777,$A385,СВЦЭМ!$B$33:$B$776,C$354)+'СЕТ СН'!$F$13</f>
        <v>0</v>
      </c>
      <c r="D385" s="36">
        <f>SUMIFS(СВЦЭМ!$K$34:$K$777,СВЦЭМ!$A$34:$A$777,$A385,СВЦЭМ!$B$33:$B$776,D$354)+'СЕТ СН'!$F$13</f>
        <v>0</v>
      </c>
      <c r="E385" s="36">
        <f>SUMIFS(СВЦЭМ!$K$34:$K$777,СВЦЭМ!$A$34:$A$777,$A385,СВЦЭМ!$B$33:$B$776,E$354)+'СЕТ СН'!$F$13</f>
        <v>0</v>
      </c>
      <c r="F385" s="36">
        <f>SUMIFS(СВЦЭМ!$K$34:$K$777,СВЦЭМ!$A$34:$A$777,$A385,СВЦЭМ!$B$33:$B$776,F$354)+'СЕТ СН'!$F$13</f>
        <v>0</v>
      </c>
      <c r="G385" s="36">
        <f>SUMIFS(СВЦЭМ!$K$34:$K$777,СВЦЭМ!$A$34:$A$777,$A385,СВЦЭМ!$B$33:$B$776,G$354)+'СЕТ СН'!$F$13</f>
        <v>0</v>
      </c>
      <c r="H385" s="36">
        <f>SUMIFS(СВЦЭМ!$K$34:$K$777,СВЦЭМ!$A$34:$A$777,$A385,СВЦЭМ!$B$33:$B$776,H$354)+'СЕТ СН'!$F$13</f>
        <v>0</v>
      </c>
      <c r="I385" s="36">
        <f>SUMIFS(СВЦЭМ!$K$34:$K$777,СВЦЭМ!$A$34:$A$777,$A385,СВЦЭМ!$B$33:$B$776,I$354)+'СЕТ СН'!$F$13</f>
        <v>0</v>
      </c>
      <c r="J385" s="36">
        <f>SUMIFS(СВЦЭМ!$K$34:$K$777,СВЦЭМ!$A$34:$A$777,$A385,СВЦЭМ!$B$33:$B$776,J$354)+'СЕТ СН'!$F$13</f>
        <v>0</v>
      </c>
      <c r="K385" s="36">
        <f>SUMIFS(СВЦЭМ!$K$34:$K$777,СВЦЭМ!$A$34:$A$777,$A385,СВЦЭМ!$B$33:$B$776,K$354)+'СЕТ СН'!$F$13</f>
        <v>0</v>
      </c>
      <c r="L385" s="36">
        <f>SUMIFS(СВЦЭМ!$K$34:$K$777,СВЦЭМ!$A$34:$A$777,$A385,СВЦЭМ!$B$33:$B$776,L$354)+'СЕТ СН'!$F$13</f>
        <v>0</v>
      </c>
      <c r="M385" s="36">
        <f>SUMIFS(СВЦЭМ!$K$34:$K$777,СВЦЭМ!$A$34:$A$777,$A385,СВЦЭМ!$B$33:$B$776,M$354)+'СЕТ СН'!$F$13</f>
        <v>0</v>
      </c>
      <c r="N385" s="36">
        <f>SUMIFS(СВЦЭМ!$K$34:$K$777,СВЦЭМ!$A$34:$A$777,$A385,СВЦЭМ!$B$33:$B$776,N$354)+'СЕТ СН'!$F$13</f>
        <v>0</v>
      </c>
      <c r="O385" s="36">
        <f>SUMIFS(СВЦЭМ!$K$34:$K$777,СВЦЭМ!$A$34:$A$777,$A385,СВЦЭМ!$B$33:$B$776,O$354)+'СЕТ СН'!$F$13</f>
        <v>0</v>
      </c>
      <c r="P385" s="36">
        <f>SUMIFS(СВЦЭМ!$K$34:$K$777,СВЦЭМ!$A$34:$A$777,$A385,СВЦЭМ!$B$33:$B$776,P$354)+'СЕТ СН'!$F$13</f>
        <v>0</v>
      </c>
      <c r="Q385" s="36">
        <f>SUMIFS(СВЦЭМ!$K$34:$K$777,СВЦЭМ!$A$34:$A$777,$A385,СВЦЭМ!$B$33:$B$776,Q$354)+'СЕТ СН'!$F$13</f>
        <v>0</v>
      </c>
      <c r="R385" s="36">
        <f>SUMIFS(СВЦЭМ!$K$34:$K$777,СВЦЭМ!$A$34:$A$777,$A385,СВЦЭМ!$B$33:$B$776,R$354)+'СЕТ СН'!$F$13</f>
        <v>0</v>
      </c>
      <c r="S385" s="36">
        <f>SUMIFS(СВЦЭМ!$K$34:$K$777,СВЦЭМ!$A$34:$A$777,$A385,СВЦЭМ!$B$33:$B$776,S$354)+'СЕТ СН'!$F$13</f>
        <v>0</v>
      </c>
      <c r="T385" s="36">
        <f>SUMIFS(СВЦЭМ!$K$34:$K$777,СВЦЭМ!$A$34:$A$777,$A385,СВЦЭМ!$B$33:$B$776,T$354)+'СЕТ СН'!$F$13</f>
        <v>0</v>
      </c>
      <c r="U385" s="36">
        <f>SUMIFS(СВЦЭМ!$K$34:$K$777,СВЦЭМ!$A$34:$A$777,$A385,СВЦЭМ!$B$33:$B$776,U$354)+'СЕТ СН'!$F$13</f>
        <v>0</v>
      </c>
      <c r="V385" s="36">
        <f>SUMIFS(СВЦЭМ!$K$34:$K$777,СВЦЭМ!$A$34:$A$777,$A385,СВЦЭМ!$B$33:$B$776,V$354)+'СЕТ СН'!$F$13</f>
        <v>0</v>
      </c>
      <c r="W385" s="36">
        <f>SUMIFS(СВЦЭМ!$K$34:$K$777,СВЦЭМ!$A$34:$A$777,$A385,СВЦЭМ!$B$33:$B$776,W$354)+'СЕТ СН'!$F$13</f>
        <v>0</v>
      </c>
      <c r="X385" s="36">
        <f>SUMIFS(СВЦЭМ!$K$34:$K$777,СВЦЭМ!$A$34:$A$777,$A385,СВЦЭМ!$B$33:$B$776,X$354)+'СЕТ СН'!$F$13</f>
        <v>0</v>
      </c>
      <c r="Y385" s="36">
        <f>SUMIFS(СВЦЭМ!$K$34:$K$777,СВЦЭМ!$A$34:$A$777,$A385,СВЦЭМ!$B$33:$B$776,Y$354)+'СЕТ СН'!$F$13</f>
        <v>0</v>
      </c>
    </row>
    <row r="386" spans="1:27" ht="15.75" hidden="1" x14ac:dyDescent="0.2">
      <c r="A386" s="39"/>
      <c r="B386" s="39"/>
      <c r="C386" s="39"/>
      <c r="D386" s="39"/>
      <c r="E386" s="39"/>
      <c r="F386" s="39"/>
      <c r="G386" s="39"/>
      <c r="H386" s="39"/>
      <c r="I386" s="39"/>
      <c r="J386" s="39"/>
      <c r="K386" s="39"/>
      <c r="L386" s="39"/>
      <c r="M386" s="39"/>
      <c r="N386" s="39"/>
      <c r="O386" s="39"/>
      <c r="P386" s="39"/>
      <c r="Q386" s="39"/>
      <c r="R386" s="39"/>
      <c r="S386" s="39"/>
      <c r="T386" s="39"/>
      <c r="U386" s="39"/>
      <c r="V386" s="39"/>
      <c r="W386" s="39"/>
      <c r="X386" s="39"/>
      <c r="Y386" s="39"/>
      <c r="Z386" s="39"/>
    </row>
    <row r="387" spans="1:27" ht="12.75" hidden="1" customHeight="1" x14ac:dyDescent="0.2">
      <c r="A387" s="130" t="s">
        <v>7</v>
      </c>
      <c r="B387" s="124" t="s">
        <v>93</v>
      </c>
      <c r="C387" s="125"/>
      <c r="D387" s="125"/>
      <c r="E387" s="125"/>
      <c r="F387" s="125"/>
      <c r="G387" s="125"/>
      <c r="H387" s="125"/>
      <c r="I387" s="125"/>
      <c r="J387" s="125"/>
      <c r="K387" s="125"/>
      <c r="L387" s="125"/>
      <c r="M387" s="125"/>
      <c r="N387" s="125"/>
      <c r="O387" s="125"/>
      <c r="P387" s="125"/>
      <c r="Q387" s="125"/>
      <c r="R387" s="125"/>
      <c r="S387" s="125"/>
      <c r="T387" s="125"/>
      <c r="U387" s="125"/>
      <c r="V387" s="125"/>
      <c r="W387" s="125"/>
      <c r="X387" s="125"/>
      <c r="Y387" s="126"/>
    </row>
    <row r="388" spans="1:27" ht="12.75" hidden="1" customHeight="1" x14ac:dyDescent="0.2">
      <c r="A388" s="131"/>
      <c r="B388" s="127"/>
      <c r="C388" s="128"/>
      <c r="D388" s="128"/>
      <c r="E388" s="128"/>
      <c r="F388" s="128"/>
      <c r="G388" s="128"/>
      <c r="H388" s="128"/>
      <c r="I388" s="128"/>
      <c r="J388" s="128"/>
      <c r="K388" s="128"/>
      <c r="L388" s="128"/>
      <c r="M388" s="128"/>
      <c r="N388" s="128"/>
      <c r="O388" s="128"/>
      <c r="P388" s="128"/>
      <c r="Q388" s="128"/>
      <c r="R388" s="128"/>
      <c r="S388" s="128"/>
      <c r="T388" s="128"/>
      <c r="U388" s="128"/>
      <c r="V388" s="128"/>
      <c r="W388" s="128"/>
      <c r="X388" s="128"/>
      <c r="Y388" s="129"/>
    </row>
    <row r="389" spans="1:27" s="46" customFormat="1" ht="12.75" hidden="1" customHeight="1" x14ac:dyDescent="0.2">
      <c r="A389" s="132"/>
      <c r="B389" s="34">
        <v>1</v>
      </c>
      <c r="C389" s="34">
        <v>2</v>
      </c>
      <c r="D389" s="34">
        <v>3</v>
      </c>
      <c r="E389" s="34">
        <v>4</v>
      </c>
      <c r="F389" s="34">
        <v>5</v>
      </c>
      <c r="G389" s="34">
        <v>6</v>
      </c>
      <c r="H389" s="34">
        <v>7</v>
      </c>
      <c r="I389" s="34">
        <v>8</v>
      </c>
      <c r="J389" s="34">
        <v>9</v>
      </c>
      <c r="K389" s="34">
        <v>10</v>
      </c>
      <c r="L389" s="34">
        <v>11</v>
      </c>
      <c r="M389" s="34">
        <v>12</v>
      </c>
      <c r="N389" s="34">
        <v>13</v>
      </c>
      <c r="O389" s="34">
        <v>14</v>
      </c>
      <c r="P389" s="34">
        <v>15</v>
      </c>
      <c r="Q389" s="34">
        <v>16</v>
      </c>
      <c r="R389" s="34">
        <v>17</v>
      </c>
      <c r="S389" s="34">
        <v>18</v>
      </c>
      <c r="T389" s="34">
        <v>19</v>
      </c>
      <c r="U389" s="34">
        <v>20</v>
      </c>
      <c r="V389" s="34">
        <v>21</v>
      </c>
      <c r="W389" s="34">
        <v>22</v>
      </c>
      <c r="X389" s="34">
        <v>23</v>
      </c>
      <c r="Y389" s="34">
        <v>24</v>
      </c>
    </row>
    <row r="390" spans="1:27" ht="15.75" hidden="1" customHeight="1" x14ac:dyDescent="0.2">
      <c r="A390" s="35" t="str">
        <f>A355</f>
        <v>01.02.2020</v>
      </c>
      <c r="B390" s="36">
        <f>SUMIFS(СВЦЭМ!$L$34:$L$777,СВЦЭМ!$A$34:$A$777,$A390,СВЦЭМ!$B$33:$B$776,B$389)+'СЕТ СН'!$F$13</f>
        <v>0</v>
      </c>
      <c r="C390" s="36">
        <f>SUMIFS(СВЦЭМ!$L$34:$L$777,СВЦЭМ!$A$34:$A$777,$A390,СВЦЭМ!$B$33:$B$776,C$389)+'СЕТ СН'!$F$13</f>
        <v>0</v>
      </c>
      <c r="D390" s="36">
        <f>SUMIFS(СВЦЭМ!$L$34:$L$777,СВЦЭМ!$A$34:$A$777,$A390,СВЦЭМ!$B$33:$B$776,D$389)+'СЕТ СН'!$F$13</f>
        <v>0</v>
      </c>
      <c r="E390" s="36">
        <f>SUMIFS(СВЦЭМ!$L$34:$L$777,СВЦЭМ!$A$34:$A$777,$A390,СВЦЭМ!$B$33:$B$776,E$389)+'СЕТ СН'!$F$13</f>
        <v>0</v>
      </c>
      <c r="F390" s="36">
        <f>SUMIFS(СВЦЭМ!$L$34:$L$777,СВЦЭМ!$A$34:$A$777,$A390,СВЦЭМ!$B$33:$B$776,F$389)+'СЕТ СН'!$F$13</f>
        <v>0</v>
      </c>
      <c r="G390" s="36">
        <f>SUMIFS(СВЦЭМ!$L$34:$L$777,СВЦЭМ!$A$34:$A$777,$A390,СВЦЭМ!$B$33:$B$776,G$389)+'СЕТ СН'!$F$13</f>
        <v>0</v>
      </c>
      <c r="H390" s="36">
        <f>SUMIFS(СВЦЭМ!$L$34:$L$777,СВЦЭМ!$A$34:$A$777,$A390,СВЦЭМ!$B$33:$B$776,H$389)+'СЕТ СН'!$F$13</f>
        <v>0</v>
      </c>
      <c r="I390" s="36">
        <f>SUMIFS(СВЦЭМ!$L$34:$L$777,СВЦЭМ!$A$34:$A$777,$A390,СВЦЭМ!$B$33:$B$776,I$389)+'СЕТ СН'!$F$13</f>
        <v>0</v>
      </c>
      <c r="J390" s="36">
        <f>SUMIFS(СВЦЭМ!$L$34:$L$777,СВЦЭМ!$A$34:$A$777,$A390,СВЦЭМ!$B$33:$B$776,J$389)+'СЕТ СН'!$F$13</f>
        <v>0</v>
      </c>
      <c r="K390" s="36">
        <f>SUMIFS(СВЦЭМ!$L$34:$L$777,СВЦЭМ!$A$34:$A$777,$A390,СВЦЭМ!$B$33:$B$776,K$389)+'СЕТ СН'!$F$13</f>
        <v>0</v>
      </c>
      <c r="L390" s="36">
        <f>SUMIFS(СВЦЭМ!$L$34:$L$777,СВЦЭМ!$A$34:$A$777,$A390,СВЦЭМ!$B$33:$B$776,L$389)+'СЕТ СН'!$F$13</f>
        <v>0</v>
      </c>
      <c r="M390" s="36">
        <f>SUMIFS(СВЦЭМ!$L$34:$L$777,СВЦЭМ!$A$34:$A$777,$A390,СВЦЭМ!$B$33:$B$776,M$389)+'СЕТ СН'!$F$13</f>
        <v>0</v>
      </c>
      <c r="N390" s="36">
        <f>SUMIFS(СВЦЭМ!$L$34:$L$777,СВЦЭМ!$A$34:$A$777,$A390,СВЦЭМ!$B$33:$B$776,N$389)+'СЕТ СН'!$F$13</f>
        <v>0</v>
      </c>
      <c r="O390" s="36">
        <f>SUMIFS(СВЦЭМ!$L$34:$L$777,СВЦЭМ!$A$34:$A$777,$A390,СВЦЭМ!$B$33:$B$776,O$389)+'СЕТ СН'!$F$13</f>
        <v>0</v>
      </c>
      <c r="P390" s="36">
        <f>SUMIFS(СВЦЭМ!$L$34:$L$777,СВЦЭМ!$A$34:$A$777,$A390,СВЦЭМ!$B$33:$B$776,P$389)+'СЕТ СН'!$F$13</f>
        <v>0</v>
      </c>
      <c r="Q390" s="36">
        <f>SUMIFS(СВЦЭМ!$L$34:$L$777,СВЦЭМ!$A$34:$A$777,$A390,СВЦЭМ!$B$33:$B$776,Q$389)+'СЕТ СН'!$F$13</f>
        <v>0</v>
      </c>
      <c r="R390" s="36">
        <f>SUMIFS(СВЦЭМ!$L$34:$L$777,СВЦЭМ!$A$34:$A$777,$A390,СВЦЭМ!$B$33:$B$776,R$389)+'СЕТ СН'!$F$13</f>
        <v>0</v>
      </c>
      <c r="S390" s="36">
        <f>SUMIFS(СВЦЭМ!$L$34:$L$777,СВЦЭМ!$A$34:$A$777,$A390,СВЦЭМ!$B$33:$B$776,S$389)+'СЕТ СН'!$F$13</f>
        <v>0</v>
      </c>
      <c r="T390" s="36">
        <f>SUMIFS(СВЦЭМ!$L$34:$L$777,СВЦЭМ!$A$34:$A$777,$A390,СВЦЭМ!$B$33:$B$776,T$389)+'СЕТ СН'!$F$13</f>
        <v>0</v>
      </c>
      <c r="U390" s="36">
        <f>SUMIFS(СВЦЭМ!$L$34:$L$777,СВЦЭМ!$A$34:$A$777,$A390,СВЦЭМ!$B$33:$B$776,U$389)+'СЕТ СН'!$F$13</f>
        <v>0</v>
      </c>
      <c r="V390" s="36">
        <f>SUMIFS(СВЦЭМ!$L$34:$L$777,СВЦЭМ!$A$34:$A$777,$A390,СВЦЭМ!$B$33:$B$776,V$389)+'СЕТ СН'!$F$13</f>
        <v>0</v>
      </c>
      <c r="W390" s="36">
        <f>SUMIFS(СВЦЭМ!$L$34:$L$777,СВЦЭМ!$A$34:$A$777,$A390,СВЦЭМ!$B$33:$B$776,W$389)+'СЕТ СН'!$F$13</f>
        <v>0</v>
      </c>
      <c r="X390" s="36">
        <f>SUMIFS(СВЦЭМ!$L$34:$L$777,СВЦЭМ!$A$34:$A$777,$A390,СВЦЭМ!$B$33:$B$776,X$389)+'СЕТ СН'!$F$13</f>
        <v>0</v>
      </c>
      <c r="Y390" s="36">
        <f>SUMIFS(СВЦЭМ!$L$34:$L$777,СВЦЭМ!$A$34:$A$777,$A390,СВЦЭМ!$B$33:$B$776,Y$389)+'СЕТ СН'!$F$13</f>
        <v>0</v>
      </c>
      <c r="AA390" s="45"/>
    </row>
    <row r="391" spans="1:27" ht="15.75" hidden="1" x14ac:dyDescent="0.2">
      <c r="A391" s="35">
        <f>A390+1</f>
        <v>43863</v>
      </c>
      <c r="B391" s="36">
        <f>SUMIFS(СВЦЭМ!$L$34:$L$777,СВЦЭМ!$A$34:$A$777,$A391,СВЦЭМ!$B$33:$B$776,B$389)+'СЕТ СН'!$F$13</f>
        <v>0</v>
      </c>
      <c r="C391" s="36">
        <f>SUMIFS(СВЦЭМ!$L$34:$L$777,СВЦЭМ!$A$34:$A$777,$A391,СВЦЭМ!$B$33:$B$776,C$389)+'СЕТ СН'!$F$13</f>
        <v>0</v>
      </c>
      <c r="D391" s="36">
        <f>SUMIFS(СВЦЭМ!$L$34:$L$777,СВЦЭМ!$A$34:$A$777,$A391,СВЦЭМ!$B$33:$B$776,D$389)+'СЕТ СН'!$F$13</f>
        <v>0</v>
      </c>
      <c r="E391" s="36">
        <f>SUMIFS(СВЦЭМ!$L$34:$L$777,СВЦЭМ!$A$34:$A$777,$A391,СВЦЭМ!$B$33:$B$776,E$389)+'СЕТ СН'!$F$13</f>
        <v>0</v>
      </c>
      <c r="F391" s="36">
        <f>SUMIFS(СВЦЭМ!$L$34:$L$777,СВЦЭМ!$A$34:$A$777,$A391,СВЦЭМ!$B$33:$B$776,F$389)+'СЕТ СН'!$F$13</f>
        <v>0</v>
      </c>
      <c r="G391" s="36">
        <f>SUMIFS(СВЦЭМ!$L$34:$L$777,СВЦЭМ!$A$34:$A$777,$A391,СВЦЭМ!$B$33:$B$776,G$389)+'СЕТ СН'!$F$13</f>
        <v>0</v>
      </c>
      <c r="H391" s="36">
        <f>SUMIFS(СВЦЭМ!$L$34:$L$777,СВЦЭМ!$A$34:$A$777,$A391,СВЦЭМ!$B$33:$B$776,H$389)+'СЕТ СН'!$F$13</f>
        <v>0</v>
      </c>
      <c r="I391" s="36">
        <f>SUMIFS(СВЦЭМ!$L$34:$L$777,СВЦЭМ!$A$34:$A$777,$A391,СВЦЭМ!$B$33:$B$776,I$389)+'СЕТ СН'!$F$13</f>
        <v>0</v>
      </c>
      <c r="J391" s="36">
        <f>SUMIFS(СВЦЭМ!$L$34:$L$777,СВЦЭМ!$A$34:$A$777,$A391,СВЦЭМ!$B$33:$B$776,J$389)+'СЕТ СН'!$F$13</f>
        <v>0</v>
      </c>
      <c r="K391" s="36">
        <f>SUMIFS(СВЦЭМ!$L$34:$L$777,СВЦЭМ!$A$34:$A$777,$A391,СВЦЭМ!$B$33:$B$776,K$389)+'СЕТ СН'!$F$13</f>
        <v>0</v>
      </c>
      <c r="L391" s="36">
        <f>SUMIFS(СВЦЭМ!$L$34:$L$777,СВЦЭМ!$A$34:$A$777,$A391,СВЦЭМ!$B$33:$B$776,L$389)+'СЕТ СН'!$F$13</f>
        <v>0</v>
      </c>
      <c r="M391" s="36">
        <f>SUMIFS(СВЦЭМ!$L$34:$L$777,СВЦЭМ!$A$34:$A$777,$A391,СВЦЭМ!$B$33:$B$776,M$389)+'СЕТ СН'!$F$13</f>
        <v>0</v>
      </c>
      <c r="N391" s="36">
        <f>SUMIFS(СВЦЭМ!$L$34:$L$777,СВЦЭМ!$A$34:$A$777,$A391,СВЦЭМ!$B$33:$B$776,N$389)+'СЕТ СН'!$F$13</f>
        <v>0</v>
      </c>
      <c r="O391" s="36">
        <f>SUMIFS(СВЦЭМ!$L$34:$L$777,СВЦЭМ!$A$34:$A$777,$A391,СВЦЭМ!$B$33:$B$776,O$389)+'СЕТ СН'!$F$13</f>
        <v>0</v>
      </c>
      <c r="P391" s="36">
        <f>SUMIFS(СВЦЭМ!$L$34:$L$777,СВЦЭМ!$A$34:$A$777,$A391,СВЦЭМ!$B$33:$B$776,P$389)+'СЕТ СН'!$F$13</f>
        <v>0</v>
      </c>
      <c r="Q391" s="36">
        <f>SUMIFS(СВЦЭМ!$L$34:$L$777,СВЦЭМ!$A$34:$A$777,$A391,СВЦЭМ!$B$33:$B$776,Q$389)+'СЕТ СН'!$F$13</f>
        <v>0</v>
      </c>
      <c r="R391" s="36">
        <f>SUMIFS(СВЦЭМ!$L$34:$L$777,СВЦЭМ!$A$34:$A$777,$A391,СВЦЭМ!$B$33:$B$776,R$389)+'СЕТ СН'!$F$13</f>
        <v>0</v>
      </c>
      <c r="S391" s="36">
        <f>SUMIFS(СВЦЭМ!$L$34:$L$777,СВЦЭМ!$A$34:$A$777,$A391,СВЦЭМ!$B$33:$B$776,S$389)+'СЕТ СН'!$F$13</f>
        <v>0</v>
      </c>
      <c r="T391" s="36">
        <f>SUMIFS(СВЦЭМ!$L$34:$L$777,СВЦЭМ!$A$34:$A$777,$A391,СВЦЭМ!$B$33:$B$776,T$389)+'СЕТ СН'!$F$13</f>
        <v>0</v>
      </c>
      <c r="U391" s="36">
        <f>SUMIFS(СВЦЭМ!$L$34:$L$777,СВЦЭМ!$A$34:$A$777,$A391,СВЦЭМ!$B$33:$B$776,U$389)+'СЕТ СН'!$F$13</f>
        <v>0</v>
      </c>
      <c r="V391" s="36">
        <f>SUMIFS(СВЦЭМ!$L$34:$L$777,СВЦЭМ!$A$34:$A$777,$A391,СВЦЭМ!$B$33:$B$776,V$389)+'СЕТ СН'!$F$13</f>
        <v>0</v>
      </c>
      <c r="W391" s="36">
        <f>SUMIFS(СВЦЭМ!$L$34:$L$777,СВЦЭМ!$A$34:$A$777,$A391,СВЦЭМ!$B$33:$B$776,W$389)+'СЕТ СН'!$F$13</f>
        <v>0</v>
      </c>
      <c r="X391" s="36">
        <f>SUMIFS(СВЦЭМ!$L$34:$L$777,СВЦЭМ!$A$34:$A$777,$A391,СВЦЭМ!$B$33:$B$776,X$389)+'СЕТ СН'!$F$13</f>
        <v>0</v>
      </c>
      <c r="Y391" s="36">
        <f>SUMIFS(СВЦЭМ!$L$34:$L$777,СВЦЭМ!$A$34:$A$777,$A391,СВЦЭМ!$B$33:$B$776,Y$389)+'СЕТ СН'!$F$13</f>
        <v>0</v>
      </c>
    </row>
    <row r="392" spans="1:27" ht="15.75" hidden="1" x14ac:dyDescent="0.2">
      <c r="A392" s="35">
        <f t="shared" ref="A392:A420" si="11">A391+1</f>
        <v>43864</v>
      </c>
      <c r="B392" s="36">
        <f>SUMIFS(СВЦЭМ!$L$34:$L$777,СВЦЭМ!$A$34:$A$777,$A392,СВЦЭМ!$B$33:$B$776,B$389)+'СЕТ СН'!$F$13</f>
        <v>0</v>
      </c>
      <c r="C392" s="36">
        <f>SUMIFS(СВЦЭМ!$L$34:$L$777,СВЦЭМ!$A$34:$A$777,$A392,СВЦЭМ!$B$33:$B$776,C$389)+'СЕТ СН'!$F$13</f>
        <v>0</v>
      </c>
      <c r="D392" s="36">
        <f>SUMIFS(СВЦЭМ!$L$34:$L$777,СВЦЭМ!$A$34:$A$777,$A392,СВЦЭМ!$B$33:$B$776,D$389)+'СЕТ СН'!$F$13</f>
        <v>0</v>
      </c>
      <c r="E392" s="36">
        <f>SUMIFS(СВЦЭМ!$L$34:$L$777,СВЦЭМ!$A$34:$A$777,$A392,СВЦЭМ!$B$33:$B$776,E$389)+'СЕТ СН'!$F$13</f>
        <v>0</v>
      </c>
      <c r="F392" s="36">
        <f>SUMIFS(СВЦЭМ!$L$34:$L$777,СВЦЭМ!$A$34:$A$777,$A392,СВЦЭМ!$B$33:$B$776,F$389)+'СЕТ СН'!$F$13</f>
        <v>0</v>
      </c>
      <c r="G392" s="36">
        <f>SUMIFS(СВЦЭМ!$L$34:$L$777,СВЦЭМ!$A$34:$A$777,$A392,СВЦЭМ!$B$33:$B$776,G$389)+'СЕТ СН'!$F$13</f>
        <v>0</v>
      </c>
      <c r="H392" s="36">
        <f>SUMIFS(СВЦЭМ!$L$34:$L$777,СВЦЭМ!$A$34:$A$777,$A392,СВЦЭМ!$B$33:$B$776,H$389)+'СЕТ СН'!$F$13</f>
        <v>0</v>
      </c>
      <c r="I392" s="36">
        <f>SUMIFS(СВЦЭМ!$L$34:$L$777,СВЦЭМ!$A$34:$A$777,$A392,СВЦЭМ!$B$33:$B$776,I$389)+'СЕТ СН'!$F$13</f>
        <v>0</v>
      </c>
      <c r="J392" s="36">
        <f>SUMIFS(СВЦЭМ!$L$34:$L$777,СВЦЭМ!$A$34:$A$777,$A392,СВЦЭМ!$B$33:$B$776,J$389)+'СЕТ СН'!$F$13</f>
        <v>0</v>
      </c>
      <c r="K392" s="36">
        <f>SUMIFS(СВЦЭМ!$L$34:$L$777,СВЦЭМ!$A$34:$A$777,$A392,СВЦЭМ!$B$33:$B$776,K$389)+'СЕТ СН'!$F$13</f>
        <v>0</v>
      </c>
      <c r="L392" s="36">
        <f>SUMIFS(СВЦЭМ!$L$34:$L$777,СВЦЭМ!$A$34:$A$777,$A392,СВЦЭМ!$B$33:$B$776,L$389)+'СЕТ СН'!$F$13</f>
        <v>0</v>
      </c>
      <c r="M392" s="36">
        <f>SUMIFS(СВЦЭМ!$L$34:$L$777,СВЦЭМ!$A$34:$A$777,$A392,СВЦЭМ!$B$33:$B$776,M$389)+'СЕТ СН'!$F$13</f>
        <v>0</v>
      </c>
      <c r="N392" s="36">
        <f>SUMIFS(СВЦЭМ!$L$34:$L$777,СВЦЭМ!$A$34:$A$777,$A392,СВЦЭМ!$B$33:$B$776,N$389)+'СЕТ СН'!$F$13</f>
        <v>0</v>
      </c>
      <c r="O392" s="36">
        <f>SUMIFS(СВЦЭМ!$L$34:$L$777,СВЦЭМ!$A$34:$A$777,$A392,СВЦЭМ!$B$33:$B$776,O$389)+'СЕТ СН'!$F$13</f>
        <v>0</v>
      </c>
      <c r="P392" s="36">
        <f>SUMIFS(СВЦЭМ!$L$34:$L$777,СВЦЭМ!$A$34:$A$777,$A392,СВЦЭМ!$B$33:$B$776,P$389)+'СЕТ СН'!$F$13</f>
        <v>0</v>
      </c>
      <c r="Q392" s="36">
        <f>SUMIFS(СВЦЭМ!$L$34:$L$777,СВЦЭМ!$A$34:$A$777,$A392,СВЦЭМ!$B$33:$B$776,Q$389)+'СЕТ СН'!$F$13</f>
        <v>0</v>
      </c>
      <c r="R392" s="36">
        <f>SUMIFS(СВЦЭМ!$L$34:$L$777,СВЦЭМ!$A$34:$A$777,$A392,СВЦЭМ!$B$33:$B$776,R$389)+'СЕТ СН'!$F$13</f>
        <v>0</v>
      </c>
      <c r="S392" s="36">
        <f>SUMIFS(СВЦЭМ!$L$34:$L$777,СВЦЭМ!$A$34:$A$777,$A392,СВЦЭМ!$B$33:$B$776,S$389)+'СЕТ СН'!$F$13</f>
        <v>0</v>
      </c>
      <c r="T392" s="36">
        <f>SUMIFS(СВЦЭМ!$L$34:$L$777,СВЦЭМ!$A$34:$A$777,$A392,СВЦЭМ!$B$33:$B$776,T$389)+'СЕТ СН'!$F$13</f>
        <v>0</v>
      </c>
      <c r="U392" s="36">
        <f>SUMIFS(СВЦЭМ!$L$34:$L$777,СВЦЭМ!$A$34:$A$777,$A392,СВЦЭМ!$B$33:$B$776,U$389)+'СЕТ СН'!$F$13</f>
        <v>0</v>
      </c>
      <c r="V392" s="36">
        <f>SUMIFS(СВЦЭМ!$L$34:$L$777,СВЦЭМ!$A$34:$A$777,$A392,СВЦЭМ!$B$33:$B$776,V$389)+'СЕТ СН'!$F$13</f>
        <v>0</v>
      </c>
      <c r="W392" s="36">
        <f>SUMIFS(СВЦЭМ!$L$34:$L$777,СВЦЭМ!$A$34:$A$777,$A392,СВЦЭМ!$B$33:$B$776,W$389)+'СЕТ СН'!$F$13</f>
        <v>0</v>
      </c>
      <c r="X392" s="36">
        <f>SUMIFS(СВЦЭМ!$L$34:$L$777,СВЦЭМ!$A$34:$A$777,$A392,СВЦЭМ!$B$33:$B$776,X$389)+'СЕТ СН'!$F$13</f>
        <v>0</v>
      </c>
      <c r="Y392" s="36">
        <f>SUMIFS(СВЦЭМ!$L$34:$L$777,СВЦЭМ!$A$34:$A$777,$A392,СВЦЭМ!$B$33:$B$776,Y$389)+'СЕТ СН'!$F$13</f>
        <v>0</v>
      </c>
    </row>
    <row r="393" spans="1:27" ht="15.75" hidden="1" x14ac:dyDescent="0.2">
      <c r="A393" s="35">
        <f t="shared" si="11"/>
        <v>43865</v>
      </c>
      <c r="B393" s="36">
        <f>SUMIFS(СВЦЭМ!$L$34:$L$777,СВЦЭМ!$A$34:$A$777,$A393,СВЦЭМ!$B$33:$B$776,B$389)+'СЕТ СН'!$F$13</f>
        <v>0</v>
      </c>
      <c r="C393" s="36">
        <f>SUMIFS(СВЦЭМ!$L$34:$L$777,СВЦЭМ!$A$34:$A$777,$A393,СВЦЭМ!$B$33:$B$776,C$389)+'СЕТ СН'!$F$13</f>
        <v>0</v>
      </c>
      <c r="D393" s="36">
        <f>SUMIFS(СВЦЭМ!$L$34:$L$777,СВЦЭМ!$A$34:$A$777,$A393,СВЦЭМ!$B$33:$B$776,D$389)+'СЕТ СН'!$F$13</f>
        <v>0</v>
      </c>
      <c r="E393" s="36">
        <f>SUMIFS(СВЦЭМ!$L$34:$L$777,СВЦЭМ!$A$34:$A$777,$A393,СВЦЭМ!$B$33:$B$776,E$389)+'СЕТ СН'!$F$13</f>
        <v>0</v>
      </c>
      <c r="F393" s="36">
        <f>SUMIFS(СВЦЭМ!$L$34:$L$777,СВЦЭМ!$A$34:$A$777,$A393,СВЦЭМ!$B$33:$B$776,F$389)+'СЕТ СН'!$F$13</f>
        <v>0</v>
      </c>
      <c r="G393" s="36">
        <f>SUMIFS(СВЦЭМ!$L$34:$L$777,СВЦЭМ!$A$34:$A$777,$A393,СВЦЭМ!$B$33:$B$776,G$389)+'СЕТ СН'!$F$13</f>
        <v>0</v>
      </c>
      <c r="H393" s="36">
        <f>SUMIFS(СВЦЭМ!$L$34:$L$777,СВЦЭМ!$A$34:$A$777,$A393,СВЦЭМ!$B$33:$B$776,H$389)+'СЕТ СН'!$F$13</f>
        <v>0</v>
      </c>
      <c r="I393" s="36">
        <f>SUMIFS(СВЦЭМ!$L$34:$L$777,СВЦЭМ!$A$34:$A$777,$A393,СВЦЭМ!$B$33:$B$776,I$389)+'СЕТ СН'!$F$13</f>
        <v>0</v>
      </c>
      <c r="J393" s="36">
        <f>SUMIFS(СВЦЭМ!$L$34:$L$777,СВЦЭМ!$A$34:$A$777,$A393,СВЦЭМ!$B$33:$B$776,J$389)+'СЕТ СН'!$F$13</f>
        <v>0</v>
      </c>
      <c r="K393" s="36">
        <f>SUMIFS(СВЦЭМ!$L$34:$L$777,СВЦЭМ!$A$34:$A$777,$A393,СВЦЭМ!$B$33:$B$776,K$389)+'СЕТ СН'!$F$13</f>
        <v>0</v>
      </c>
      <c r="L393" s="36">
        <f>SUMIFS(СВЦЭМ!$L$34:$L$777,СВЦЭМ!$A$34:$A$777,$A393,СВЦЭМ!$B$33:$B$776,L$389)+'СЕТ СН'!$F$13</f>
        <v>0</v>
      </c>
      <c r="M393" s="36">
        <f>SUMIFS(СВЦЭМ!$L$34:$L$777,СВЦЭМ!$A$34:$A$777,$A393,СВЦЭМ!$B$33:$B$776,M$389)+'СЕТ СН'!$F$13</f>
        <v>0</v>
      </c>
      <c r="N393" s="36">
        <f>SUMIFS(СВЦЭМ!$L$34:$L$777,СВЦЭМ!$A$34:$A$777,$A393,СВЦЭМ!$B$33:$B$776,N$389)+'СЕТ СН'!$F$13</f>
        <v>0</v>
      </c>
      <c r="O393" s="36">
        <f>SUMIFS(СВЦЭМ!$L$34:$L$777,СВЦЭМ!$A$34:$A$777,$A393,СВЦЭМ!$B$33:$B$776,O$389)+'СЕТ СН'!$F$13</f>
        <v>0</v>
      </c>
      <c r="P393" s="36">
        <f>SUMIFS(СВЦЭМ!$L$34:$L$777,СВЦЭМ!$A$34:$A$777,$A393,СВЦЭМ!$B$33:$B$776,P$389)+'СЕТ СН'!$F$13</f>
        <v>0</v>
      </c>
      <c r="Q393" s="36">
        <f>SUMIFS(СВЦЭМ!$L$34:$L$777,СВЦЭМ!$A$34:$A$777,$A393,СВЦЭМ!$B$33:$B$776,Q$389)+'СЕТ СН'!$F$13</f>
        <v>0</v>
      </c>
      <c r="R393" s="36">
        <f>SUMIFS(СВЦЭМ!$L$34:$L$777,СВЦЭМ!$A$34:$A$777,$A393,СВЦЭМ!$B$33:$B$776,R$389)+'СЕТ СН'!$F$13</f>
        <v>0</v>
      </c>
      <c r="S393" s="36">
        <f>SUMIFS(СВЦЭМ!$L$34:$L$777,СВЦЭМ!$A$34:$A$777,$A393,СВЦЭМ!$B$33:$B$776,S$389)+'СЕТ СН'!$F$13</f>
        <v>0</v>
      </c>
      <c r="T393" s="36">
        <f>SUMIFS(СВЦЭМ!$L$34:$L$777,СВЦЭМ!$A$34:$A$777,$A393,СВЦЭМ!$B$33:$B$776,T$389)+'СЕТ СН'!$F$13</f>
        <v>0</v>
      </c>
      <c r="U393" s="36">
        <f>SUMIFS(СВЦЭМ!$L$34:$L$777,СВЦЭМ!$A$34:$A$777,$A393,СВЦЭМ!$B$33:$B$776,U$389)+'СЕТ СН'!$F$13</f>
        <v>0</v>
      </c>
      <c r="V393" s="36">
        <f>SUMIFS(СВЦЭМ!$L$34:$L$777,СВЦЭМ!$A$34:$A$777,$A393,СВЦЭМ!$B$33:$B$776,V$389)+'СЕТ СН'!$F$13</f>
        <v>0</v>
      </c>
      <c r="W393" s="36">
        <f>SUMIFS(СВЦЭМ!$L$34:$L$777,СВЦЭМ!$A$34:$A$777,$A393,СВЦЭМ!$B$33:$B$776,W$389)+'СЕТ СН'!$F$13</f>
        <v>0</v>
      </c>
      <c r="X393" s="36">
        <f>SUMIFS(СВЦЭМ!$L$34:$L$777,СВЦЭМ!$A$34:$A$777,$A393,СВЦЭМ!$B$33:$B$776,X$389)+'СЕТ СН'!$F$13</f>
        <v>0</v>
      </c>
      <c r="Y393" s="36">
        <f>SUMIFS(СВЦЭМ!$L$34:$L$777,СВЦЭМ!$A$34:$A$777,$A393,СВЦЭМ!$B$33:$B$776,Y$389)+'СЕТ СН'!$F$13</f>
        <v>0</v>
      </c>
    </row>
    <row r="394" spans="1:27" ht="15.75" hidden="1" x14ac:dyDescent="0.2">
      <c r="A394" s="35">
        <f t="shared" si="11"/>
        <v>43866</v>
      </c>
      <c r="B394" s="36">
        <f>SUMIFS(СВЦЭМ!$L$34:$L$777,СВЦЭМ!$A$34:$A$777,$A394,СВЦЭМ!$B$33:$B$776,B$389)+'СЕТ СН'!$F$13</f>
        <v>0</v>
      </c>
      <c r="C394" s="36">
        <f>SUMIFS(СВЦЭМ!$L$34:$L$777,СВЦЭМ!$A$34:$A$777,$A394,СВЦЭМ!$B$33:$B$776,C$389)+'СЕТ СН'!$F$13</f>
        <v>0</v>
      </c>
      <c r="D394" s="36">
        <f>SUMIFS(СВЦЭМ!$L$34:$L$777,СВЦЭМ!$A$34:$A$777,$A394,СВЦЭМ!$B$33:$B$776,D$389)+'СЕТ СН'!$F$13</f>
        <v>0</v>
      </c>
      <c r="E394" s="36">
        <f>SUMIFS(СВЦЭМ!$L$34:$L$777,СВЦЭМ!$A$34:$A$777,$A394,СВЦЭМ!$B$33:$B$776,E$389)+'СЕТ СН'!$F$13</f>
        <v>0</v>
      </c>
      <c r="F394" s="36">
        <f>SUMIFS(СВЦЭМ!$L$34:$L$777,СВЦЭМ!$A$34:$A$777,$A394,СВЦЭМ!$B$33:$B$776,F$389)+'СЕТ СН'!$F$13</f>
        <v>0</v>
      </c>
      <c r="G394" s="36">
        <f>SUMIFS(СВЦЭМ!$L$34:$L$777,СВЦЭМ!$A$34:$A$777,$A394,СВЦЭМ!$B$33:$B$776,G$389)+'СЕТ СН'!$F$13</f>
        <v>0</v>
      </c>
      <c r="H394" s="36">
        <f>SUMIFS(СВЦЭМ!$L$34:$L$777,СВЦЭМ!$A$34:$A$777,$A394,СВЦЭМ!$B$33:$B$776,H$389)+'СЕТ СН'!$F$13</f>
        <v>0</v>
      </c>
      <c r="I394" s="36">
        <f>SUMIFS(СВЦЭМ!$L$34:$L$777,СВЦЭМ!$A$34:$A$777,$A394,СВЦЭМ!$B$33:$B$776,I$389)+'СЕТ СН'!$F$13</f>
        <v>0</v>
      </c>
      <c r="J394" s="36">
        <f>SUMIFS(СВЦЭМ!$L$34:$L$777,СВЦЭМ!$A$34:$A$777,$A394,СВЦЭМ!$B$33:$B$776,J$389)+'СЕТ СН'!$F$13</f>
        <v>0</v>
      </c>
      <c r="K394" s="36">
        <f>SUMIFS(СВЦЭМ!$L$34:$L$777,СВЦЭМ!$A$34:$A$777,$A394,СВЦЭМ!$B$33:$B$776,K$389)+'СЕТ СН'!$F$13</f>
        <v>0</v>
      </c>
      <c r="L394" s="36">
        <f>SUMIFS(СВЦЭМ!$L$34:$L$777,СВЦЭМ!$A$34:$A$777,$A394,СВЦЭМ!$B$33:$B$776,L$389)+'СЕТ СН'!$F$13</f>
        <v>0</v>
      </c>
      <c r="M394" s="36">
        <f>SUMIFS(СВЦЭМ!$L$34:$L$777,СВЦЭМ!$A$34:$A$777,$A394,СВЦЭМ!$B$33:$B$776,M$389)+'СЕТ СН'!$F$13</f>
        <v>0</v>
      </c>
      <c r="N394" s="36">
        <f>SUMIFS(СВЦЭМ!$L$34:$L$777,СВЦЭМ!$A$34:$A$777,$A394,СВЦЭМ!$B$33:$B$776,N$389)+'СЕТ СН'!$F$13</f>
        <v>0</v>
      </c>
      <c r="O394" s="36">
        <f>SUMIFS(СВЦЭМ!$L$34:$L$777,СВЦЭМ!$A$34:$A$777,$A394,СВЦЭМ!$B$33:$B$776,O$389)+'СЕТ СН'!$F$13</f>
        <v>0</v>
      </c>
      <c r="P394" s="36">
        <f>SUMIFS(СВЦЭМ!$L$34:$L$777,СВЦЭМ!$A$34:$A$777,$A394,СВЦЭМ!$B$33:$B$776,P$389)+'СЕТ СН'!$F$13</f>
        <v>0</v>
      </c>
      <c r="Q394" s="36">
        <f>SUMIFS(СВЦЭМ!$L$34:$L$777,СВЦЭМ!$A$34:$A$777,$A394,СВЦЭМ!$B$33:$B$776,Q$389)+'СЕТ СН'!$F$13</f>
        <v>0</v>
      </c>
      <c r="R394" s="36">
        <f>SUMIFS(СВЦЭМ!$L$34:$L$777,СВЦЭМ!$A$34:$A$777,$A394,СВЦЭМ!$B$33:$B$776,R$389)+'СЕТ СН'!$F$13</f>
        <v>0</v>
      </c>
      <c r="S394" s="36">
        <f>SUMIFS(СВЦЭМ!$L$34:$L$777,СВЦЭМ!$A$34:$A$777,$A394,СВЦЭМ!$B$33:$B$776,S$389)+'СЕТ СН'!$F$13</f>
        <v>0</v>
      </c>
      <c r="T394" s="36">
        <f>SUMIFS(СВЦЭМ!$L$34:$L$777,СВЦЭМ!$A$34:$A$777,$A394,СВЦЭМ!$B$33:$B$776,T$389)+'СЕТ СН'!$F$13</f>
        <v>0</v>
      </c>
      <c r="U394" s="36">
        <f>SUMIFS(СВЦЭМ!$L$34:$L$777,СВЦЭМ!$A$34:$A$777,$A394,СВЦЭМ!$B$33:$B$776,U$389)+'СЕТ СН'!$F$13</f>
        <v>0</v>
      </c>
      <c r="V394" s="36">
        <f>SUMIFS(СВЦЭМ!$L$34:$L$777,СВЦЭМ!$A$34:$A$777,$A394,СВЦЭМ!$B$33:$B$776,V$389)+'СЕТ СН'!$F$13</f>
        <v>0</v>
      </c>
      <c r="W394" s="36">
        <f>SUMIFS(СВЦЭМ!$L$34:$L$777,СВЦЭМ!$A$34:$A$777,$A394,СВЦЭМ!$B$33:$B$776,W$389)+'СЕТ СН'!$F$13</f>
        <v>0</v>
      </c>
      <c r="X394" s="36">
        <f>SUMIFS(СВЦЭМ!$L$34:$L$777,СВЦЭМ!$A$34:$A$777,$A394,СВЦЭМ!$B$33:$B$776,X$389)+'СЕТ СН'!$F$13</f>
        <v>0</v>
      </c>
      <c r="Y394" s="36">
        <f>SUMIFS(СВЦЭМ!$L$34:$L$777,СВЦЭМ!$A$34:$A$777,$A394,СВЦЭМ!$B$33:$B$776,Y$389)+'СЕТ СН'!$F$13</f>
        <v>0</v>
      </c>
    </row>
    <row r="395" spans="1:27" ht="15.75" hidden="1" x14ac:dyDescent="0.2">
      <c r="A395" s="35">
        <f t="shared" si="11"/>
        <v>43867</v>
      </c>
      <c r="B395" s="36">
        <f>SUMIFS(СВЦЭМ!$L$34:$L$777,СВЦЭМ!$A$34:$A$777,$A395,СВЦЭМ!$B$33:$B$776,B$389)+'СЕТ СН'!$F$13</f>
        <v>0</v>
      </c>
      <c r="C395" s="36">
        <f>SUMIFS(СВЦЭМ!$L$34:$L$777,СВЦЭМ!$A$34:$A$777,$A395,СВЦЭМ!$B$33:$B$776,C$389)+'СЕТ СН'!$F$13</f>
        <v>0</v>
      </c>
      <c r="D395" s="36">
        <f>SUMIFS(СВЦЭМ!$L$34:$L$777,СВЦЭМ!$A$34:$A$777,$A395,СВЦЭМ!$B$33:$B$776,D$389)+'СЕТ СН'!$F$13</f>
        <v>0</v>
      </c>
      <c r="E395" s="36">
        <f>SUMIFS(СВЦЭМ!$L$34:$L$777,СВЦЭМ!$A$34:$A$777,$A395,СВЦЭМ!$B$33:$B$776,E$389)+'СЕТ СН'!$F$13</f>
        <v>0</v>
      </c>
      <c r="F395" s="36">
        <f>SUMIFS(СВЦЭМ!$L$34:$L$777,СВЦЭМ!$A$34:$A$777,$A395,СВЦЭМ!$B$33:$B$776,F$389)+'СЕТ СН'!$F$13</f>
        <v>0</v>
      </c>
      <c r="G395" s="36">
        <f>SUMIFS(СВЦЭМ!$L$34:$L$777,СВЦЭМ!$A$34:$A$777,$A395,СВЦЭМ!$B$33:$B$776,G$389)+'СЕТ СН'!$F$13</f>
        <v>0</v>
      </c>
      <c r="H395" s="36">
        <f>SUMIFS(СВЦЭМ!$L$34:$L$777,СВЦЭМ!$A$34:$A$777,$A395,СВЦЭМ!$B$33:$B$776,H$389)+'СЕТ СН'!$F$13</f>
        <v>0</v>
      </c>
      <c r="I395" s="36">
        <f>SUMIFS(СВЦЭМ!$L$34:$L$777,СВЦЭМ!$A$34:$A$777,$A395,СВЦЭМ!$B$33:$B$776,I$389)+'СЕТ СН'!$F$13</f>
        <v>0</v>
      </c>
      <c r="J395" s="36">
        <f>SUMIFS(СВЦЭМ!$L$34:$L$777,СВЦЭМ!$A$34:$A$777,$A395,СВЦЭМ!$B$33:$B$776,J$389)+'СЕТ СН'!$F$13</f>
        <v>0</v>
      </c>
      <c r="K395" s="36">
        <f>SUMIFS(СВЦЭМ!$L$34:$L$777,СВЦЭМ!$A$34:$A$777,$A395,СВЦЭМ!$B$33:$B$776,K$389)+'СЕТ СН'!$F$13</f>
        <v>0</v>
      </c>
      <c r="L395" s="36">
        <f>SUMIFS(СВЦЭМ!$L$34:$L$777,СВЦЭМ!$A$34:$A$777,$A395,СВЦЭМ!$B$33:$B$776,L$389)+'СЕТ СН'!$F$13</f>
        <v>0</v>
      </c>
      <c r="M395" s="36">
        <f>SUMIFS(СВЦЭМ!$L$34:$L$777,СВЦЭМ!$A$34:$A$777,$A395,СВЦЭМ!$B$33:$B$776,M$389)+'СЕТ СН'!$F$13</f>
        <v>0</v>
      </c>
      <c r="N395" s="36">
        <f>SUMIFS(СВЦЭМ!$L$34:$L$777,СВЦЭМ!$A$34:$A$777,$A395,СВЦЭМ!$B$33:$B$776,N$389)+'СЕТ СН'!$F$13</f>
        <v>0</v>
      </c>
      <c r="O395" s="36">
        <f>SUMIFS(СВЦЭМ!$L$34:$L$777,СВЦЭМ!$A$34:$A$777,$A395,СВЦЭМ!$B$33:$B$776,O$389)+'СЕТ СН'!$F$13</f>
        <v>0</v>
      </c>
      <c r="P395" s="36">
        <f>SUMIFS(СВЦЭМ!$L$34:$L$777,СВЦЭМ!$A$34:$A$777,$A395,СВЦЭМ!$B$33:$B$776,P$389)+'СЕТ СН'!$F$13</f>
        <v>0</v>
      </c>
      <c r="Q395" s="36">
        <f>SUMIFS(СВЦЭМ!$L$34:$L$777,СВЦЭМ!$A$34:$A$777,$A395,СВЦЭМ!$B$33:$B$776,Q$389)+'СЕТ СН'!$F$13</f>
        <v>0</v>
      </c>
      <c r="R395" s="36">
        <f>SUMIFS(СВЦЭМ!$L$34:$L$777,СВЦЭМ!$A$34:$A$777,$A395,СВЦЭМ!$B$33:$B$776,R$389)+'СЕТ СН'!$F$13</f>
        <v>0</v>
      </c>
      <c r="S395" s="36">
        <f>SUMIFS(СВЦЭМ!$L$34:$L$777,СВЦЭМ!$A$34:$A$777,$A395,СВЦЭМ!$B$33:$B$776,S$389)+'СЕТ СН'!$F$13</f>
        <v>0</v>
      </c>
      <c r="T395" s="36">
        <f>SUMIFS(СВЦЭМ!$L$34:$L$777,СВЦЭМ!$A$34:$A$777,$A395,СВЦЭМ!$B$33:$B$776,T$389)+'СЕТ СН'!$F$13</f>
        <v>0</v>
      </c>
      <c r="U395" s="36">
        <f>SUMIFS(СВЦЭМ!$L$34:$L$777,СВЦЭМ!$A$34:$A$777,$A395,СВЦЭМ!$B$33:$B$776,U$389)+'СЕТ СН'!$F$13</f>
        <v>0</v>
      </c>
      <c r="V395" s="36">
        <f>SUMIFS(СВЦЭМ!$L$34:$L$777,СВЦЭМ!$A$34:$A$777,$A395,СВЦЭМ!$B$33:$B$776,V$389)+'СЕТ СН'!$F$13</f>
        <v>0</v>
      </c>
      <c r="W395" s="36">
        <f>SUMIFS(СВЦЭМ!$L$34:$L$777,СВЦЭМ!$A$34:$A$777,$A395,СВЦЭМ!$B$33:$B$776,W$389)+'СЕТ СН'!$F$13</f>
        <v>0</v>
      </c>
      <c r="X395" s="36">
        <f>SUMIFS(СВЦЭМ!$L$34:$L$777,СВЦЭМ!$A$34:$A$777,$A395,СВЦЭМ!$B$33:$B$776,X$389)+'СЕТ СН'!$F$13</f>
        <v>0</v>
      </c>
      <c r="Y395" s="36">
        <f>SUMIFS(СВЦЭМ!$L$34:$L$777,СВЦЭМ!$A$34:$A$777,$A395,СВЦЭМ!$B$33:$B$776,Y$389)+'СЕТ СН'!$F$13</f>
        <v>0</v>
      </c>
    </row>
    <row r="396" spans="1:27" ht="15.75" hidden="1" x14ac:dyDescent="0.2">
      <c r="A396" s="35">
        <f t="shared" si="11"/>
        <v>43868</v>
      </c>
      <c r="B396" s="36">
        <f>SUMIFS(СВЦЭМ!$L$34:$L$777,СВЦЭМ!$A$34:$A$777,$A396,СВЦЭМ!$B$33:$B$776,B$389)+'СЕТ СН'!$F$13</f>
        <v>0</v>
      </c>
      <c r="C396" s="36">
        <f>SUMIFS(СВЦЭМ!$L$34:$L$777,СВЦЭМ!$A$34:$A$777,$A396,СВЦЭМ!$B$33:$B$776,C$389)+'СЕТ СН'!$F$13</f>
        <v>0</v>
      </c>
      <c r="D396" s="36">
        <f>SUMIFS(СВЦЭМ!$L$34:$L$777,СВЦЭМ!$A$34:$A$777,$A396,СВЦЭМ!$B$33:$B$776,D$389)+'СЕТ СН'!$F$13</f>
        <v>0</v>
      </c>
      <c r="E396" s="36">
        <f>SUMIFS(СВЦЭМ!$L$34:$L$777,СВЦЭМ!$A$34:$A$777,$A396,СВЦЭМ!$B$33:$B$776,E$389)+'СЕТ СН'!$F$13</f>
        <v>0</v>
      </c>
      <c r="F396" s="36">
        <f>SUMIFS(СВЦЭМ!$L$34:$L$777,СВЦЭМ!$A$34:$A$777,$A396,СВЦЭМ!$B$33:$B$776,F$389)+'СЕТ СН'!$F$13</f>
        <v>0</v>
      </c>
      <c r="G396" s="36">
        <f>SUMIFS(СВЦЭМ!$L$34:$L$777,СВЦЭМ!$A$34:$A$777,$A396,СВЦЭМ!$B$33:$B$776,G$389)+'СЕТ СН'!$F$13</f>
        <v>0</v>
      </c>
      <c r="H396" s="36">
        <f>SUMIFS(СВЦЭМ!$L$34:$L$777,СВЦЭМ!$A$34:$A$777,$A396,СВЦЭМ!$B$33:$B$776,H$389)+'СЕТ СН'!$F$13</f>
        <v>0</v>
      </c>
      <c r="I396" s="36">
        <f>SUMIFS(СВЦЭМ!$L$34:$L$777,СВЦЭМ!$A$34:$A$777,$A396,СВЦЭМ!$B$33:$B$776,I$389)+'СЕТ СН'!$F$13</f>
        <v>0</v>
      </c>
      <c r="J396" s="36">
        <f>SUMIFS(СВЦЭМ!$L$34:$L$777,СВЦЭМ!$A$34:$A$777,$A396,СВЦЭМ!$B$33:$B$776,J$389)+'СЕТ СН'!$F$13</f>
        <v>0</v>
      </c>
      <c r="K396" s="36">
        <f>SUMIFS(СВЦЭМ!$L$34:$L$777,СВЦЭМ!$A$34:$A$777,$A396,СВЦЭМ!$B$33:$B$776,K$389)+'СЕТ СН'!$F$13</f>
        <v>0</v>
      </c>
      <c r="L396" s="36">
        <f>SUMIFS(СВЦЭМ!$L$34:$L$777,СВЦЭМ!$A$34:$A$777,$A396,СВЦЭМ!$B$33:$B$776,L$389)+'СЕТ СН'!$F$13</f>
        <v>0</v>
      </c>
      <c r="M396" s="36">
        <f>SUMIFS(СВЦЭМ!$L$34:$L$777,СВЦЭМ!$A$34:$A$777,$A396,СВЦЭМ!$B$33:$B$776,M$389)+'СЕТ СН'!$F$13</f>
        <v>0</v>
      </c>
      <c r="N396" s="36">
        <f>SUMIFS(СВЦЭМ!$L$34:$L$777,СВЦЭМ!$A$34:$A$777,$A396,СВЦЭМ!$B$33:$B$776,N$389)+'СЕТ СН'!$F$13</f>
        <v>0</v>
      </c>
      <c r="O396" s="36">
        <f>SUMIFS(СВЦЭМ!$L$34:$L$777,СВЦЭМ!$A$34:$A$777,$A396,СВЦЭМ!$B$33:$B$776,O$389)+'СЕТ СН'!$F$13</f>
        <v>0</v>
      </c>
      <c r="P396" s="36">
        <f>SUMIFS(СВЦЭМ!$L$34:$L$777,СВЦЭМ!$A$34:$A$777,$A396,СВЦЭМ!$B$33:$B$776,P$389)+'СЕТ СН'!$F$13</f>
        <v>0</v>
      </c>
      <c r="Q396" s="36">
        <f>SUMIFS(СВЦЭМ!$L$34:$L$777,СВЦЭМ!$A$34:$A$777,$A396,СВЦЭМ!$B$33:$B$776,Q$389)+'СЕТ СН'!$F$13</f>
        <v>0</v>
      </c>
      <c r="R396" s="36">
        <f>SUMIFS(СВЦЭМ!$L$34:$L$777,СВЦЭМ!$A$34:$A$777,$A396,СВЦЭМ!$B$33:$B$776,R$389)+'СЕТ СН'!$F$13</f>
        <v>0</v>
      </c>
      <c r="S396" s="36">
        <f>SUMIFS(СВЦЭМ!$L$34:$L$777,СВЦЭМ!$A$34:$A$777,$A396,СВЦЭМ!$B$33:$B$776,S$389)+'СЕТ СН'!$F$13</f>
        <v>0</v>
      </c>
      <c r="T396" s="36">
        <f>SUMIFS(СВЦЭМ!$L$34:$L$777,СВЦЭМ!$A$34:$A$777,$A396,СВЦЭМ!$B$33:$B$776,T$389)+'СЕТ СН'!$F$13</f>
        <v>0</v>
      </c>
      <c r="U396" s="36">
        <f>SUMIFS(СВЦЭМ!$L$34:$L$777,СВЦЭМ!$A$34:$A$777,$A396,СВЦЭМ!$B$33:$B$776,U$389)+'СЕТ СН'!$F$13</f>
        <v>0</v>
      </c>
      <c r="V396" s="36">
        <f>SUMIFS(СВЦЭМ!$L$34:$L$777,СВЦЭМ!$A$34:$A$777,$A396,СВЦЭМ!$B$33:$B$776,V$389)+'СЕТ СН'!$F$13</f>
        <v>0</v>
      </c>
      <c r="W396" s="36">
        <f>SUMIFS(СВЦЭМ!$L$34:$L$777,СВЦЭМ!$A$34:$A$777,$A396,СВЦЭМ!$B$33:$B$776,W$389)+'СЕТ СН'!$F$13</f>
        <v>0</v>
      </c>
      <c r="X396" s="36">
        <f>SUMIFS(СВЦЭМ!$L$34:$L$777,СВЦЭМ!$A$34:$A$777,$A396,СВЦЭМ!$B$33:$B$776,X$389)+'СЕТ СН'!$F$13</f>
        <v>0</v>
      </c>
      <c r="Y396" s="36">
        <f>SUMIFS(СВЦЭМ!$L$34:$L$777,СВЦЭМ!$A$34:$A$777,$A396,СВЦЭМ!$B$33:$B$776,Y$389)+'СЕТ СН'!$F$13</f>
        <v>0</v>
      </c>
    </row>
    <row r="397" spans="1:27" ht="15.75" hidden="1" x14ac:dyDescent="0.2">
      <c r="A397" s="35">
        <f t="shared" si="11"/>
        <v>43869</v>
      </c>
      <c r="B397" s="36">
        <f>SUMIFS(СВЦЭМ!$L$34:$L$777,СВЦЭМ!$A$34:$A$777,$A397,СВЦЭМ!$B$33:$B$776,B$389)+'СЕТ СН'!$F$13</f>
        <v>0</v>
      </c>
      <c r="C397" s="36">
        <f>SUMIFS(СВЦЭМ!$L$34:$L$777,СВЦЭМ!$A$34:$A$777,$A397,СВЦЭМ!$B$33:$B$776,C$389)+'СЕТ СН'!$F$13</f>
        <v>0</v>
      </c>
      <c r="D397" s="36">
        <f>SUMIFS(СВЦЭМ!$L$34:$L$777,СВЦЭМ!$A$34:$A$777,$A397,СВЦЭМ!$B$33:$B$776,D$389)+'СЕТ СН'!$F$13</f>
        <v>0</v>
      </c>
      <c r="E397" s="36">
        <f>SUMIFS(СВЦЭМ!$L$34:$L$777,СВЦЭМ!$A$34:$A$777,$A397,СВЦЭМ!$B$33:$B$776,E$389)+'СЕТ СН'!$F$13</f>
        <v>0</v>
      </c>
      <c r="F397" s="36">
        <f>SUMIFS(СВЦЭМ!$L$34:$L$777,СВЦЭМ!$A$34:$A$777,$A397,СВЦЭМ!$B$33:$B$776,F$389)+'СЕТ СН'!$F$13</f>
        <v>0</v>
      </c>
      <c r="G397" s="36">
        <f>SUMIFS(СВЦЭМ!$L$34:$L$777,СВЦЭМ!$A$34:$A$777,$A397,СВЦЭМ!$B$33:$B$776,G$389)+'СЕТ СН'!$F$13</f>
        <v>0</v>
      </c>
      <c r="H397" s="36">
        <f>SUMIFS(СВЦЭМ!$L$34:$L$777,СВЦЭМ!$A$34:$A$777,$A397,СВЦЭМ!$B$33:$B$776,H$389)+'СЕТ СН'!$F$13</f>
        <v>0</v>
      </c>
      <c r="I397" s="36">
        <f>SUMIFS(СВЦЭМ!$L$34:$L$777,СВЦЭМ!$A$34:$A$777,$A397,СВЦЭМ!$B$33:$B$776,I$389)+'СЕТ СН'!$F$13</f>
        <v>0</v>
      </c>
      <c r="J397" s="36">
        <f>SUMIFS(СВЦЭМ!$L$34:$L$777,СВЦЭМ!$A$34:$A$777,$A397,СВЦЭМ!$B$33:$B$776,J$389)+'СЕТ СН'!$F$13</f>
        <v>0</v>
      </c>
      <c r="K397" s="36">
        <f>SUMIFS(СВЦЭМ!$L$34:$L$777,СВЦЭМ!$A$34:$A$777,$A397,СВЦЭМ!$B$33:$B$776,K$389)+'СЕТ СН'!$F$13</f>
        <v>0</v>
      </c>
      <c r="L397" s="36">
        <f>SUMIFS(СВЦЭМ!$L$34:$L$777,СВЦЭМ!$A$34:$A$777,$A397,СВЦЭМ!$B$33:$B$776,L$389)+'СЕТ СН'!$F$13</f>
        <v>0</v>
      </c>
      <c r="M397" s="36">
        <f>SUMIFS(СВЦЭМ!$L$34:$L$777,СВЦЭМ!$A$34:$A$777,$A397,СВЦЭМ!$B$33:$B$776,M$389)+'СЕТ СН'!$F$13</f>
        <v>0</v>
      </c>
      <c r="N397" s="36">
        <f>SUMIFS(СВЦЭМ!$L$34:$L$777,СВЦЭМ!$A$34:$A$777,$A397,СВЦЭМ!$B$33:$B$776,N$389)+'СЕТ СН'!$F$13</f>
        <v>0</v>
      </c>
      <c r="O397" s="36">
        <f>SUMIFS(СВЦЭМ!$L$34:$L$777,СВЦЭМ!$A$34:$A$777,$A397,СВЦЭМ!$B$33:$B$776,O$389)+'СЕТ СН'!$F$13</f>
        <v>0</v>
      </c>
      <c r="P397" s="36">
        <f>SUMIFS(СВЦЭМ!$L$34:$L$777,СВЦЭМ!$A$34:$A$777,$A397,СВЦЭМ!$B$33:$B$776,P$389)+'СЕТ СН'!$F$13</f>
        <v>0</v>
      </c>
      <c r="Q397" s="36">
        <f>SUMIFS(СВЦЭМ!$L$34:$L$777,СВЦЭМ!$A$34:$A$777,$A397,СВЦЭМ!$B$33:$B$776,Q$389)+'СЕТ СН'!$F$13</f>
        <v>0</v>
      </c>
      <c r="R397" s="36">
        <f>SUMIFS(СВЦЭМ!$L$34:$L$777,СВЦЭМ!$A$34:$A$777,$A397,СВЦЭМ!$B$33:$B$776,R$389)+'СЕТ СН'!$F$13</f>
        <v>0</v>
      </c>
      <c r="S397" s="36">
        <f>SUMIFS(СВЦЭМ!$L$34:$L$777,СВЦЭМ!$A$34:$A$777,$A397,СВЦЭМ!$B$33:$B$776,S$389)+'СЕТ СН'!$F$13</f>
        <v>0</v>
      </c>
      <c r="T397" s="36">
        <f>SUMIFS(СВЦЭМ!$L$34:$L$777,СВЦЭМ!$A$34:$A$777,$A397,СВЦЭМ!$B$33:$B$776,T$389)+'СЕТ СН'!$F$13</f>
        <v>0</v>
      </c>
      <c r="U397" s="36">
        <f>SUMIFS(СВЦЭМ!$L$34:$L$777,СВЦЭМ!$A$34:$A$777,$A397,СВЦЭМ!$B$33:$B$776,U$389)+'СЕТ СН'!$F$13</f>
        <v>0</v>
      </c>
      <c r="V397" s="36">
        <f>SUMIFS(СВЦЭМ!$L$34:$L$777,СВЦЭМ!$A$34:$A$777,$A397,СВЦЭМ!$B$33:$B$776,V$389)+'СЕТ СН'!$F$13</f>
        <v>0</v>
      </c>
      <c r="W397" s="36">
        <f>SUMIFS(СВЦЭМ!$L$34:$L$777,СВЦЭМ!$A$34:$A$777,$A397,СВЦЭМ!$B$33:$B$776,W$389)+'СЕТ СН'!$F$13</f>
        <v>0</v>
      </c>
      <c r="X397" s="36">
        <f>SUMIFS(СВЦЭМ!$L$34:$L$777,СВЦЭМ!$A$34:$A$777,$A397,СВЦЭМ!$B$33:$B$776,X$389)+'СЕТ СН'!$F$13</f>
        <v>0</v>
      </c>
      <c r="Y397" s="36">
        <f>SUMIFS(СВЦЭМ!$L$34:$L$777,СВЦЭМ!$A$34:$A$777,$A397,СВЦЭМ!$B$33:$B$776,Y$389)+'СЕТ СН'!$F$13</f>
        <v>0</v>
      </c>
    </row>
    <row r="398" spans="1:27" ht="15.75" hidden="1" x14ac:dyDescent="0.2">
      <c r="A398" s="35">
        <f t="shared" si="11"/>
        <v>43870</v>
      </c>
      <c r="B398" s="36">
        <f>SUMIFS(СВЦЭМ!$L$34:$L$777,СВЦЭМ!$A$34:$A$777,$A398,СВЦЭМ!$B$33:$B$776,B$389)+'СЕТ СН'!$F$13</f>
        <v>0</v>
      </c>
      <c r="C398" s="36">
        <f>SUMIFS(СВЦЭМ!$L$34:$L$777,СВЦЭМ!$A$34:$A$777,$A398,СВЦЭМ!$B$33:$B$776,C$389)+'СЕТ СН'!$F$13</f>
        <v>0</v>
      </c>
      <c r="D398" s="36">
        <f>SUMIFS(СВЦЭМ!$L$34:$L$777,СВЦЭМ!$A$34:$A$777,$A398,СВЦЭМ!$B$33:$B$776,D$389)+'СЕТ СН'!$F$13</f>
        <v>0</v>
      </c>
      <c r="E398" s="36">
        <f>SUMIFS(СВЦЭМ!$L$34:$L$777,СВЦЭМ!$A$34:$A$777,$A398,СВЦЭМ!$B$33:$B$776,E$389)+'СЕТ СН'!$F$13</f>
        <v>0</v>
      </c>
      <c r="F398" s="36">
        <f>SUMIFS(СВЦЭМ!$L$34:$L$777,СВЦЭМ!$A$34:$A$777,$A398,СВЦЭМ!$B$33:$B$776,F$389)+'СЕТ СН'!$F$13</f>
        <v>0</v>
      </c>
      <c r="G398" s="36">
        <f>SUMIFS(СВЦЭМ!$L$34:$L$777,СВЦЭМ!$A$34:$A$777,$A398,СВЦЭМ!$B$33:$B$776,G$389)+'СЕТ СН'!$F$13</f>
        <v>0</v>
      </c>
      <c r="H398" s="36">
        <f>SUMIFS(СВЦЭМ!$L$34:$L$777,СВЦЭМ!$A$34:$A$777,$A398,СВЦЭМ!$B$33:$B$776,H$389)+'СЕТ СН'!$F$13</f>
        <v>0</v>
      </c>
      <c r="I398" s="36">
        <f>SUMIFS(СВЦЭМ!$L$34:$L$777,СВЦЭМ!$A$34:$A$777,$A398,СВЦЭМ!$B$33:$B$776,I$389)+'СЕТ СН'!$F$13</f>
        <v>0</v>
      </c>
      <c r="J398" s="36">
        <f>SUMIFS(СВЦЭМ!$L$34:$L$777,СВЦЭМ!$A$34:$A$777,$A398,СВЦЭМ!$B$33:$B$776,J$389)+'СЕТ СН'!$F$13</f>
        <v>0</v>
      </c>
      <c r="K398" s="36">
        <f>SUMIFS(СВЦЭМ!$L$34:$L$777,СВЦЭМ!$A$34:$A$777,$A398,СВЦЭМ!$B$33:$B$776,K$389)+'СЕТ СН'!$F$13</f>
        <v>0</v>
      </c>
      <c r="L398" s="36">
        <f>SUMIFS(СВЦЭМ!$L$34:$L$777,СВЦЭМ!$A$34:$A$777,$A398,СВЦЭМ!$B$33:$B$776,L$389)+'СЕТ СН'!$F$13</f>
        <v>0</v>
      </c>
      <c r="M398" s="36">
        <f>SUMIFS(СВЦЭМ!$L$34:$L$777,СВЦЭМ!$A$34:$A$777,$A398,СВЦЭМ!$B$33:$B$776,M$389)+'СЕТ СН'!$F$13</f>
        <v>0</v>
      </c>
      <c r="N398" s="36">
        <f>SUMIFS(СВЦЭМ!$L$34:$L$777,СВЦЭМ!$A$34:$A$777,$A398,СВЦЭМ!$B$33:$B$776,N$389)+'СЕТ СН'!$F$13</f>
        <v>0</v>
      </c>
      <c r="O398" s="36">
        <f>SUMIFS(СВЦЭМ!$L$34:$L$777,СВЦЭМ!$A$34:$A$777,$A398,СВЦЭМ!$B$33:$B$776,O$389)+'СЕТ СН'!$F$13</f>
        <v>0</v>
      </c>
      <c r="P398" s="36">
        <f>SUMIFS(СВЦЭМ!$L$34:$L$777,СВЦЭМ!$A$34:$A$777,$A398,СВЦЭМ!$B$33:$B$776,P$389)+'СЕТ СН'!$F$13</f>
        <v>0</v>
      </c>
      <c r="Q398" s="36">
        <f>SUMIFS(СВЦЭМ!$L$34:$L$777,СВЦЭМ!$A$34:$A$777,$A398,СВЦЭМ!$B$33:$B$776,Q$389)+'СЕТ СН'!$F$13</f>
        <v>0</v>
      </c>
      <c r="R398" s="36">
        <f>SUMIFS(СВЦЭМ!$L$34:$L$777,СВЦЭМ!$A$34:$A$777,$A398,СВЦЭМ!$B$33:$B$776,R$389)+'СЕТ СН'!$F$13</f>
        <v>0</v>
      </c>
      <c r="S398" s="36">
        <f>SUMIFS(СВЦЭМ!$L$34:$L$777,СВЦЭМ!$A$34:$A$777,$A398,СВЦЭМ!$B$33:$B$776,S$389)+'СЕТ СН'!$F$13</f>
        <v>0</v>
      </c>
      <c r="T398" s="36">
        <f>SUMIFS(СВЦЭМ!$L$34:$L$777,СВЦЭМ!$A$34:$A$777,$A398,СВЦЭМ!$B$33:$B$776,T$389)+'СЕТ СН'!$F$13</f>
        <v>0</v>
      </c>
      <c r="U398" s="36">
        <f>SUMIFS(СВЦЭМ!$L$34:$L$777,СВЦЭМ!$A$34:$A$777,$A398,СВЦЭМ!$B$33:$B$776,U$389)+'СЕТ СН'!$F$13</f>
        <v>0</v>
      </c>
      <c r="V398" s="36">
        <f>SUMIFS(СВЦЭМ!$L$34:$L$777,СВЦЭМ!$A$34:$A$777,$A398,СВЦЭМ!$B$33:$B$776,V$389)+'СЕТ СН'!$F$13</f>
        <v>0</v>
      </c>
      <c r="W398" s="36">
        <f>SUMIFS(СВЦЭМ!$L$34:$L$777,СВЦЭМ!$A$34:$A$777,$A398,СВЦЭМ!$B$33:$B$776,W$389)+'СЕТ СН'!$F$13</f>
        <v>0</v>
      </c>
      <c r="X398" s="36">
        <f>SUMIFS(СВЦЭМ!$L$34:$L$777,СВЦЭМ!$A$34:$A$777,$A398,СВЦЭМ!$B$33:$B$776,X$389)+'СЕТ СН'!$F$13</f>
        <v>0</v>
      </c>
      <c r="Y398" s="36">
        <f>SUMIFS(СВЦЭМ!$L$34:$L$777,СВЦЭМ!$A$34:$A$777,$A398,СВЦЭМ!$B$33:$B$776,Y$389)+'СЕТ СН'!$F$13</f>
        <v>0</v>
      </c>
    </row>
    <row r="399" spans="1:27" ht="15.75" hidden="1" x14ac:dyDescent="0.2">
      <c r="A399" s="35">
        <f t="shared" si="11"/>
        <v>43871</v>
      </c>
      <c r="B399" s="36">
        <f>SUMIFS(СВЦЭМ!$L$34:$L$777,СВЦЭМ!$A$34:$A$777,$A399,СВЦЭМ!$B$33:$B$776,B$389)+'СЕТ СН'!$F$13</f>
        <v>0</v>
      </c>
      <c r="C399" s="36">
        <f>SUMIFS(СВЦЭМ!$L$34:$L$777,СВЦЭМ!$A$34:$A$777,$A399,СВЦЭМ!$B$33:$B$776,C$389)+'СЕТ СН'!$F$13</f>
        <v>0</v>
      </c>
      <c r="D399" s="36">
        <f>SUMIFS(СВЦЭМ!$L$34:$L$777,СВЦЭМ!$A$34:$A$777,$A399,СВЦЭМ!$B$33:$B$776,D$389)+'СЕТ СН'!$F$13</f>
        <v>0</v>
      </c>
      <c r="E399" s="36">
        <f>SUMIFS(СВЦЭМ!$L$34:$L$777,СВЦЭМ!$A$34:$A$777,$A399,СВЦЭМ!$B$33:$B$776,E$389)+'СЕТ СН'!$F$13</f>
        <v>0</v>
      </c>
      <c r="F399" s="36">
        <f>SUMIFS(СВЦЭМ!$L$34:$L$777,СВЦЭМ!$A$34:$A$777,$A399,СВЦЭМ!$B$33:$B$776,F$389)+'СЕТ СН'!$F$13</f>
        <v>0</v>
      </c>
      <c r="G399" s="36">
        <f>SUMIFS(СВЦЭМ!$L$34:$L$777,СВЦЭМ!$A$34:$A$777,$A399,СВЦЭМ!$B$33:$B$776,G$389)+'СЕТ СН'!$F$13</f>
        <v>0</v>
      </c>
      <c r="H399" s="36">
        <f>SUMIFS(СВЦЭМ!$L$34:$L$777,СВЦЭМ!$A$34:$A$777,$A399,СВЦЭМ!$B$33:$B$776,H$389)+'СЕТ СН'!$F$13</f>
        <v>0</v>
      </c>
      <c r="I399" s="36">
        <f>SUMIFS(СВЦЭМ!$L$34:$L$777,СВЦЭМ!$A$34:$A$777,$A399,СВЦЭМ!$B$33:$B$776,I$389)+'СЕТ СН'!$F$13</f>
        <v>0</v>
      </c>
      <c r="J399" s="36">
        <f>SUMIFS(СВЦЭМ!$L$34:$L$777,СВЦЭМ!$A$34:$A$777,$A399,СВЦЭМ!$B$33:$B$776,J$389)+'СЕТ СН'!$F$13</f>
        <v>0</v>
      </c>
      <c r="K399" s="36">
        <f>SUMIFS(СВЦЭМ!$L$34:$L$777,СВЦЭМ!$A$34:$A$777,$A399,СВЦЭМ!$B$33:$B$776,K$389)+'СЕТ СН'!$F$13</f>
        <v>0</v>
      </c>
      <c r="L399" s="36">
        <f>SUMIFS(СВЦЭМ!$L$34:$L$777,СВЦЭМ!$A$34:$A$777,$A399,СВЦЭМ!$B$33:$B$776,L$389)+'СЕТ СН'!$F$13</f>
        <v>0</v>
      </c>
      <c r="M399" s="36">
        <f>SUMIFS(СВЦЭМ!$L$34:$L$777,СВЦЭМ!$A$34:$A$777,$A399,СВЦЭМ!$B$33:$B$776,M$389)+'СЕТ СН'!$F$13</f>
        <v>0</v>
      </c>
      <c r="N399" s="36">
        <f>SUMIFS(СВЦЭМ!$L$34:$L$777,СВЦЭМ!$A$34:$A$777,$A399,СВЦЭМ!$B$33:$B$776,N$389)+'СЕТ СН'!$F$13</f>
        <v>0</v>
      </c>
      <c r="O399" s="36">
        <f>SUMIFS(СВЦЭМ!$L$34:$L$777,СВЦЭМ!$A$34:$A$777,$A399,СВЦЭМ!$B$33:$B$776,O$389)+'СЕТ СН'!$F$13</f>
        <v>0</v>
      </c>
      <c r="P399" s="36">
        <f>SUMIFS(СВЦЭМ!$L$34:$L$777,СВЦЭМ!$A$34:$A$777,$A399,СВЦЭМ!$B$33:$B$776,P$389)+'СЕТ СН'!$F$13</f>
        <v>0</v>
      </c>
      <c r="Q399" s="36">
        <f>SUMIFS(СВЦЭМ!$L$34:$L$777,СВЦЭМ!$A$34:$A$777,$A399,СВЦЭМ!$B$33:$B$776,Q$389)+'СЕТ СН'!$F$13</f>
        <v>0</v>
      </c>
      <c r="R399" s="36">
        <f>SUMIFS(СВЦЭМ!$L$34:$L$777,СВЦЭМ!$A$34:$A$777,$A399,СВЦЭМ!$B$33:$B$776,R$389)+'СЕТ СН'!$F$13</f>
        <v>0</v>
      </c>
      <c r="S399" s="36">
        <f>SUMIFS(СВЦЭМ!$L$34:$L$777,СВЦЭМ!$A$34:$A$777,$A399,СВЦЭМ!$B$33:$B$776,S$389)+'СЕТ СН'!$F$13</f>
        <v>0</v>
      </c>
      <c r="T399" s="36">
        <f>SUMIFS(СВЦЭМ!$L$34:$L$777,СВЦЭМ!$A$34:$A$777,$A399,СВЦЭМ!$B$33:$B$776,T$389)+'СЕТ СН'!$F$13</f>
        <v>0</v>
      </c>
      <c r="U399" s="36">
        <f>SUMIFS(СВЦЭМ!$L$34:$L$777,СВЦЭМ!$A$34:$A$777,$A399,СВЦЭМ!$B$33:$B$776,U$389)+'СЕТ СН'!$F$13</f>
        <v>0</v>
      </c>
      <c r="V399" s="36">
        <f>SUMIFS(СВЦЭМ!$L$34:$L$777,СВЦЭМ!$A$34:$A$777,$A399,СВЦЭМ!$B$33:$B$776,V$389)+'СЕТ СН'!$F$13</f>
        <v>0</v>
      </c>
      <c r="W399" s="36">
        <f>SUMIFS(СВЦЭМ!$L$34:$L$777,СВЦЭМ!$A$34:$A$777,$A399,СВЦЭМ!$B$33:$B$776,W$389)+'СЕТ СН'!$F$13</f>
        <v>0</v>
      </c>
      <c r="X399" s="36">
        <f>SUMIFS(СВЦЭМ!$L$34:$L$777,СВЦЭМ!$A$34:$A$777,$A399,СВЦЭМ!$B$33:$B$776,X$389)+'СЕТ СН'!$F$13</f>
        <v>0</v>
      </c>
      <c r="Y399" s="36">
        <f>SUMIFS(СВЦЭМ!$L$34:$L$777,СВЦЭМ!$A$34:$A$777,$A399,СВЦЭМ!$B$33:$B$776,Y$389)+'СЕТ СН'!$F$13</f>
        <v>0</v>
      </c>
    </row>
    <row r="400" spans="1:27" ht="15.75" hidden="1" x14ac:dyDescent="0.2">
      <c r="A400" s="35">
        <f t="shared" si="11"/>
        <v>43872</v>
      </c>
      <c r="B400" s="36">
        <f>SUMIFS(СВЦЭМ!$L$34:$L$777,СВЦЭМ!$A$34:$A$777,$A400,СВЦЭМ!$B$33:$B$776,B$389)+'СЕТ СН'!$F$13</f>
        <v>0</v>
      </c>
      <c r="C400" s="36">
        <f>SUMIFS(СВЦЭМ!$L$34:$L$777,СВЦЭМ!$A$34:$A$777,$A400,СВЦЭМ!$B$33:$B$776,C$389)+'СЕТ СН'!$F$13</f>
        <v>0</v>
      </c>
      <c r="D400" s="36">
        <f>SUMIFS(СВЦЭМ!$L$34:$L$777,СВЦЭМ!$A$34:$A$777,$A400,СВЦЭМ!$B$33:$B$776,D$389)+'СЕТ СН'!$F$13</f>
        <v>0</v>
      </c>
      <c r="E400" s="36">
        <f>SUMIFS(СВЦЭМ!$L$34:$L$777,СВЦЭМ!$A$34:$A$777,$A400,СВЦЭМ!$B$33:$B$776,E$389)+'СЕТ СН'!$F$13</f>
        <v>0</v>
      </c>
      <c r="F400" s="36">
        <f>SUMIFS(СВЦЭМ!$L$34:$L$777,СВЦЭМ!$A$34:$A$777,$A400,СВЦЭМ!$B$33:$B$776,F$389)+'СЕТ СН'!$F$13</f>
        <v>0</v>
      </c>
      <c r="G400" s="36">
        <f>SUMIFS(СВЦЭМ!$L$34:$L$777,СВЦЭМ!$A$34:$A$777,$A400,СВЦЭМ!$B$33:$B$776,G$389)+'СЕТ СН'!$F$13</f>
        <v>0</v>
      </c>
      <c r="H400" s="36">
        <f>SUMIFS(СВЦЭМ!$L$34:$L$777,СВЦЭМ!$A$34:$A$777,$A400,СВЦЭМ!$B$33:$B$776,H$389)+'СЕТ СН'!$F$13</f>
        <v>0</v>
      </c>
      <c r="I400" s="36">
        <f>SUMIFS(СВЦЭМ!$L$34:$L$777,СВЦЭМ!$A$34:$A$777,$A400,СВЦЭМ!$B$33:$B$776,I$389)+'СЕТ СН'!$F$13</f>
        <v>0</v>
      </c>
      <c r="J400" s="36">
        <f>SUMIFS(СВЦЭМ!$L$34:$L$777,СВЦЭМ!$A$34:$A$777,$A400,СВЦЭМ!$B$33:$B$776,J$389)+'СЕТ СН'!$F$13</f>
        <v>0</v>
      </c>
      <c r="K400" s="36">
        <f>SUMIFS(СВЦЭМ!$L$34:$L$777,СВЦЭМ!$A$34:$A$777,$A400,СВЦЭМ!$B$33:$B$776,K$389)+'СЕТ СН'!$F$13</f>
        <v>0</v>
      </c>
      <c r="L400" s="36">
        <f>SUMIFS(СВЦЭМ!$L$34:$L$777,СВЦЭМ!$A$34:$A$777,$A400,СВЦЭМ!$B$33:$B$776,L$389)+'СЕТ СН'!$F$13</f>
        <v>0</v>
      </c>
      <c r="M400" s="36">
        <f>SUMIFS(СВЦЭМ!$L$34:$L$777,СВЦЭМ!$A$34:$A$777,$A400,СВЦЭМ!$B$33:$B$776,M$389)+'СЕТ СН'!$F$13</f>
        <v>0</v>
      </c>
      <c r="N400" s="36">
        <f>SUMIFS(СВЦЭМ!$L$34:$L$777,СВЦЭМ!$A$34:$A$777,$A400,СВЦЭМ!$B$33:$B$776,N$389)+'СЕТ СН'!$F$13</f>
        <v>0</v>
      </c>
      <c r="O400" s="36">
        <f>SUMIFS(СВЦЭМ!$L$34:$L$777,СВЦЭМ!$A$34:$A$777,$A400,СВЦЭМ!$B$33:$B$776,O$389)+'СЕТ СН'!$F$13</f>
        <v>0</v>
      </c>
      <c r="P400" s="36">
        <f>SUMIFS(СВЦЭМ!$L$34:$L$777,СВЦЭМ!$A$34:$A$777,$A400,СВЦЭМ!$B$33:$B$776,P$389)+'СЕТ СН'!$F$13</f>
        <v>0</v>
      </c>
      <c r="Q400" s="36">
        <f>SUMIFS(СВЦЭМ!$L$34:$L$777,СВЦЭМ!$A$34:$A$777,$A400,СВЦЭМ!$B$33:$B$776,Q$389)+'СЕТ СН'!$F$13</f>
        <v>0</v>
      </c>
      <c r="R400" s="36">
        <f>SUMIFS(СВЦЭМ!$L$34:$L$777,СВЦЭМ!$A$34:$A$777,$A400,СВЦЭМ!$B$33:$B$776,R$389)+'СЕТ СН'!$F$13</f>
        <v>0</v>
      </c>
      <c r="S400" s="36">
        <f>SUMIFS(СВЦЭМ!$L$34:$L$777,СВЦЭМ!$A$34:$A$777,$A400,СВЦЭМ!$B$33:$B$776,S$389)+'СЕТ СН'!$F$13</f>
        <v>0</v>
      </c>
      <c r="T400" s="36">
        <f>SUMIFS(СВЦЭМ!$L$34:$L$777,СВЦЭМ!$A$34:$A$777,$A400,СВЦЭМ!$B$33:$B$776,T$389)+'СЕТ СН'!$F$13</f>
        <v>0</v>
      </c>
      <c r="U400" s="36">
        <f>SUMIFS(СВЦЭМ!$L$34:$L$777,СВЦЭМ!$A$34:$A$777,$A400,СВЦЭМ!$B$33:$B$776,U$389)+'СЕТ СН'!$F$13</f>
        <v>0</v>
      </c>
      <c r="V400" s="36">
        <f>SUMIFS(СВЦЭМ!$L$34:$L$777,СВЦЭМ!$A$34:$A$777,$A400,СВЦЭМ!$B$33:$B$776,V$389)+'СЕТ СН'!$F$13</f>
        <v>0</v>
      </c>
      <c r="W400" s="36">
        <f>SUMIFS(СВЦЭМ!$L$34:$L$777,СВЦЭМ!$A$34:$A$777,$A400,СВЦЭМ!$B$33:$B$776,W$389)+'СЕТ СН'!$F$13</f>
        <v>0</v>
      </c>
      <c r="X400" s="36">
        <f>SUMIFS(СВЦЭМ!$L$34:$L$777,СВЦЭМ!$A$34:$A$777,$A400,СВЦЭМ!$B$33:$B$776,X$389)+'СЕТ СН'!$F$13</f>
        <v>0</v>
      </c>
      <c r="Y400" s="36">
        <f>SUMIFS(СВЦЭМ!$L$34:$L$777,СВЦЭМ!$A$34:$A$777,$A400,СВЦЭМ!$B$33:$B$776,Y$389)+'СЕТ СН'!$F$13</f>
        <v>0</v>
      </c>
    </row>
    <row r="401" spans="1:25" ht="15.75" hidden="1" x14ac:dyDescent="0.2">
      <c r="A401" s="35">
        <f t="shared" si="11"/>
        <v>43873</v>
      </c>
      <c r="B401" s="36">
        <f>SUMIFS(СВЦЭМ!$L$34:$L$777,СВЦЭМ!$A$34:$A$777,$A401,СВЦЭМ!$B$33:$B$776,B$389)+'СЕТ СН'!$F$13</f>
        <v>0</v>
      </c>
      <c r="C401" s="36">
        <f>SUMIFS(СВЦЭМ!$L$34:$L$777,СВЦЭМ!$A$34:$A$777,$A401,СВЦЭМ!$B$33:$B$776,C$389)+'СЕТ СН'!$F$13</f>
        <v>0</v>
      </c>
      <c r="D401" s="36">
        <f>SUMIFS(СВЦЭМ!$L$34:$L$777,СВЦЭМ!$A$34:$A$777,$A401,СВЦЭМ!$B$33:$B$776,D$389)+'СЕТ СН'!$F$13</f>
        <v>0</v>
      </c>
      <c r="E401" s="36">
        <f>SUMIFS(СВЦЭМ!$L$34:$L$777,СВЦЭМ!$A$34:$A$777,$A401,СВЦЭМ!$B$33:$B$776,E$389)+'СЕТ СН'!$F$13</f>
        <v>0</v>
      </c>
      <c r="F401" s="36">
        <f>SUMIFS(СВЦЭМ!$L$34:$L$777,СВЦЭМ!$A$34:$A$777,$A401,СВЦЭМ!$B$33:$B$776,F$389)+'СЕТ СН'!$F$13</f>
        <v>0</v>
      </c>
      <c r="G401" s="36">
        <f>SUMIFS(СВЦЭМ!$L$34:$L$777,СВЦЭМ!$A$34:$A$777,$A401,СВЦЭМ!$B$33:$B$776,G$389)+'СЕТ СН'!$F$13</f>
        <v>0</v>
      </c>
      <c r="H401" s="36">
        <f>SUMIFS(СВЦЭМ!$L$34:$L$777,СВЦЭМ!$A$34:$A$777,$A401,СВЦЭМ!$B$33:$B$776,H$389)+'СЕТ СН'!$F$13</f>
        <v>0</v>
      </c>
      <c r="I401" s="36">
        <f>SUMIFS(СВЦЭМ!$L$34:$L$777,СВЦЭМ!$A$34:$A$777,$A401,СВЦЭМ!$B$33:$B$776,I$389)+'СЕТ СН'!$F$13</f>
        <v>0</v>
      </c>
      <c r="J401" s="36">
        <f>SUMIFS(СВЦЭМ!$L$34:$L$777,СВЦЭМ!$A$34:$A$777,$A401,СВЦЭМ!$B$33:$B$776,J$389)+'СЕТ СН'!$F$13</f>
        <v>0</v>
      </c>
      <c r="K401" s="36">
        <f>SUMIFS(СВЦЭМ!$L$34:$L$777,СВЦЭМ!$A$34:$A$777,$A401,СВЦЭМ!$B$33:$B$776,K$389)+'СЕТ СН'!$F$13</f>
        <v>0</v>
      </c>
      <c r="L401" s="36">
        <f>SUMIFS(СВЦЭМ!$L$34:$L$777,СВЦЭМ!$A$34:$A$777,$A401,СВЦЭМ!$B$33:$B$776,L$389)+'СЕТ СН'!$F$13</f>
        <v>0</v>
      </c>
      <c r="M401" s="36">
        <f>SUMIFS(СВЦЭМ!$L$34:$L$777,СВЦЭМ!$A$34:$A$777,$A401,СВЦЭМ!$B$33:$B$776,M$389)+'СЕТ СН'!$F$13</f>
        <v>0</v>
      </c>
      <c r="N401" s="36">
        <f>SUMIFS(СВЦЭМ!$L$34:$L$777,СВЦЭМ!$A$34:$A$777,$A401,СВЦЭМ!$B$33:$B$776,N$389)+'СЕТ СН'!$F$13</f>
        <v>0</v>
      </c>
      <c r="O401" s="36">
        <f>SUMIFS(СВЦЭМ!$L$34:$L$777,СВЦЭМ!$A$34:$A$777,$A401,СВЦЭМ!$B$33:$B$776,O$389)+'СЕТ СН'!$F$13</f>
        <v>0</v>
      </c>
      <c r="P401" s="36">
        <f>SUMIFS(СВЦЭМ!$L$34:$L$777,СВЦЭМ!$A$34:$A$777,$A401,СВЦЭМ!$B$33:$B$776,P$389)+'СЕТ СН'!$F$13</f>
        <v>0</v>
      </c>
      <c r="Q401" s="36">
        <f>SUMIFS(СВЦЭМ!$L$34:$L$777,СВЦЭМ!$A$34:$A$777,$A401,СВЦЭМ!$B$33:$B$776,Q$389)+'СЕТ СН'!$F$13</f>
        <v>0</v>
      </c>
      <c r="R401" s="36">
        <f>SUMIFS(СВЦЭМ!$L$34:$L$777,СВЦЭМ!$A$34:$A$777,$A401,СВЦЭМ!$B$33:$B$776,R$389)+'СЕТ СН'!$F$13</f>
        <v>0</v>
      </c>
      <c r="S401" s="36">
        <f>SUMIFS(СВЦЭМ!$L$34:$L$777,СВЦЭМ!$A$34:$A$777,$A401,СВЦЭМ!$B$33:$B$776,S$389)+'СЕТ СН'!$F$13</f>
        <v>0</v>
      </c>
      <c r="T401" s="36">
        <f>SUMIFS(СВЦЭМ!$L$34:$L$777,СВЦЭМ!$A$34:$A$777,$A401,СВЦЭМ!$B$33:$B$776,T$389)+'СЕТ СН'!$F$13</f>
        <v>0</v>
      </c>
      <c r="U401" s="36">
        <f>SUMIFS(СВЦЭМ!$L$34:$L$777,СВЦЭМ!$A$34:$A$777,$A401,СВЦЭМ!$B$33:$B$776,U$389)+'СЕТ СН'!$F$13</f>
        <v>0</v>
      </c>
      <c r="V401" s="36">
        <f>SUMIFS(СВЦЭМ!$L$34:$L$777,СВЦЭМ!$A$34:$A$777,$A401,СВЦЭМ!$B$33:$B$776,V$389)+'СЕТ СН'!$F$13</f>
        <v>0</v>
      </c>
      <c r="W401" s="36">
        <f>SUMIFS(СВЦЭМ!$L$34:$L$777,СВЦЭМ!$A$34:$A$777,$A401,СВЦЭМ!$B$33:$B$776,W$389)+'СЕТ СН'!$F$13</f>
        <v>0</v>
      </c>
      <c r="X401" s="36">
        <f>SUMIFS(СВЦЭМ!$L$34:$L$777,СВЦЭМ!$A$34:$A$777,$A401,СВЦЭМ!$B$33:$B$776,X$389)+'СЕТ СН'!$F$13</f>
        <v>0</v>
      </c>
      <c r="Y401" s="36">
        <f>SUMIFS(СВЦЭМ!$L$34:$L$777,СВЦЭМ!$A$34:$A$777,$A401,СВЦЭМ!$B$33:$B$776,Y$389)+'СЕТ СН'!$F$13</f>
        <v>0</v>
      </c>
    </row>
    <row r="402" spans="1:25" ht="15.75" hidden="1" x14ac:dyDescent="0.2">
      <c r="A402" s="35">
        <f t="shared" si="11"/>
        <v>43874</v>
      </c>
      <c r="B402" s="36">
        <f>SUMIFS(СВЦЭМ!$L$34:$L$777,СВЦЭМ!$A$34:$A$777,$A402,СВЦЭМ!$B$33:$B$776,B$389)+'СЕТ СН'!$F$13</f>
        <v>0</v>
      </c>
      <c r="C402" s="36">
        <f>SUMIFS(СВЦЭМ!$L$34:$L$777,СВЦЭМ!$A$34:$A$777,$A402,СВЦЭМ!$B$33:$B$776,C$389)+'СЕТ СН'!$F$13</f>
        <v>0</v>
      </c>
      <c r="D402" s="36">
        <f>SUMIFS(СВЦЭМ!$L$34:$L$777,СВЦЭМ!$A$34:$A$777,$A402,СВЦЭМ!$B$33:$B$776,D$389)+'СЕТ СН'!$F$13</f>
        <v>0</v>
      </c>
      <c r="E402" s="36">
        <f>SUMIFS(СВЦЭМ!$L$34:$L$777,СВЦЭМ!$A$34:$A$777,$A402,СВЦЭМ!$B$33:$B$776,E$389)+'СЕТ СН'!$F$13</f>
        <v>0</v>
      </c>
      <c r="F402" s="36">
        <f>SUMIFS(СВЦЭМ!$L$34:$L$777,СВЦЭМ!$A$34:$A$777,$A402,СВЦЭМ!$B$33:$B$776,F$389)+'СЕТ СН'!$F$13</f>
        <v>0</v>
      </c>
      <c r="G402" s="36">
        <f>SUMIFS(СВЦЭМ!$L$34:$L$777,СВЦЭМ!$A$34:$A$777,$A402,СВЦЭМ!$B$33:$B$776,G$389)+'СЕТ СН'!$F$13</f>
        <v>0</v>
      </c>
      <c r="H402" s="36">
        <f>SUMIFS(СВЦЭМ!$L$34:$L$777,СВЦЭМ!$A$34:$A$777,$A402,СВЦЭМ!$B$33:$B$776,H$389)+'СЕТ СН'!$F$13</f>
        <v>0</v>
      </c>
      <c r="I402" s="36">
        <f>SUMIFS(СВЦЭМ!$L$34:$L$777,СВЦЭМ!$A$34:$A$777,$A402,СВЦЭМ!$B$33:$B$776,I$389)+'СЕТ СН'!$F$13</f>
        <v>0</v>
      </c>
      <c r="J402" s="36">
        <f>SUMIFS(СВЦЭМ!$L$34:$L$777,СВЦЭМ!$A$34:$A$777,$A402,СВЦЭМ!$B$33:$B$776,J$389)+'СЕТ СН'!$F$13</f>
        <v>0</v>
      </c>
      <c r="K402" s="36">
        <f>SUMIFS(СВЦЭМ!$L$34:$L$777,СВЦЭМ!$A$34:$A$777,$A402,СВЦЭМ!$B$33:$B$776,K$389)+'СЕТ СН'!$F$13</f>
        <v>0</v>
      </c>
      <c r="L402" s="36">
        <f>SUMIFS(СВЦЭМ!$L$34:$L$777,СВЦЭМ!$A$34:$A$777,$A402,СВЦЭМ!$B$33:$B$776,L$389)+'СЕТ СН'!$F$13</f>
        <v>0</v>
      </c>
      <c r="M402" s="36">
        <f>SUMIFS(СВЦЭМ!$L$34:$L$777,СВЦЭМ!$A$34:$A$777,$A402,СВЦЭМ!$B$33:$B$776,M$389)+'СЕТ СН'!$F$13</f>
        <v>0</v>
      </c>
      <c r="N402" s="36">
        <f>SUMIFS(СВЦЭМ!$L$34:$L$777,СВЦЭМ!$A$34:$A$777,$A402,СВЦЭМ!$B$33:$B$776,N$389)+'СЕТ СН'!$F$13</f>
        <v>0</v>
      </c>
      <c r="O402" s="36">
        <f>SUMIFS(СВЦЭМ!$L$34:$L$777,СВЦЭМ!$A$34:$A$777,$A402,СВЦЭМ!$B$33:$B$776,O$389)+'СЕТ СН'!$F$13</f>
        <v>0</v>
      </c>
      <c r="P402" s="36">
        <f>SUMIFS(СВЦЭМ!$L$34:$L$777,СВЦЭМ!$A$34:$A$777,$A402,СВЦЭМ!$B$33:$B$776,P$389)+'СЕТ СН'!$F$13</f>
        <v>0</v>
      </c>
      <c r="Q402" s="36">
        <f>SUMIFS(СВЦЭМ!$L$34:$L$777,СВЦЭМ!$A$34:$A$777,$A402,СВЦЭМ!$B$33:$B$776,Q$389)+'СЕТ СН'!$F$13</f>
        <v>0</v>
      </c>
      <c r="R402" s="36">
        <f>SUMIFS(СВЦЭМ!$L$34:$L$777,СВЦЭМ!$A$34:$A$777,$A402,СВЦЭМ!$B$33:$B$776,R$389)+'СЕТ СН'!$F$13</f>
        <v>0</v>
      </c>
      <c r="S402" s="36">
        <f>SUMIFS(СВЦЭМ!$L$34:$L$777,СВЦЭМ!$A$34:$A$777,$A402,СВЦЭМ!$B$33:$B$776,S$389)+'СЕТ СН'!$F$13</f>
        <v>0</v>
      </c>
      <c r="T402" s="36">
        <f>SUMIFS(СВЦЭМ!$L$34:$L$777,СВЦЭМ!$A$34:$A$777,$A402,СВЦЭМ!$B$33:$B$776,T$389)+'СЕТ СН'!$F$13</f>
        <v>0</v>
      </c>
      <c r="U402" s="36">
        <f>SUMIFS(СВЦЭМ!$L$34:$L$777,СВЦЭМ!$A$34:$A$777,$A402,СВЦЭМ!$B$33:$B$776,U$389)+'СЕТ СН'!$F$13</f>
        <v>0</v>
      </c>
      <c r="V402" s="36">
        <f>SUMIFS(СВЦЭМ!$L$34:$L$777,СВЦЭМ!$A$34:$A$777,$A402,СВЦЭМ!$B$33:$B$776,V$389)+'СЕТ СН'!$F$13</f>
        <v>0</v>
      </c>
      <c r="W402" s="36">
        <f>SUMIFS(СВЦЭМ!$L$34:$L$777,СВЦЭМ!$A$34:$A$777,$A402,СВЦЭМ!$B$33:$B$776,W$389)+'СЕТ СН'!$F$13</f>
        <v>0</v>
      </c>
      <c r="X402" s="36">
        <f>SUMIFS(СВЦЭМ!$L$34:$L$777,СВЦЭМ!$A$34:$A$777,$A402,СВЦЭМ!$B$33:$B$776,X$389)+'СЕТ СН'!$F$13</f>
        <v>0</v>
      </c>
      <c r="Y402" s="36">
        <f>SUMIFS(СВЦЭМ!$L$34:$L$777,СВЦЭМ!$A$34:$A$777,$A402,СВЦЭМ!$B$33:$B$776,Y$389)+'СЕТ СН'!$F$13</f>
        <v>0</v>
      </c>
    </row>
    <row r="403" spans="1:25" ht="15.75" hidden="1" x14ac:dyDescent="0.2">
      <c r="A403" s="35">
        <f t="shared" si="11"/>
        <v>43875</v>
      </c>
      <c r="B403" s="36">
        <f>SUMIFS(СВЦЭМ!$L$34:$L$777,СВЦЭМ!$A$34:$A$777,$A403,СВЦЭМ!$B$33:$B$776,B$389)+'СЕТ СН'!$F$13</f>
        <v>0</v>
      </c>
      <c r="C403" s="36">
        <f>SUMIFS(СВЦЭМ!$L$34:$L$777,СВЦЭМ!$A$34:$A$777,$A403,СВЦЭМ!$B$33:$B$776,C$389)+'СЕТ СН'!$F$13</f>
        <v>0</v>
      </c>
      <c r="D403" s="36">
        <f>SUMIFS(СВЦЭМ!$L$34:$L$777,СВЦЭМ!$A$34:$A$777,$A403,СВЦЭМ!$B$33:$B$776,D$389)+'СЕТ СН'!$F$13</f>
        <v>0</v>
      </c>
      <c r="E403" s="36">
        <f>SUMIFS(СВЦЭМ!$L$34:$L$777,СВЦЭМ!$A$34:$A$777,$A403,СВЦЭМ!$B$33:$B$776,E$389)+'СЕТ СН'!$F$13</f>
        <v>0</v>
      </c>
      <c r="F403" s="36">
        <f>SUMIFS(СВЦЭМ!$L$34:$L$777,СВЦЭМ!$A$34:$A$777,$A403,СВЦЭМ!$B$33:$B$776,F$389)+'СЕТ СН'!$F$13</f>
        <v>0</v>
      </c>
      <c r="G403" s="36">
        <f>SUMIFS(СВЦЭМ!$L$34:$L$777,СВЦЭМ!$A$34:$A$777,$A403,СВЦЭМ!$B$33:$B$776,G$389)+'СЕТ СН'!$F$13</f>
        <v>0</v>
      </c>
      <c r="H403" s="36">
        <f>SUMIFS(СВЦЭМ!$L$34:$L$777,СВЦЭМ!$A$34:$A$777,$A403,СВЦЭМ!$B$33:$B$776,H$389)+'СЕТ СН'!$F$13</f>
        <v>0</v>
      </c>
      <c r="I403" s="36">
        <f>SUMIFS(СВЦЭМ!$L$34:$L$777,СВЦЭМ!$A$34:$A$777,$A403,СВЦЭМ!$B$33:$B$776,I$389)+'СЕТ СН'!$F$13</f>
        <v>0</v>
      </c>
      <c r="J403" s="36">
        <f>SUMIFS(СВЦЭМ!$L$34:$L$777,СВЦЭМ!$A$34:$A$777,$A403,СВЦЭМ!$B$33:$B$776,J$389)+'СЕТ СН'!$F$13</f>
        <v>0</v>
      </c>
      <c r="K403" s="36">
        <f>SUMIFS(СВЦЭМ!$L$34:$L$777,СВЦЭМ!$A$34:$A$777,$A403,СВЦЭМ!$B$33:$B$776,K$389)+'СЕТ СН'!$F$13</f>
        <v>0</v>
      </c>
      <c r="L403" s="36">
        <f>SUMIFS(СВЦЭМ!$L$34:$L$777,СВЦЭМ!$A$34:$A$777,$A403,СВЦЭМ!$B$33:$B$776,L$389)+'СЕТ СН'!$F$13</f>
        <v>0</v>
      </c>
      <c r="M403" s="36">
        <f>SUMIFS(СВЦЭМ!$L$34:$L$777,СВЦЭМ!$A$34:$A$777,$A403,СВЦЭМ!$B$33:$B$776,M$389)+'СЕТ СН'!$F$13</f>
        <v>0</v>
      </c>
      <c r="N403" s="36">
        <f>SUMIFS(СВЦЭМ!$L$34:$L$777,СВЦЭМ!$A$34:$A$777,$A403,СВЦЭМ!$B$33:$B$776,N$389)+'СЕТ СН'!$F$13</f>
        <v>0</v>
      </c>
      <c r="O403" s="36">
        <f>SUMIFS(СВЦЭМ!$L$34:$L$777,СВЦЭМ!$A$34:$A$777,$A403,СВЦЭМ!$B$33:$B$776,O$389)+'СЕТ СН'!$F$13</f>
        <v>0</v>
      </c>
      <c r="P403" s="36">
        <f>SUMIFS(СВЦЭМ!$L$34:$L$777,СВЦЭМ!$A$34:$A$777,$A403,СВЦЭМ!$B$33:$B$776,P$389)+'СЕТ СН'!$F$13</f>
        <v>0</v>
      </c>
      <c r="Q403" s="36">
        <f>SUMIFS(СВЦЭМ!$L$34:$L$777,СВЦЭМ!$A$34:$A$777,$A403,СВЦЭМ!$B$33:$B$776,Q$389)+'СЕТ СН'!$F$13</f>
        <v>0</v>
      </c>
      <c r="R403" s="36">
        <f>SUMIFS(СВЦЭМ!$L$34:$L$777,СВЦЭМ!$A$34:$A$777,$A403,СВЦЭМ!$B$33:$B$776,R$389)+'СЕТ СН'!$F$13</f>
        <v>0</v>
      </c>
      <c r="S403" s="36">
        <f>SUMIFS(СВЦЭМ!$L$34:$L$777,СВЦЭМ!$A$34:$A$777,$A403,СВЦЭМ!$B$33:$B$776,S$389)+'СЕТ СН'!$F$13</f>
        <v>0</v>
      </c>
      <c r="T403" s="36">
        <f>SUMIFS(СВЦЭМ!$L$34:$L$777,СВЦЭМ!$A$34:$A$777,$A403,СВЦЭМ!$B$33:$B$776,T$389)+'СЕТ СН'!$F$13</f>
        <v>0</v>
      </c>
      <c r="U403" s="36">
        <f>SUMIFS(СВЦЭМ!$L$34:$L$777,СВЦЭМ!$A$34:$A$777,$A403,СВЦЭМ!$B$33:$B$776,U$389)+'СЕТ СН'!$F$13</f>
        <v>0</v>
      </c>
      <c r="V403" s="36">
        <f>SUMIFS(СВЦЭМ!$L$34:$L$777,СВЦЭМ!$A$34:$A$777,$A403,СВЦЭМ!$B$33:$B$776,V$389)+'СЕТ СН'!$F$13</f>
        <v>0</v>
      </c>
      <c r="W403" s="36">
        <f>SUMIFS(СВЦЭМ!$L$34:$L$777,СВЦЭМ!$A$34:$A$777,$A403,СВЦЭМ!$B$33:$B$776,W$389)+'СЕТ СН'!$F$13</f>
        <v>0</v>
      </c>
      <c r="X403" s="36">
        <f>SUMIFS(СВЦЭМ!$L$34:$L$777,СВЦЭМ!$A$34:$A$777,$A403,СВЦЭМ!$B$33:$B$776,X$389)+'СЕТ СН'!$F$13</f>
        <v>0</v>
      </c>
      <c r="Y403" s="36">
        <f>SUMIFS(СВЦЭМ!$L$34:$L$777,СВЦЭМ!$A$34:$A$777,$A403,СВЦЭМ!$B$33:$B$776,Y$389)+'СЕТ СН'!$F$13</f>
        <v>0</v>
      </c>
    </row>
    <row r="404" spans="1:25" ht="15.75" hidden="1" x14ac:dyDescent="0.2">
      <c r="A404" s="35">
        <f t="shared" si="11"/>
        <v>43876</v>
      </c>
      <c r="B404" s="36">
        <f>SUMIFS(СВЦЭМ!$L$34:$L$777,СВЦЭМ!$A$34:$A$777,$A404,СВЦЭМ!$B$33:$B$776,B$389)+'СЕТ СН'!$F$13</f>
        <v>0</v>
      </c>
      <c r="C404" s="36">
        <f>SUMIFS(СВЦЭМ!$L$34:$L$777,СВЦЭМ!$A$34:$A$777,$A404,СВЦЭМ!$B$33:$B$776,C$389)+'СЕТ СН'!$F$13</f>
        <v>0</v>
      </c>
      <c r="D404" s="36">
        <f>SUMIFS(СВЦЭМ!$L$34:$L$777,СВЦЭМ!$A$34:$A$777,$A404,СВЦЭМ!$B$33:$B$776,D$389)+'СЕТ СН'!$F$13</f>
        <v>0</v>
      </c>
      <c r="E404" s="36">
        <f>SUMIFS(СВЦЭМ!$L$34:$L$777,СВЦЭМ!$A$34:$A$777,$A404,СВЦЭМ!$B$33:$B$776,E$389)+'СЕТ СН'!$F$13</f>
        <v>0</v>
      </c>
      <c r="F404" s="36">
        <f>SUMIFS(СВЦЭМ!$L$34:$L$777,СВЦЭМ!$A$34:$A$777,$A404,СВЦЭМ!$B$33:$B$776,F$389)+'СЕТ СН'!$F$13</f>
        <v>0</v>
      </c>
      <c r="G404" s="36">
        <f>SUMIFS(СВЦЭМ!$L$34:$L$777,СВЦЭМ!$A$34:$A$777,$A404,СВЦЭМ!$B$33:$B$776,G$389)+'СЕТ СН'!$F$13</f>
        <v>0</v>
      </c>
      <c r="H404" s="36">
        <f>SUMIFS(СВЦЭМ!$L$34:$L$777,СВЦЭМ!$A$34:$A$777,$A404,СВЦЭМ!$B$33:$B$776,H$389)+'СЕТ СН'!$F$13</f>
        <v>0</v>
      </c>
      <c r="I404" s="36">
        <f>SUMIFS(СВЦЭМ!$L$34:$L$777,СВЦЭМ!$A$34:$A$777,$A404,СВЦЭМ!$B$33:$B$776,I$389)+'СЕТ СН'!$F$13</f>
        <v>0</v>
      </c>
      <c r="J404" s="36">
        <f>SUMIFS(СВЦЭМ!$L$34:$L$777,СВЦЭМ!$A$34:$A$777,$A404,СВЦЭМ!$B$33:$B$776,J$389)+'СЕТ СН'!$F$13</f>
        <v>0</v>
      </c>
      <c r="K404" s="36">
        <f>SUMIFS(СВЦЭМ!$L$34:$L$777,СВЦЭМ!$A$34:$A$777,$A404,СВЦЭМ!$B$33:$B$776,K$389)+'СЕТ СН'!$F$13</f>
        <v>0</v>
      </c>
      <c r="L404" s="36">
        <f>SUMIFS(СВЦЭМ!$L$34:$L$777,СВЦЭМ!$A$34:$A$777,$A404,СВЦЭМ!$B$33:$B$776,L$389)+'СЕТ СН'!$F$13</f>
        <v>0</v>
      </c>
      <c r="M404" s="36">
        <f>SUMIFS(СВЦЭМ!$L$34:$L$777,СВЦЭМ!$A$34:$A$777,$A404,СВЦЭМ!$B$33:$B$776,M$389)+'СЕТ СН'!$F$13</f>
        <v>0</v>
      </c>
      <c r="N404" s="36">
        <f>SUMIFS(СВЦЭМ!$L$34:$L$777,СВЦЭМ!$A$34:$A$777,$A404,СВЦЭМ!$B$33:$B$776,N$389)+'СЕТ СН'!$F$13</f>
        <v>0</v>
      </c>
      <c r="O404" s="36">
        <f>SUMIFS(СВЦЭМ!$L$34:$L$777,СВЦЭМ!$A$34:$A$777,$A404,СВЦЭМ!$B$33:$B$776,O$389)+'СЕТ СН'!$F$13</f>
        <v>0</v>
      </c>
      <c r="P404" s="36">
        <f>SUMIFS(СВЦЭМ!$L$34:$L$777,СВЦЭМ!$A$34:$A$777,$A404,СВЦЭМ!$B$33:$B$776,P$389)+'СЕТ СН'!$F$13</f>
        <v>0</v>
      </c>
      <c r="Q404" s="36">
        <f>SUMIFS(СВЦЭМ!$L$34:$L$777,СВЦЭМ!$A$34:$A$777,$A404,СВЦЭМ!$B$33:$B$776,Q$389)+'СЕТ СН'!$F$13</f>
        <v>0</v>
      </c>
      <c r="R404" s="36">
        <f>SUMIFS(СВЦЭМ!$L$34:$L$777,СВЦЭМ!$A$34:$A$777,$A404,СВЦЭМ!$B$33:$B$776,R$389)+'СЕТ СН'!$F$13</f>
        <v>0</v>
      </c>
      <c r="S404" s="36">
        <f>SUMIFS(СВЦЭМ!$L$34:$L$777,СВЦЭМ!$A$34:$A$777,$A404,СВЦЭМ!$B$33:$B$776,S$389)+'СЕТ СН'!$F$13</f>
        <v>0</v>
      </c>
      <c r="T404" s="36">
        <f>SUMIFS(СВЦЭМ!$L$34:$L$777,СВЦЭМ!$A$34:$A$777,$A404,СВЦЭМ!$B$33:$B$776,T$389)+'СЕТ СН'!$F$13</f>
        <v>0</v>
      </c>
      <c r="U404" s="36">
        <f>SUMIFS(СВЦЭМ!$L$34:$L$777,СВЦЭМ!$A$34:$A$777,$A404,СВЦЭМ!$B$33:$B$776,U$389)+'СЕТ СН'!$F$13</f>
        <v>0</v>
      </c>
      <c r="V404" s="36">
        <f>SUMIFS(СВЦЭМ!$L$34:$L$777,СВЦЭМ!$A$34:$A$777,$A404,СВЦЭМ!$B$33:$B$776,V$389)+'СЕТ СН'!$F$13</f>
        <v>0</v>
      </c>
      <c r="W404" s="36">
        <f>SUMIFS(СВЦЭМ!$L$34:$L$777,СВЦЭМ!$A$34:$A$777,$A404,СВЦЭМ!$B$33:$B$776,W$389)+'СЕТ СН'!$F$13</f>
        <v>0</v>
      </c>
      <c r="X404" s="36">
        <f>SUMIFS(СВЦЭМ!$L$34:$L$777,СВЦЭМ!$A$34:$A$777,$A404,СВЦЭМ!$B$33:$B$776,X$389)+'СЕТ СН'!$F$13</f>
        <v>0</v>
      </c>
      <c r="Y404" s="36">
        <f>SUMIFS(СВЦЭМ!$L$34:$L$777,СВЦЭМ!$A$34:$A$777,$A404,СВЦЭМ!$B$33:$B$776,Y$389)+'СЕТ СН'!$F$13</f>
        <v>0</v>
      </c>
    </row>
    <row r="405" spans="1:25" ht="15.75" hidden="1" x14ac:dyDescent="0.2">
      <c r="A405" s="35">
        <f t="shared" si="11"/>
        <v>43877</v>
      </c>
      <c r="B405" s="36">
        <f>SUMIFS(СВЦЭМ!$L$34:$L$777,СВЦЭМ!$A$34:$A$777,$A405,СВЦЭМ!$B$33:$B$776,B$389)+'СЕТ СН'!$F$13</f>
        <v>0</v>
      </c>
      <c r="C405" s="36">
        <f>SUMIFS(СВЦЭМ!$L$34:$L$777,СВЦЭМ!$A$34:$A$777,$A405,СВЦЭМ!$B$33:$B$776,C$389)+'СЕТ СН'!$F$13</f>
        <v>0</v>
      </c>
      <c r="D405" s="36">
        <f>SUMIFS(СВЦЭМ!$L$34:$L$777,СВЦЭМ!$A$34:$A$777,$A405,СВЦЭМ!$B$33:$B$776,D$389)+'СЕТ СН'!$F$13</f>
        <v>0</v>
      </c>
      <c r="E405" s="36">
        <f>SUMIFS(СВЦЭМ!$L$34:$L$777,СВЦЭМ!$A$34:$A$777,$A405,СВЦЭМ!$B$33:$B$776,E$389)+'СЕТ СН'!$F$13</f>
        <v>0</v>
      </c>
      <c r="F405" s="36">
        <f>SUMIFS(СВЦЭМ!$L$34:$L$777,СВЦЭМ!$A$34:$A$777,$A405,СВЦЭМ!$B$33:$B$776,F$389)+'СЕТ СН'!$F$13</f>
        <v>0</v>
      </c>
      <c r="G405" s="36">
        <f>SUMIFS(СВЦЭМ!$L$34:$L$777,СВЦЭМ!$A$34:$A$777,$A405,СВЦЭМ!$B$33:$B$776,G$389)+'СЕТ СН'!$F$13</f>
        <v>0</v>
      </c>
      <c r="H405" s="36">
        <f>SUMIFS(СВЦЭМ!$L$34:$L$777,СВЦЭМ!$A$34:$A$777,$A405,СВЦЭМ!$B$33:$B$776,H$389)+'СЕТ СН'!$F$13</f>
        <v>0</v>
      </c>
      <c r="I405" s="36">
        <f>SUMIFS(СВЦЭМ!$L$34:$L$777,СВЦЭМ!$A$34:$A$777,$A405,СВЦЭМ!$B$33:$B$776,I$389)+'СЕТ СН'!$F$13</f>
        <v>0</v>
      </c>
      <c r="J405" s="36">
        <f>SUMIFS(СВЦЭМ!$L$34:$L$777,СВЦЭМ!$A$34:$A$777,$A405,СВЦЭМ!$B$33:$B$776,J$389)+'СЕТ СН'!$F$13</f>
        <v>0</v>
      </c>
      <c r="K405" s="36">
        <f>SUMIFS(СВЦЭМ!$L$34:$L$777,СВЦЭМ!$A$34:$A$777,$A405,СВЦЭМ!$B$33:$B$776,K$389)+'СЕТ СН'!$F$13</f>
        <v>0</v>
      </c>
      <c r="L405" s="36">
        <f>SUMIFS(СВЦЭМ!$L$34:$L$777,СВЦЭМ!$A$34:$A$777,$A405,СВЦЭМ!$B$33:$B$776,L$389)+'СЕТ СН'!$F$13</f>
        <v>0</v>
      </c>
      <c r="M405" s="36">
        <f>SUMIFS(СВЦЭМ!$L$34:$L$777,СВЦЭМ!$A$34:$A$777,$A405,СВЦЭМ!$B$33:$B$776,M$389)+'СЕТ СН'!$F$13</f>
        <v>0</v>
      </c>
      <c r="N405" s="36">
        <f>SUMIFS(СВЦЭМ!$L$34:$L$777,СВЦЭМ!$A$34:$A$777,$A405,СВЦЭМ!$B$33:$B$776,N$389)+'СЕТ СН'!$F$13</f>
        <v>0</v>
      </c>
      <c r="O405" s="36">
        <f>SUMIFS(СВЦЭМ!$L$34:$L$777,СВЦЭМ!$A$34:$A$777,$A405,СВЦЭМ!$B$33:$B$776,O$389)+'СЕТ СН'!$F$13</f>
        <v>0</v>
      </c>
      <c r="P405" s="36">
        <f>SUMIFS(СВЦЭМ!$L$34:$L$777,СВЦЭМ!$A$34:$A$777,$A405,СВЦЭМ!$B$33:$B$776,P$389)+'СЕТ СН'!$F$13</f>
        <v>0</v>
      </c>
      <c r="Q405" s="36">
        <f>SUMIFS(СВЦЭМ!$L$34:$L$777,СВЦЭМ!$A$34:$A$777,$A405,СВЦЭМ!$B$33:$B$776,Q$389)+'СЕТ СН'!$F$13</f>
        <v>0</v>
      </c>
      <c r="R405" s="36">
        <f>SUMIFS(СВЦЭМ!$L$34:$L$777,СВЦЭМ!$A$34:$A$777,$A405,СВЦЭМ!$B$33:$B$776,R$389)+'СЕТ СН'!$F$13</f>
        <v>0</v>
      </c>
      <c r="S405" s="36">
        <f>SUMIFS(СВЦЭМ!$L$34:$L$777,СВЦЭМ!$A$34:$A$777,$A405,СВЦЭМ!$B$33:$B$776,S$389)+'СЕТ СН'!$F$13</f>
        <v>0</v>
      </c>
      <c r="T405" s="36">
        <f>SUMIFS(СВЦЭМ!$L$34:$L$777,СВЦЭМ!$A$34:$A$777,$A405,СВЦЭМ!$B$33:$B$776,T$389)+'СЕТ СН'!$F$13</f>
        <v>0</v>
      </c>
      <c r="U405" s="36">
        <f>SUMIFS(СВЦЭМ!$L$34:$L$777,СВЦЭМ!$A$34:$A$777,$A405,СВЦЭМ!$B$33:$B$776,U$389)+'СЕТ СН'!$F$13</f>
        <v>0</v>
      </c>
      <c r="V405" s="36">
        <f>SUMIFS(СВЦЭМ!$L$34:$L$777,СВЦЭМ!$A$34:$A$777,$A405,СВЦЭМ!$B$33:$B$776,V$389)+'СЕТ СН'!$F$13</f>
        <v>0</v>
      </c>
      <c r="W405" s="36">
        <f>SUMIFS(СВЦЭМ!$L$34:$L$777,СВЦЭМ!$A$34:$A$777,$A405,СВЦЭМ!$B$33:$B$776,W$389)+'СЕТ СН'!$F$13</f>
        <v>0</v>
      </c>
      <c r="X405" s="36">
        <f>SUMIFS(СВЦЭМ!$L$34:$L$777,СВЦЭМ!$A$34:$A$777,$A405,СВЦЭМ!$B$33:$B$776,X$389)+'СЕТ СН'!$F$13</f>
        <v>0</v>
      </c>
      <c r="Y405" s="36">
        <f>SUMIFS(СВЦЭМ!$L$34:$L$777,СВЦЭМ!$A$34:$A$777,$A405,СВЦЭМ!$B$33:$B$776,Y$389)+'СЕТ СН'!$F$13</f>
        <v>0</v>
      </c>
    </row>
    <row r="406" spans="1:25" ht="15.75" hidden="1" x14ac:dyDescent="0.2">
      <c r="A406" s="35">
        <f t="shared" si="11"/>
        <v>43878</v>
      </c>
      <c r="B406" s="36">
        <f>SUMIFS(СВЦЭМ!$L$34:$L$777,СВЦЭМ!$A$34:$A$777,$A406,СВЦЭМ!$B$33:$B$776,B$389)+'СЕТ СН'!$F$13</f>
        <v>0</v>
      </c>
      <c r="C406" s="36">
        <f>SUMIFS(СВЦЭМ!$L$34:$L$777,СВЦЭМ!$A$34:$A$777,$A406,СВЦЭМ!$B$33:$B$776,C$389)+'СЕТ СН'!$F$13</f>
        <v>0</v>
      </c>
      <c r="D406" s="36">
        <f>SUMIFS(СВЦЭМ!$L$34:$L$777,СВЦЭМ!$A$34:$A$777,$A406,СВЦЭМ!$B$33:$B$776,D$389)+'СЕТ СН'!$F$13</f>
        <v>0</v>
      </c>
      <c r="E406" s="36">
        <f>SUMIFS(СВЦЭМ!$L$34:$L$777,СВЦЭМ!$A$34:$A$777,$A406,СВЦЭМ!$B$33:$B$776,E$389)+'СЕТ СН'!$F$13</f>
        <v>0</v>
      </c>
      <c r="F406" s="36">
        <f>SUMIFS(СВЦЭМ!$L$34:$L$777,СВЦЭМ!$A$34:$A$777,$A406,СВЦЭМ!$B$33:$B$776,F$389)+'СЕТ СН'!$F$13</f>
        <v>0</v>
      </c>
      <c r="G406" s="36">
        <f>SUMIFS(СВЦЭМ!$L$34:$L$777,СВЦЭМ!$A$34:$A$777,$A406,СВЦЭМ!$B$33:$B$776,G$389)+'СЕТ СН'!$F$13</f>
        <v>0</v>
      </c>
      <c r="H406" s="36">
        <f>SUMIFS(СВЦЭМ!$L$34:$L$777,СВЦЭМ!$A$34:$A$777,$A406,СВЦЭМ!$B$33:$B$776,H$389)+'СЕТ СН'!$F$13</f>
        <v>0</v>
      </c>
      <c r="I406" s="36">
        <f>SUMIFS(СВЦЭМ!$L$34:$L$777,СВЦЭМ!$A$34:$A$777,$A406,СВЦЭМ!$B$33:$B$776,I$389)+'СЕТ СН'!$F$13</f>
        <v>0</v>
      </c>
      <c r="J406" s="36">
        <f>SUMIFS(СВЦЭМ!$L$34:$L$777,СВЦЭМ!$A$34:$A$777,$A406,СВЦЭМ!$B$33:$B$776,J$389)+'СЕТ СН'!$F$13</f>
        <v>0</v>
      </c>
      <c r="K406" s="36">
        <f>SUMIFS(СВЦЭМ!$L$34:$L$777,СВЦЭМ!$A$34:$A$777,$A406,СВЦЭМ!$B$33:$B$776,K$389)+'СЕТ СН'!$F$13</f>
        <v>0</v>
      </c>
      <c r="L406" s="36">
        <f>SUMIFS(СВЦЭМ!$L$34:$L$777,СВЦЭМ!$A$34:$A$777,$A406,СВЦЭМ!$B$33:$B$776,L$389)+'СЕТ СН'!$F$13</f>
        <v>0</v>
      </c>
      <c r="M406" s="36">
        <f>SUMIFS(СВЦЭМ!$L$34:$L$777,СВЦЭМ!$A$34:$A$777,$A406,СВЦЭМ!$B$33:$B$776,M$389)+'СЕТ СН'!$F$13</f>
        <v>0</v>
      </c>
      <c r="N406" s="36">
        <f>SUMIFS(СВЦЭМ!$L$34:$L$777,СВЦЭМ!$A$34:$A$777,$A406,СВЦЭМ!$B$33:$B$776,N$389)+'СЕТ СН'!$F$13</f>
        <v>0</v>
      </c>
      <c r="O406" s="36">
        <f>SUMIFS(СВЦЭМ!$L$34:$L$777,СВЦЭМ!$A$34:$A$777,$A406,СВЦЭМ!$B$33:$B$776,O$389)+'СЕТ СН'!$F$13</f>
        <v>0</v>
      </c>
      <c r="P406" s="36">
        <f>SUMIFS(СВЦЭМ!$L$34:$L$777,СВЦЭМ!$A$34:$A$777,$A406,СВЦЭМ!$B$33:$B$776,P$389)+'СЕТ СН'!$F$13</f>
        <v>0</v>
      </c>
      <c r="Q406" s="36">
        <f>SUMIFS(СВЦЭМ!$L$34:$L$777,СВЦЭМ!$A$34:$A$777,$A406,СВЦЭМ!$B$33:$B$776,Q$389)+'СЕТ СН'!$F$13</f>
        <v>0</v>
      </c>
      <c r="R406" s="36">
        <f>SUMIFS(СВЦЭМ!$L$34:$L$777,СВЦЭМ!$A$34:$A$777,$A406,СВЦЭМ!$B$33:$B$776,R$389)+'СЕТ СН'!$F$13</f>
        <v>0</v>
      </c>
      <c r="S406" s="36">
        <f>SUMIFS(СВЦЭМ!$L$34:$L$777,СВЦЭМ!$A$34:$A$777,$A406,СВЦЭМ!$B$33:$B$776,S$389)+'СЕТ СН'!$F$13</f>
        <v>0</v>
      </c>
      <c r="T406" s="36">
        <f>SUMIFS(СВЦЭМ!$L$34:$L$777,СВЦЭМ!$A$34:$A$777,$A406,СВЦЭМ!$B$33:$B$776,T$389)+'СЕТ СН'!$F$13</f>
        <v>0</v>
      </c>
      <c r="U406" s="36">
        <f>SUMIFS(СВЦЭМ!$L$34:$L$777,СВЦЭМ!$A$34:$A$777,$A406,СВЦЭМ!$B$33:$B$776,U$389)+'СЕТ СН'!$F$13</f>
        <v>0</v>
      </c>
      <c r="V406" s="36">
        <f>SUMIFS(СВЦЭМ!$L$34:$L$777,СВЦЭМ!$A$34:$A$777,$A406,СВЦЭМ!$B$33:$B$776,V$389)+'СЕТ СН'!$F$13</f>
        <v>0</v>
      </c>
      <c r="W406" s="36">
        <f>SUMIFS(СВЦЭМ!$L$34:$L$777,СВЦЭМ!$A$34:$A$777,$A406,СВЦЭМ!$B$33:$B$776,W$389)+'СЕТ СН'!$F$13</f>
        <v>0</v>
      </c>
      <c r="X406" s="36">
        <f>SUMIFS(СВЦЭМ!$L$34:$L$777,СВЦЭМ!$A$34:$A$777,$A406,СВЦЭМ!$B$33:$B$776,X$389)+'СЕТ СН'!$F$13</f>
        <v>0</v>
      </c>
      <c r="Y406" s="36">
        <f>SUMIFS(СВЦЭМ!$L$34:$L$777,СВЦЭМ!$A$34:$A$777,$A406,СВЦЭМ!$B$33:$B$776,Y$389)+'СЕТ СН'!$F$13</f>
        <v>0</v>
      </c>
    </row>
    <row r="407" spans="1:25" ht="15.75" hidden="1" x14ac:dyDescent="0.2">
      <c r="A407" s="35">
        <f t="shared" si="11"/>
        <v>43879</v>
      </c>
      <c r="B407" s="36">
        <f>SUMIFS(СВЦЭМ!$L$34:$L$777,СВЦЭМ!$A$34:$A$777,$A407,СВЦЭМ!$B$33:$B$776,B$389)+'СЕТ СН'!$F$13</f>
        <v>0</v>
      </c>
      <c r="C407" s="36">
        <f>SUMIFS(СВЦЭМ!$L$34:$L$777,СВЦЭМ!$A$34:$A$777,$A407,СВЦЭМ!$B$33:$B$776,C$389)+'СЕТ СН'!$F$13</f>
        <v>0</v>
      </c>
      <c r="D407" s="36">
        <f>SUMIFS(СВЦЭМ!$L$34:$L$777,СВЦЭМ!$A$34:$A$777,$A407,СВЦЭМ!$B$33:$B$776,D$389)+'СЕТ СН'!$F$13</f>
        <v>0</v>
      </c>
      <c r="E407" s="36">
        <f>SUMIFS(СВЦЭМ!$L$34:$L$777,СВЦЭМ!$A$34:$A$777,$A407,СВЦЭМ!$B$33:$B$776,E$389)+'СЕТ СН'!$F$13</f>
        <v>0</v>
      </c>
      <c r="F407" s="36">
        <f>SUMIFS(СВЦЭМ!$L$34:$L$777,СВЦЭМ!$A$34:$A$777,$A407,СВЦЭМ!$B$33:$B$776,F$389)+'СЕТ СН'!$F$13</f>
        <v>0</v>
      </c>
      <c r="G407" s="36">
        <f>SUMIFS(СВЦЭМ!$L$34:$L$777,СВЦЭМ!$A$34:$A$777,$A407,СВЦЭМ!$B$33:$B$776,G$389)+'СЕТ СН'!$F$13</f>
        <v>0</v>
      </c>
      <c r="H407" s="36">
        <f>SUMIFS(СВЦЭМ!$L$34:$L$777,СВЦЭМ!$A$34:$A$777,$A407,СВЦЭМ!$B$33:$B$776,H$389)+'СЕТ СН'!$F$13</f>
        <v>0</v>
      </c>
      <c r="I407" s="36">
        <f>SUMIFS(СВЦЭМ!$L$34:$L$777,СВЦЭМ!$A$34:$A$777,$A407,СВЦЭМ!$B$33:$B$776,I$389)+'СЕТ СН'!$F$13</f>
        <v>0</v>
      </c>
      <c r="J407" s="36">
        <f>SUMIFS(СВЦЭМ!$L$34:$L$777,СВЦЭМ!$A$34:$A$777,$A407,СВЦЭМ!$B$33:$B$776,J$389)+'СЕТ СН'!$F$13</f>
        <v>0</v>
      </c>
      <c r="K407" s="36">
        <f>SUMIFS(СВЦЭМ!$L$34:$L$777,СВЦЭМ!$A$34:$A$777,$A407,СВЦЭМ!$B$33:$B$776,K$389)+'СЕТ СН'!$F$13</f>
        <v>0</v>
      </c>
      <c r="L407" s="36">
        <f>SUMIFS(СВЦЭМ!$L$34:$L$777,СВЦЭМ!$A$34:$A$777,$A407,СВЦЭМ!$B$33:$B$776,L$389)+'СЕТ СН'!$F$13</f>
        <v>0</v>
      </c>
      <c r="M407" s="36">
        <f>SUMIFS(СВЦЭМ!$L$34:$L$777,СВЦЭМ!$A$34:$A$777,$A407,СВЦЭМ!$B$33:$B$776,M$389)+'СЕТ СН'!$F$13</f>
        <v>0</v>
      </c>
      <c r="N407" s="36">
        <f>SUMIFS(СВЦЭМ!$L$34:$L$777,СВЦЭМ!$A$34:$A$777,$A407,СВЦЭМ!$B$33:$B$776,N$389)+'СЕТ СН'!$F$13</f>
        <v>0</v>
      </c>
      <c r="O407" s="36">
        <f>SUMIFS(СВЦЭМ!$L$34:$L$777,СВЦЭМ!$A$34:$A$777,$A407,СВЦЭМ!$B$33:$B$776,O$389)+'СЕТ СН'!$F$13</f>
        <v>0</v>
      </c>
      <c r="P407" s="36">
        <f>SUMIFS(СВЦЭМ!$L$34:$L$777,СВЦЭМ!$A$34:$A$777,$A407,СВЦЭМ!$B$33:$B$776,P$389)+'СЕТ СН'!$F$13</f>
        <v>0</v>
      </c>
      <c r="Q407" s="36">
        <f>SUMIFS(СВЦЭМ!$L$34:$L$777,СВЦЭМ!$A$34:$A$777,$A407,СВЦЭМ!$B$33:$B$776,Q$389)+'СЕТ СН'!$F$13</f>
        <v>0</v>
      </c>
      <c r="R407" s="36">
        <f>SUMIFS(СВЦЭМ!$L$34:$L$777,СВЦЭМ!$A$34:$A$777,$A407,СВЦЭМ!$B$33:$B$776,R$389)+'СЕТ СН'!$F$13</f>
        <v>0</v>
      </c>
      <c r="S407" s="36">
        <f>SUMIFS(СВЦЭМ!$L$34:$L$777,СВЦЭМ!$A$34:$A$777,$A407,СВЦЭМ!$B$33:$B$776,S$389)+'СЕТ СН'!$F$13</f>
        <v>0</v>
      </c>
      <c r="T407" s="36">
        <f>SUMIFS(СВЦЭМ!$L$34:$L$777,СВЦЭМ!$A$34:$A$777,$A407,СВЦЭМ!$B$33:$B$776,T$389)+'СЕТ СН'!$F$13</f>
        <v>0</v>
      </c>
      <c r="U407" s="36">
        <f>SUMIFS(СВЦЭМ!$L$34:$L$777,СВЦЭМ!$A$34:$A$777,$A407,СВЦЭМ!$B$33:$B$776,U$389)+'СЕТ СН'!$F$13</f>
        <v>0</v>
      </c>
      <c r="V407" s="36">
        <f>SUMIFS(СВЦЭМ!$L$34:$L$777,СВЦЭМ!$A$34:$A$777,$A407,СВЦЭМ!$B$33:$B$776,V$389)+'СЕТ СН'!$F$13</f>
        <v>0</v>
      </c>
      <c r="W407" s="36">
        <f>SUMIFS(СВЦЭМ!$L$34:$L$777,СВЦЭМ!$A$34:$A$777,$A407,СВЦЭМ!$B$33:$B$776,W$389)+'СЕТ СН'!$F$13</f>
        <v>0</v>
      </c>
      <c r="X407" s="36">
        <f>SUMIFS(СВЦЭМ!$L$34:$L$777,СВЦЭМ!$A$34:$A$777,$A407,СВЦЭМ!$B$33:$B$776,X$389)+'СЕТ СН'!$F$13</f>
        <v>0</v>
      </c>
      <c r="Y407" s="36">
        <f>SUMIFS(СВЦЭМ!$L$34:$L$777,СВЦЭМ!$A$34:$A$777,$A407,СВЦЭМ!$B$33:$B$776,Y$389)+'СЕТ СН'!$F$13</f>
        <v>0</v>
      </c>
    </row>
    <row r="408" spans="1:25" ht="15.75" hidden="1" x14ac:dyDescent="0.2">
      <c r="A408" s="35">
        <f t="shared" si="11"/>
        <v>43880</v>
      </c>
      <c r="B408" s="36">
        <f>SUMIFS(СВЦЭМ!$L$34:$L$777,СВЦЭМ!$A$34:$A$777,$A408,СВЦЭМ!$B$33:$B$776,B$389)+'СЕТ СН'!$F$13</f>
        <v>0</v>
      </c>
      <c r="C408" s="36">
        <f>SUMIFS(СВЦЭМ!$L$34:$L$777,СВЦЭМ!$A$34:$A$777,$A408,СВЦЭМ!$B$33:$B$776,C$389)+'СЕТ СН'!$F$13</f>
        <v>0</v>
      </c>
      <c r="D408" s="36">
        <f>SUMIFS(СВЦЭМ!$L$34:$L$777,СВЦЭМ!$A$34:$A$777,$A408,СВЦЭМ!$B$33:$B$776,D$389)+'СЕТ СН'!$F$13</f>
        <v>0</v>
      </c>
      <c r="E408" s="36">
        <f>SUMIFS(СВЦЭМ!$L$34:$L$777,СВЦЭМ!$A$34:$A$777,$A408,СВЦЭМ!$B$33:$B$776,E$389)+'СЕТ СН'!$F$13</f>
        <v>0</v>
      </c>
      <c r="F408" s="36">
        <f>SUMIFS(СВЦЭМ!$L$34:$L$777,СВЦЭМ!$A$34:$A$777,$A408,СВЦЭМ!$B$33:$B$776,F$389)+'СЕТ СН'!$F$13</f>
        <v>0</v>
      </c>
      <c r="G408" s="36">
        <f>SUMIFS(СВЦЭМ!$L$34:$L$777,СВЦЭМ!$A$34:$A$777,$A408,СВЦЭМ!$B$33:$B$776,G$389)+'СЕТ СН'!$F$13</f>
        <v>0</v>
      </c>
      <c r="H408" s="36">
        <f>SUMIFS(СВЦЭМ!$L$34:$L$777,СВЦЭМ!$A$34:$A$777,$A408,СВЦЭМ!$B$33:$B$776,H$389)+'СЕТ СН'!$F$13</f>
        <v>0</v>
      </c>
      <c r="I408" s="36">
        <f>SUMIFS(СВЦЭМ!$L$34:$L$777,СВЦЭМ!$A$34:$A$777,$A408,СВЦЭМ!$B$33:$B$776,I$389)+'СЕТ СН'!$F$13</f>
        <v>0</v>
      </c>
      <c r="J408" s="36">
        <f>SUMIFS(СВЦЭМ!$L$34:$L$777,СВЦЭМ!$A$34:$A$777,$A408,СВЦЭМ!$B$33:$B$776,J$389)+'СЕТ СН'!$F$13</f>
        <v>0</v>
      </c>
      <c r="K408" s="36">
        <f>SUMIFS(СВЦЭМ!$L$34:$L$777,СВЦЭМ!$A$34:$A$777,$A408,СВЦЭМ!$B$33:$B$776,K$389)+'СЕТ СН'!$F$13</f>
        <v>0</v>
      </c>
      <c r="L408" s="36">
        <f>SUMIFS(СВЦЭМ!$L$34:$L$777,СВЦЭМ!$A$34:$A$777,$A408,СВЦЭМ!$B$33:$B$776,L$389)+'СЕТ СН'!$F$13</f>
        <v>0</v>
      </c>
      <c r="M408" s="36">
        <f>SUMIFS(СВЦЭМ!$L$34:$L$777,СВЦЭМ!$A$34:$A$777,$A408,СВЦЭМ!$B$33:$B$776,M$389)+'СЕТ СН'!$F$13</f>
        <v>0</v>
      </c>
      <c r="N408" s="36">
        <f>SUMIFS(СВЦЭМ!$L$34:$L$777,СВЦЭМ!$A$34:$A$777,$A408,СВЦЭМ!$B$33:$B$776,N$389)+'СЕТ СН'!$F$13</f>
        <v>0</v>
      </c>
      <c r="O408" s="36">
        <f>SUMIFS(СВЦЭМ!$L$34:$L$777,СВЦЭМ!$A$34:$A$777,$A408,СВЦЭМ!$B$33:$B$776,O$389)+'СЕТ СН'!$F$13</f>
        <v>0</v>
      </c>
      <c r="P408" s="36">
        <f>SUMIFS(СВЦЭМ!$L$34:$L$777,СВЦЭМ!$A$34:$A$777,$A408,СВЦЭМ!$B$33:$B$776,P$389)+'СЕТ СН'!$F$13</f>
        <v>0</v>
      </c>
      <c r="Q408" s="36">
        <f>SUMIFS(СВЦЭМ!$L$34:$L$777,СВЦЭМ!$A$34:$A$777,$A408,СВЦЭМ!$B$33:$B$776,Q$389)+'СЕТ СН'!$F$13</f>
        <v>0</v>
      </c>
      <c r="R408" s="36">
        <f>SUMIFS(СВЦЭМ!$L$34:$L$777,СВЦЭМ!$A$34:$A$777,$A408,СВЦЭМ!$B$33:$B$776,R$389)+'СЕТ СН'!$F$13</f>
        <v>0</v>
      </c>
      <c r="S408" s="36">
        <f>SUMIFS(СВЦЭМ!$L$34:$L$777,СВЦЭМ!$A$34:$A$777,$A408,СВЦЭМ!$B$33:$B$776,S$389)+'СЕТ СН'!$F$13</f>
        <v>0</v>
      </c>
      <c r="T408" s="36">
        <f>SUMIFS(СВЦЭМ!$L$34:$L$777,СВЦЭМ!$A$34:$A$777,$A408,СВЦЭМ!$B$33:$B$776,T$389)+'СЕТ СН'!$F$13</f>
        <v>0</v>
      </c>
      <c r="U408" s="36">
        <f>SUMIFS(СВЦЭМ!$L$34:$L$777,СВЦЭМ!$A$34:$A$777,$A408,СВЦЭМ!$B$33:$B$776,U$389)+'СЕТ СН'!$F$13</f>
        <v>0</v>
      </c>
      <c r="V408" s="36">
        <f>SUMIFS(СВЦЭМ!$L$34:$L$777,СВЦЭМ!$A$34:$A$777,$A408,СВЦЭМ!$B$33:$B$776,V$389)+'СЕТ СН'!$F$13</f>
        <v>0</v>
      </c>
      <c r="W408" s="36">
        <f>SUMIFS(СВЦЭМ!$L$34:$L$777,СВЦЭМ!$A$34:$A$777,$A408,СВЦЭМ!$B$33:$B$776,W$389)+'СЕТ СН'!$F$13</f>
        <v>0</v>
      </c>
      <c r="X408" s="36">
        <f>SUMIFS(СВЦЭМ!$L$34:$L$777,СВЦЭМ!$A$34:$A$777,$A408,СВЦЭМ!$B$33:$B$776,X$389)+'СЕТ СН'!$F$13</f>
        <v>0</v>
      </c>
      <c r="Y408" s="36">
        <f>SUMIFS(СВЦЭМ!$L$34:$L$777,СВЦЭМ!$A$34:$A$777,$A408,СВЦЭМ!$B$33:$B$776,Y$389)+'СЕТ СН'!$F$13</f>
        <v>0</v>
      </c>
    </row>
    <row r="409" spans="1:25" ht="15.75" hidden="1" x14ac:dyDescent="0.2">
      <c r="A409" s="35">
        <f t="shared" si="11"/>
        <v>43881</v>
      </c>
      <c r="B409" s="36">
        <f>SUMIFS(СВЦЭМ!$L$34:$L$777,СВЦЭМ!$A$34:$A$777,$A409,СВЦЭМ!$B$33:$B$776,B$389)+'СЕТ СН'!$F$13</f>
        <v>0</v>
      </c>
      <c r="C409" s="36">
        <f>SUMIFS(СВЦЭМ!$L$34:$L$777,СВЦЭМ!$A$34:$A$777,$A409,СВЦЭМ!$B$33:$B$776,C$389)+'СЕТ СН'!$F$13</f>
        <v>0</v>
      </c>
      <c r="D409" s="36">
        <f>SUMIFS(СВЦЭМ!$L$34:$L$777,СВЦЭМ!$A$34:$A$777,$A409,СВЦЭМ!$B$33:$B$776,D$389)+'СЕТ СН'!$F$13</f>
        <v>0</v>
      </c>
      <c r="E409" s="36">
        <f>SUMIFS(СВЦЭМ!$L$34:$L$777,СВЦЭМ!$A$34:$A$777,$A409,СВЦЭМ!$B$33:$B$776,E$389)+'СЕТ СН'!$F$13</f>
        <v>0</v>
      </c>
      <c r="F409" s="36">
        <f>SUMIFS(СВЦЭМ!$L$34:$L$777,СВЦЭМ!$A$34:$A$777,$A409,СВЦЭМ!$B$33:$B$776,F$389)+'СЕТ СН'!$F$13</f>
        <v>0</v>
      </c>
      <c r="G409" s="36">
        <f>SUMIFS(СВЦЭМ!$L$34:$L$777,СВЦЭМ!$A$34:$A$777,$A409,СВЦЭМ!$B$33:$B$776,G$389)+'СЕТ СН'!$F$13</f>
        <v>0</v>
      </c>
      <c r="H409" s="36">
        <f>SUMIFS(СВЦЭМ!$L$34:$L$777,СВЦЭМ!$A$34:$A$777,$A409,СВЦЭМ!$B$33:$B$776,H$389)+'СЕТ СН'!$F$13</f>
        <v>0</v>
      </c>
      <c r="I409" s="36">
        <f>SUMIFS(СВЦЭМ!$L$34:$L$777,СВЦЭМ!$A$34:$A$777,$A409,СВЦЭМ!$B$33:$B$776,I$389)+'СЕТ СН'!$F$13</f>
        <v>0</v>
      </c>
      <c r="J409" s="36">
        <f>SUMIFS(СВЦЭМ!$L$34:$L$777,СВЦЭМ!$A$34:$A$777,$A409,СВЦЭМ!$B$33:$B$776,J$389)+'СЕТ СН'!$F$13</f>
        <v>0</v>
      </c>
      <c r="K409" s="36">
        <f>SUMIFS(СВЦЭМ!$L$34:$L$777,СВЦЭМ!$A$34:$A$777,$A409,СВЦЭМ!$B$33:$B$776,K$389)+'СЕТ СН'!$F$13</f>
        <v>0</v>
      </c>
      <c r="L409" s="36">
        <f>SUMIFS(СВЦЭМ!$L$34:$L$777,СВЦЭМ!$A$34:$A$777,$A409,СВЦЭМ!$B$33:$B$776,L$389)+'СЕТ СН'!$F$13</f>
        <v>0</v>
      </c>
      <c r="M409" s="36">
        <f>SUMIFS(СВЦЭМ!$L$34:$L$777,СВЦЭМ!$A$34:$A$777,$A409,СВЦЭМ!$B$33:$B$776,M$389)+'СЕТ СН'!$F$13</f>
        <v>0</v>
      </c>
      <c r="N409" s="36">
        <f>SUMIFS(СВЦЭМ!$L$34:$L$777,СВЦЭМ!$A$34:$A$777,$A409,СВЦЭМ!$B$33:$B$776,N$389)+'СЕТ СН'!$F$13</f>
        <v>0</v>
      </c>
      <c r="O409" s="36">
        <f>SUMIFS(СВЦЭМ!$L$34:$L$777,СВЦЭМ!$A$34:$A$777,$A409,СВЦЭМ!$B$33:$B$776,O$389)+'СЕТ СН'!$F$13</f>
        <v>0</v>
      </c>
      <c r="P409" s="36">
        <f>SUMIFS(СВЦЭМ!$L$34:$L$777,СВЦЭМ!$A$34:$A$777,$A409,СВЦЭМ!$B$33:$B$776,P$389)+'СЕТ СН'!$F$13</f>
        <v>0</v>
      </c>
      <c r="Q409" s="36">
        <f>SUMIFS(СВЦЭМ!$L$34:$L$777,СВЦЭМ!$A$34:$A$777,$A409,СВЦЭМ!$B$33:$B$776,Q$389)+'СЕТ СН'!$F$13</f>
        <v>0</v>
      </c>
      <c r="R409" s="36">
        <f>SUMIFS(СВЦЭМ!$L$34:$L$777,СВЦЭМ!$A$34:$A$777,$A409,СВЦЭМ!$B$33:$B$776,R$389)+'СЕТ СН'!$F$13</f>
        <v>0</v>
      </c>
      <c r="S409" s="36">
        <f>SUMIFS(СВЦЭМ!$L$34:$L$777,СВЦЭМ!$A$34:$A$777,$A409,СВЦЭМ!$B$33:$B$776,S$389)+'СЕТ СН'!$F$13</f>
        <v>0</v>
      </c>
      <c r="T409" s="36">
        <f>SUMIFS(СВЦЭМ!$L$34:$L$777,СВЦЭМ!$A$34:$A$777,$A409,СВЦЭМ!$B$33:$B$776,T$389)+'СЕТ СН'!$F$13</f>
        <v>0</v>
      </c>
      <c r="U409" s="36">
        <f>SUMIFS(СВЦЭМ!$L$34:$L$777,СВЦЭМ!$A$34:$A$777,$A409,СВЦЭМ!$B$33:$B$776,U$389)+'СЕТ СН'!$F$13</f>
        <v>0</v>
      </c>
      <c r="V409" s="36">
        <f>SUMIFS(СВЦЭМ!$L$34:$L$777,СВЦЭМ!$A$34:$A$777,$A409,СВЦЭМ!$B$33:$B$776,V$389)+'СЕТ СН'!$F$13</f>
        <v>0</v>
      </c>
      <c r="W409" s="36">
        <f>SUMIFS(СВЦЭМ!$L$34:$L$777,СВЦЭМ!$A$34:$A$777,$A409,СВЦЭМ!$B$33:$B$776,W$389)+'СЕТ СН'!$F$13</f>
        <v>0</v>
      </c>
      <c r="X409" s="36">
        <f>SUMIFS(СВЦЭМ!$L$34:$L$777,СВЦЭМ!$A$34:$A$777,$A409,СВЦЭМ!$B$33:$B$776,X$389)+'СЕТ СН'!$F$13</f>
        <v>0</v>
      </c>
      <c r="Y409" s="36">
        <f>SUMIFS(СВЦЭМ!$L$34:$L$777,СВЦЭМ!$A$34:$A$777,$A409,СВЦЭМ!$B$33:$B$776,Y$389)+'СЕТ СН'!$F$13</f>
        <v>0</v>
      </c>
    </row>
    <row r="410" spans="1:25" ht="15.75" hidden="1" x14ac:dyDescent="0.2">
      <c r="A410" s="35">
        <f t="shared" si="11"/>
        <v>43882</v>
      </c>
      <c r="B410" s="36">
        <f>SUMIFS(СВЦЭМ!$L$34:$L$777,СВЦЭМ!$A$34:$A$777,$A410,СВЦЭМ!$B$33:$B$776,B$389)+'СЕТ СН'!$F$13</f>
        <v>0</v>
      </c>
      <c r="C410" s="36">
        <f>SUMIFS(СВЦЭМ!$L$34:$L$777,СВЦЭМ!$A$34:$A$777,$A410,СВЦЭМ!$B$33:$B$776,C$389)+'СЕТ СН'!$F$13</f>
        <v>0</v>
      </c>
      <c r="D410" s="36">
        <f>SUMIFS(СВЦЭМ!$L$34:$L$777,СВЦЭМ!$A$34:$A$777,$A410,СВЦЭМ!$B$33:$B$776,D$389)+'СЕТ СН'!$F$13</f>
        <v>0</v>
      </c>
      <c r="E410" s="36">
        <f>SUMIFS(СВЦЭМ!$L$34:$L$777,СВЦЭМ!$A$34:$A$777,$A410,СВЦЭМ!$B$33:$B$776,E$389)+'СЕТ СН'!$F$13</f>
        <v>0</v>
      </c>
      <c r="F410" s="36">
        <f>SUMIFS(СВЦЭМ!$L$34:$L$777,СВЦЭМ!$A$34:$A$777,$A410,СВЦЭМ!$B$33:$B$776,F$389)+'СЕТ СН'!$F$13</f>
        <v>0</v>
      </c>
      <c r="G410" s="36">
        <f>SUMIFS(СВЦЭМ!$L$34:$L$777,СВЦЭМ!$A$34:$A$777,$A410,СВЦЭМ!$B$33:$B$776,G$389)+'СЕТ СН'!$F$13</f>
        <v>0</v>
      </c>
      <c r="H410" s="36">
        <f>SUMIFS(СВЦЭМ!$L$34:$L$777,СВЦЭМ!$A$34:$A$777,$A410,СВЦЭМ!$B$33:$B$776,H$389)+'СЕТ СН'!$F$13</f>
        <v>0</v>
      </c>
      <c r="I410" s="36">
        <f>SUMIFS(СВЦЭМ!$L$34:$L$777,СВЦЭМ!$A$34:$A$777,$A410,СВЦЭМ!$B$33:$B$776,I$389)+'СЕТ СН'!$F$13</f>
        <v>0</v>
      </c>
      <c r="J410" s="36">
        <f>SUMIFS(СВЦЭМ!$L$34:$L$777,СВЦЭМ!$A$34:$A$777,$A410,СВЦЭМ!$B$33:$B$776,J$389)+'СЕТ СН'!$F$13</f>
        <v>0</v>
      </c>
      <c r="K410" s="36">
        <f>SUMIFS(СВЦЭМ!$L$34:$L$777,СВЦЭМ!$A$34:$A$777,$A410,СВЦЭМ!$B$33:$B$776,K$389)+'СЕТ СН'!$F$13</f>
        <v>0</v>
      </c>
      <c r="L410" s="36">
        <f>SUMIFS(СВЦЭМ!$L$34:$L$777,СВЦЭМ!$A$34:$A$777,$A410,СВЦЭМ!$B$33:$B$776,L$389)+'СЕТ СН'!$F$13</f>
        <v>0</v>
      </c>
      <c r="M410" s="36">
        <f>SUMIFS(СВЦЭМ!$L$34:$L$777,СВЦЭМ!$A$34:$A$777,$A410,СВЦЭМ!$B$33:$B$776,M$389)+'СЕТ СН'!$F$13</f>
        <v>0</v>
      </c>
      <c r="N410" s="36">
        <f>SUMIFS(СВЦЭМ!$L$34:$L$777,СВЦЭМ!$A$34:$A$777,$A410,СВЦЭМ!$B$33:$B$776,N$389)+'СЕТ СН'!$F$13</f>
        <v>0</v>
      </c>
      <c r="O410" s="36">
        <f>SUMIFS(СВЦЭМ!$L$34:$L$777,СВЦЭМ!$A$34:$A$777,$A410,СВЦЭМ!$B$33:$B$776,O$389)+'СЕТ СН'!$F$13</f>
        <v>0</v>
      </c>
      <c r="P410" s="36">
        <f>SUMIFS(СВЦЭМ!$L$34:$L$777,СВЦЭМ!$A$34:$A$777,$A410,СВЦЭМ!$B$33:$B$776,P$389)+'СЕТ СН'!$F$13</f>
        <v>0</v>
      </c>
      <c r="Q410" s="36">
        <f>SUMIFS(СВЦЭМ!$L$34:$L$777,СВЦЭМ!$A$34:$A$777,$A410,СВЦЭМ!$B$33:$B$776,Q$389)+'СЕТ СН'!$F$13</f>
        <v>0</v>
      </c>
      <c r="R410" s="36">
        <f>SUMIFS(СВЦЭМ!$L$34:$L$777,СВЦЭМ!$A$34:$A$777,$A410,СВЦЭМ!$B$33:$B$776,R$389)+'СЕТ СН'!$F$13</f>
        <v>0</v>
      </c>
      <c r="S410" s="36">
        <f>SUMIFS(СВЦЭМ!$L$34:$L$777,СВЦЭМ!$A$34:$A$777,$A410,СВЦЭМ!$B$33:$B$776,S$389)+'СЕТ СН'!$F$13</f>
        <v>0</v>
      </c>
      <c r="T410" s="36">
        <f>SUMIFS(СВЦЭМ!$L$34:$L$777,СВЦЭМ!$A$34:$A$777,$A410,СВЦЭМ!$B$33:$B$776,T$389)+'СЕТ СН'!$F$13</f>
        <v>0</v>
      </c>
      <c r="U410" s="36">
        <f>SUMIFS(СВЦЭМ!$L$34:$L$777,СВЦЭМ!$A$34:$A$777,$A410,СВЦЭМ!$B$33:$B$776,U$389)+'СЕТ СН'!$F$13</f>
        <v>0</v>
      </c>
      <c r="V410" s="36">
        <f>SUMIFS(СВЦЭМ!$L$34:$L$777,СВЦЭМ!$A$34:$A$777,$A410,СВЦЭМ!$B$33:$B$776,V$389)+'СЕТ СН'!$F$13</f>
        <v>0</v>
      </c>
      <c r="W410" s="36">
        <f>SUMIFS(СВЦЭМ!$L$34:$L$777,СВЦЭМ!$A$34:$A$777,$A410,СВЦЭМ!$B$33:$B$776,W$389)+'СЕТ СН'!$F$13</f>
        <v>0</v>
      </c>
      <c r="X410" s="36">
        <f>SUMIFS(СВЦЭМ!$L$34:$L$777,СВЦЭМ!$A$34:$A$777,$A410,СВЦЭМ!$B$33:$B$776,X$389)+'СЕТ СН'!$F$13</f>
        <v>0</v>
      </c>
      <c r="Y410" s="36">
        <f>SUMIFS(СВЦЭМ!$L$34:$L$777,СВЦЭМ!$A$34:$A$777,$A410,СВЦЭМ!$B$33:$B$776,Y$389)+'СЕТ СН'!$F$13</f>
        <v>0</v>
      </c>
    </row>
    <row r="411" spans="1:25" ht="15.75" hidden="1" x14ac:dyDescent="0.2">
      <c r="A411" s="35">
        <f t="shared" si="11"/>
        <v>43883</v>
      </c>
      <c r="B411" s="36">
        <f>SUMIFS(СВЦЭМ!$L$34:$L$777,СВЦЭМ!$A$34:$A$777,$A411,СВЦЭМ!$B$33:$B$776,B$389)+'СЕТ СН'!$F$13</f>
        <v>0</v>
      </c>
      <c r="C411" s="36">
        <f>SUMIFS(СВЦЭМ!$L$34:$L$777,СВЦЭМ!$A$34:$A$777,$A411,СВЦЭМ!$B$33:$B$776,C$389)+'СЕТ СН'!$F$13</f>
        <v>0</v>
      </c>
      <c r="D411" s="36">
        <f>SUMIFS(СВЦЭМ!$L$34:$L$777,СВЦЭМ!$A$34:$A$777,$A411,СВЦЭМ!$B$33:$B$776,D$389)+'СЕТ СН'!$F$13</f>
        <v>0</v>
      </c>
      <c r="E411" s="36">
        <f>SUMIFS(СВЦЭМ!$L$34:$L$777,СВЦЭМ!$A$34:$A$777,$A411,СВЦЭМ!$B$33:$B$776,E$389)+'СЕТ СН'!$F$13</f>
        <v>0</v>
      </c>
      <c r="F411" s="36">
        <f>SUMIFS(СВЦЭМ!$L$34:$L$777,СВЦЭМ!$A$34:$A$777,$A411,СВЦЭМ!$B$33:$B$776,F$389)+'СЕТ СН'!$F$13</f>
        <v>0</v>
      </c>
      <c r="G411" s="36">
        <f>SUMIFS(СВЦЭМ!$L$34:$L$777,СВЦЭМ!$A$34:$A$777,$A411,СВЦЭМ!$B$33:$B$776,G$389)+'СЕТ СН'!$F$13</f>
        <v>0</v>
      </c>
      <c r="H411" s="36">
        <f>SUMIFS(СВЦЭМ!$L$34:$L$777,СВЦЭМ!$A$34:$A$777,$A411,СВЦЭМ!$B$33:$B$776,H$389)+'СЕТ СН'!$F$13</f>
        <v>0</v>
      </c>
      <c r="I411" s="36">
        <f>SUMIFS(СВЦЭМ!$L$34:$L$777,СВЦЭМ!$A$34:$A$777,$A411,СВЦЭМ!$B$33:$B$776,I$389)+'СЕТ СН'!$F$13</f>
        <v>0</v>
      </c>
      <c r="J411" s="36">
        <f>SUMIFS(СВЦЭМ!$L$34:$L$777,СВЦЭМ!$A$34:$A$777,$A411,СВЦЭМ!$B$33:$B$776,J$389)+'СЕТ СН'!$F$13</f>
        <v>0</v>
      </c>
      <c r="K411" s="36">
        <f>SUMIFS(СВЦЭМ!$L$34:$L$777,СВЦЭМ!$A$34:$A$777,$A411,СВЦЭМ!$B$33:$B$776,K$389)+'СЕТ СН'!$F$13</f>
        <v>0</v>
      </c>
      <c r="L411" s="36">
        <f>SUMIFS(СВЦЭМ!$L$34:$L$777,СВЦЭМ!$A$34:$A$777,$A411,СВЦЭМ!$B$33:$B$776,L$389)+'СЕТ СН'!$F$13</f>
        <v>0</v>
      </c>
      <c r="M411" s="36">
        <f>SUMIFS(СВЦЭМ!$L$34:$L$777,СВЦЭМ!$A$34:$A$777,$A411,СВЦЭМ!$B$33:$B$776,M$389)+'СЕТ СН'!$F$13</f>
        <v>0</v>
      </c>
      <c r="N411" s="36">
        <f>SUMIFS(СВЦЭМ!$L$34:$L$777,СВЦЭМ!$A$34:$A$777,$A411,СВЦЭМ!$B$33:$B$776,N$389)+'СЕТ СН'!$F$13</f>
        <v>0</v>
      </c>
      <c r="O411" s="36">
        <f>SUMIFS(СВЦЭМ!$L$34:$L$777,СВЦЭМ!$A$34:$A$777,$A411,СВЦЭМ!$B$33:$B$776,O$389)+'СЕТ СН'!$F$13</f>
        <v>0</v>
      </c>
      <c r="P411" s="36">
        <f>SUMIFS(СВЦЭМ!$L$34:$L$777,СВЦЭМ!$A$34:$A$777,$A411,СВЦЭМ!$B$33:$B$776,P$389)+'СЕТ СН'!$F$13</f>
        <v>0</v>
      </c>
      <c r="Q411" s="36">
        <f>SUMIFS(СВЦЭМ!$L$34:$L$777,СВЦЭМ!$A$34:$A$777,$A411,СВЦЭМ!$B$33:$B$776,Q$389)+'СЕТ СН'!$F$13</f>
        <v>0</v>
      </c>
      <c r="R411" s="36">
        <f>SUMIFS(СВЦЭМ!$L$34:$L$777,СВЦЭМ!$A$34:$A$777,$A411,СВЦЭМ!$B$33:$B$776,R$389)+'СЕТ СН'!$F$13</f>
        <v>0</v>
      </c>
      <c r="S411" s="36">
        <f>SUMIFS(СВЦЭМ!$L$34:$L$777,СВЦЭМ!$A$34:$A$777,$A411,СВЦЭМ!$B$33:$B$776,S$389)+'СЕТ СН'!$F$13</f>
        <v>0</v>
      </c>
      <c r="T411" s="36">
        <f>SUMIFS(СВЦЭМ!$L$34:$L$777,СВЦЭМ!$A$34:$A$777,$A411,СВЦЭМ!$B$33:$B$776,T$389)+'СЕТ СН'!$F$13</f>
        <v>0</v>
      </c>
      <c r="U411" s="36">
        <f>SUMIFS(СВЦЭМ!$L$34:$L$777,СВЦЭМ!$A$34:$A$777,$A411,СВЦЭМ!$B$33:$B$776,U$389)+'СЕТ СН'!$F$13</f>
        <v>0</v>
      </c>
      <c r="V411" s="36">
        <f>SUMIFS(СВЦЭМ!$L$34:$L$777,СВЦЭМ!$A$34:$A$777,$A411,СВЦЭМ!$B$33:$B$776,V$389)+'СЕТ СН'!$F$13</f>
        <v>0</v>
      </c>
      <c r="W411" s="36">
        <f>SUMIFS(СВЦЭМ!$L$34:$L$777,СВЦЭМ!$A$34:$A$777,$A411,СВЦЭМ!$B$33:$B$776,W$389)+'СЕТ СН'!$F$13</f>
        <v>0</v>
      </c>
      <c r="X411" s="36">
        <f>SUMIFS(СВЦЭМ!$L$34:$L$777,СВЦЭМ!$A$34:$A$777,$A411,СВЦЭМ!$B$33:$B$776,X$389)+'СЕТ СН'!$F$13</f>
        <v>0</v>
      </c>
      <c r="Y411" s="36">
        <f>SUMIFS(СВЦЭМ!$L$34:$L$777,СВЦЭМ!$A$34:$A$777,$A411,СВЦЭМ!$B$33:$B$776,Y$389)+'СЕТ СН'!$F$13</f>
        <v>0</v>
      </c>
    </row>
    <row r="412" spans="1:25" ht="15.75" hidden="1" x14ac:dyDescent="0.2">
      <c r="A412" s="35">
        <f t="shared" si="11"/>
        <v>43884</v>
      </c>
      <c r="B412" s="36">
        <f>SUMIFS(СВЦЭМ!$L$34:$L$777,СВЦЭМ!$A$34:$A$777,$A412,СВЦЭМ!$B$33:$B$776,B$389)+'СЕТ СН'!$F$13</f>
        <v>0</v>
      </c>
      <c r="C412" s="36">
        <f>SUMIFS(СВЦЭМ!$L$34:$L$777,СВЦЭМ!$A$34:$A$777,$A412,СВЦЭМ!$B$33:$B$776,C$389)+'СЕТ СН'!$F$13</f>
        <v>0</v>
      </c>
      <c r="D412" s="36">
        <f>SUMIFS(СВЦЭМ!$L$34:$L$777,СВЦЭМ!$A$34:$A$777,$A412,СВЦЭМ!$B$33:$B$776,D$389)+'СЕТ СН'!$F$13</f>
        <v>0</v>
      </c>
      <c r="E412" s="36">
        <f>SUMIFS(СВЦЭМ!$L$34:$L$777,СВЦЭМ!$A$34:$A$777,$A412,СВЦЭМ!$B$33:$B$776,E$389)+'СЕТ СН'!$F$13</f>
        <v>0</v>
      </c>
      <c r="F412" s="36">
        <f>SUMIFS(СВЦЭМ!$L$34:$L$777,СВЦЭМ!$A$34:$A$777,$A412,СВЦЭМ!$B$33:$B$776,F$389)+'СЕТ СН'!$F$13</f>
        <v>0</v>
      </c>
      <c r="G412" s="36">
        <f>SUMIFS(СВЦЭМ!$L$34:$L$777,СВЦЭМ!$A$34:$A$777,$A412,СВЦЭМ!$B$33:$B$776,G$389)+'СЕТ СН'!$F$13</f>
        <v>0</v>
      </c>
      <c r="H412" s="36">
        <f>SUMIFS(СВЦЭМ!$L$34:$L$777,СВЦЭМ!$A$34:$A$777,$A412,СВЦЭМ!$B$33:$B$776,H$389)+'СЕТ СН'!$F$13</f>
        <v>0</v>
      </c>
      <c r="I412" s="36">
        <f>SUMIFS(СВЦЭМ!$L$34:$L$777,СВЦЭМ!$A$34:$A$777,$A412,СВЦЭМ!$B$33:$B$776,I$389)+'СЕТ СН'!$F$13</f>
        <v>0</v>
      </c>
      <c r="J412" s="36">
        <f>SUMIFS(СВЦЭМ!$L$34:$L$777,СВЦЭМ!$A$34:$A$777,$A412,СВЦЭМ!$B$33:$B$776,J$389)+'СЕТ СН'!$F$13</f>
        <v>0</v>
      </c>
      <c r="K412" s="36">
        <f>SUMIFS(СВЦЭМ!$L$34:$L$777,СВЦЭМ!$A$34:$A$777,$A412,СВЦЭМ!$B$33:$B$776,K$389)+'СЕТ СН'!$F$13</f>
        <v>0</v>
      </c>
      <c r="L412" s="36">
        <f>SUMIFS(СВЦЭМ!$L$34:$L$777,СВЦЭМ!$A$34:$A$777,$A412,СВЦЭМ!$B$33:$B$776,L$389)+'СЕТ СН'!$F$13</f>
        <v>0</v>
      </c>
      <c r="M412" s="36">
        <f>SUMIFS(СВЦЭМ!$L$34:$L$777,СВЦЭМ!$A$34:$A$777,$A412,СВЦЭМ!$B$33:$B$776,M$389)+'СЕТ СН'!$F$13</f>
        <v>0</v>
      </c>
      <c r="N412" s="36">
        <f>SUMIFS(СВЦЭМ!$L$34:$L$777,СВЦЭМ!$A$34:$A$777,$A412,СВЦЭМ!$B$33:$B$776,N$389)+'СЕТ СН'!$F$13</f>
        <v>0</v>
      </c>
      <c r="O412" s="36">
        <f>SUMIFS(СВЦЭМ!$L$34:$L$777,СВЦЭМ!$A$34:$A$777,$A412,СВЦЭМ!$B$33:$B$776,O$389)+'СЕТ СН'!$F$13</f>
        <v>0</v>
      </c>
      <c r="P412" s="36">
        <f>SUMIFS(СВЦЭМ!$L$34:$L$777,СВЦЭМ!$A$34:$A$777,$A412,СВЦЭМ!$B$33:$B$776,P$389)+'СЕТ СН'!$F$13</f>
        <v>0</v>
      </c>
      <c r="Q412" s="36">
        <f>SUMIFS(СВЦЭМ!$L$34:$L$777,СВЦЭМ!$A$34:$A$777,$A412,СВЦЭМ!$B$33:$B$776,Q$389)+'СЕТ СН'!$F$13</f>
        <v>0</v>
      </c>
      <c r="R412" s="36">
        <f>SUMIFS(СВЦЭМ!$L$34:$L$777,СВЦЭМ!$A$34:$A$777,$A412,СВЦЭМ!$B$33:$B$776,R$389)+'СЕТ СН'!$F$13</f>
        <v>0</v>
      </c>
      <c r="S412" s="36">
        <f>SUMIFS(СВЦЭМ!$L$34:$L$777,СВЦЭМ!$A$34:$A$777,$A412,СВЦЭМ!$B$33:$B$776,S$389)+'СЕТ СН'!$F$13</f>
        <v>0</v>
      </c>
      <c r="T412" s="36">
        <f>SUMIFS(СВЦЭМ!$L$34:$L$777,СВЦЭМ!$A$34:$A$777,$A412,СВЦЭМ!$B$33:$B$776,T$389)+'СЕТ СН'!$F$13</f>
        <v>0</v>
      </c>
      <c r="U412" s="36">
        <f>SUMIFS(СВЦЭМ!$L$34:$L$777,СВЦЭМ!$A$34:$A$777,$A412,СВЦЭМ!$B$33:$B$776,U$389)+'СЕТ СН'!$F$13</f>
        <v>0</v>
      </c>
      <c r="V412" s="36">
        <f>SUMIFS(СВЦЭМ!$L$34:$L$777,СВЦЭМ!$A$34:$A$777,$A412,СВЦЭМ!$B$33:$B$776,V$389)+'СЕТ СН'!$F$13</f>
        <v>0</v>
      </c>
      <c r="W412" s="36">
        <f>SUMIFS(СВЦЭМ!$L$34:$L$777,СВЦЭМ!$A$34:$A$777,$A412,СВЦЭМ!$B$33:$B$776,W$389)+'СЕТ СН'!$F$13</f>
        <v>0</v>
      </c>
      <c r="X412" s="36">
        <f>SUMIFS(СВЦЭМ!$L$34:$L$777,СВЦЭМ!$A$34:$A$777,$A412,СВЦЭМ!$B$33:$B$776,X$389)+'СЕТ СН'!$F$13</f>
        <v>0</v>
      </c>
      <c r="Y412" s="36">
        <f>SUMIFS(СВЦЭМ!$L$34:$L$777,СВЦЭМ!$A$34:$A$777,$A412,СВЦЭМ!$B$33:$B$776,Y$389)+'СЕТ СН'!$F$13</f>
        <v>0</v>
      </c>
    </row>
    <row r="413" spans="1:25" ht="15.75" hidden="1" x14ac:dyDescent="0.2">
      <c r="A413" s="35">
        <f t="shared" si="11"/>
        <v>43885</v>
      </c>
      <c r="B413" s="36">
        <f>SUMIFS(СВЦЭМ!$L$34:$L$777,СВЦЭМ!$A$34:$A$777,$A413,СВЦЭМ!$B$33:$B$776,B$389)+'СЕТ СН'!$F$13</f>
        <v>0</v>
      </c>
      <c r="C413" s="36">
        <f>SUMIFS(СВЦЭМ!$L$34:$L$777,СВЦЭМ!$A$34:$A$777,$A413,СВЦЭМ!$B$33:$B$776,C$389)+'СЕТ СН'!$F$13</f>
        <v>0</v>
      </c>
      <c r="D413" s="36">
        <f>SUMIFS(СВЦЭМ!$L$34:$L$777,СВЦЭМ!$A$34:$A$777,$A413,СВЦЭМ!$B$33:$B$776,D$389)+'СЕТ СН'!$F$13</f>
        <v>0</v>
      </c>
      <c r="E413" s="36">
        <f>SUMIFS(СВЦЭМ!$L$34:$L$777,СВЦЭМ!$A$34:$A$777,$A413,СВЦЭМ!$B$33:$B$776,E$389)+'СЕТ СН'!$F$13</f>
        <v>0</v>
      </c>
      <c r="F413" s="36">
        <f>SUMIFS(СВЦЭМ!$L$34:$L$777,СВЦЭМ!$A$34:$A$777,$A413,СВЦЭМ!$B$33:$B$776,F$389)+'СЕТ СН'!$F$13</f>
        <v>0</v>
      </c>
      <c r="G413" s="36">
        <f>SUMIFS(СВЦЭМ!$L$34:$L$777,СВЦЭМ!$A$34:$A$777,$A413,СВЦЭМ!$B$33:$B$776,G$389)+'СЕТ СН'!$F$13</f>
        <v>0</v>
      </c>
      <c r="H413" s="36">
        <f>SUMIFS(СВЦЭМ!$L$34:$L$777,СВЦЭМ!$A$34:$A$777,$A413,СВЦЭМ!$B$33:$B$776,H$389)+'СЕТ СН'!$F$13</f>
        <v>0</v>
      </c>
      <c r="I413" s="36">
        <f>SUMIFS(СВЦЭМ!$L$34:$L$777,СВЦЭМ!$A$34:$A$777,$A413,СВЦЭМ!$B$33:$B$776,I$389)+'СЕТ СН'!$F$13</f>
        <v>0</v>
      </c>
      <c r="J413" s="36">
        <f>SUMIFS(СВЦЭМ!$L$34:$L$777,СВЦЭМ!$A$34:$A$777,$A413,СВЦЭМ!$B$33:$B$776,J$389)+'СЕТ СН'!$F$13</f>
        <v>0</v>
      </c>
      <c r="K413" s="36">
        <f>SUMIFS(СВЦЭМ!$L$34:$L$777,СВЦЭМ!$A$34:$A$777,$A413,СВЦЭМ!$B$33:$B$776,K$389)+'СЕТ СН'!$F$13</f>
        <v>0</v>
      </c>
      <c r="L413" s="36">
        <f>SUMIFS(СВЦЭМ!$L$34:$L$777,СВЦЭМ!$A$34:$A$777,$A413,СВЦЭМ!$B$33:$B$776,L$389)+'СЕТ СН'!$F$13</f>
        <v>0</v>
      </c>
      <c r="M413" s="36">
        <f>SUMIFS(СВЦЭМ!$L$34:$L$777,СВЦЭМ!$A$34:$A$777,$A413,СВЦЭМ!$B$33:$B$776,M$389)+'СЕТ СН'!$F$13</f>
        <v>0</v>
      </c>
      <c r="N413" s="36">
        <f>SUMIFS(СВЦЭМ!$L$34:$L$777,СВЦЭМ!$A$34:$A$777,$A413,СВЦЭМ!$B$33:$B$776,N$389)+'СЕТ СН'!$F$13</f>
        <v>0</v>
      </c>
      <c r="O413" s="36">
        <f>SUMIFS(СВЦЭМ!$L$34:$L$777,СВЦЭМ!$A$34:$A$777,$A413,СВЦЭМ!$B$33:$B$776,O$389)+'СЕТ СН'!$F$13</f>
        <v>0</v>
      </c>
      <c r="P413" s="36">
        <f>SUMIFS(СВЦЭМ!$L$34:$L$777,СВЦЭМ!$A$34:$A$777,$A413,СВЦЭМ!$B$33:$B$776,P$389)+'СЕТ СН'!$F$13</f>
        <v>0</v>
      </c>
      <c r="Q413" s="36">
        <f>SUMIFS(СВЦЭМ!$L$34:$L$777,СВЦЭМ!$A$34:$A$777,$A413,СВЦЭМ!$B$33:$B$776,Q$389)+'СЕТ СН'!$F$13</f>
        <v>0</v>
      </c>
      <c r="R413" s="36">
        <f>SUMIFS(СВЦЭМ!$L$34:$L$777,СВЦЭМ!$A$34:$A$777,$A413,СВЦЭМ!$B$33:$B$776,R$389)+'СЕТ СН'!$F$13</f>
        <v>0</v>
      </c>
      <c r="S413" s="36">
        <f>SUMIFS(СВЦЭМ!$L$34:$L$777,СВЦЭМ!$A$34:$A$777,$A413,СВЦЭМ!$B$33:$B$776,S$389)+'СЕТ СН'!$F$13</f>
        <v>0</v>
      </c>
      <c r="T413" s="36">
        <f>SUMIFS(СВЦЭМ!$L$34:$L$777,СВЦЭМ!$A$34:$A$777,$A413,СВЦЭМ!$B$33:$B$776,T$389)+'СЕТ СН'!$F$13</f>
        <v>0</v>
      </c>
      <c r="U413" s="36">
        <f>SUMIFS(СВЦЭМ!$L$34:$L$777,СВЦЭМ!$A$34:$A$777,$A413,СВЦЭМ!$B$33:$B$776,U$389)+'СЕТ СН'!$F$13</f>
        <v>0</v>
      </c>
      <c r="V413" s="36">
        <f>SUMIFS(СВЦЭМ!$L$34:$L$777,СВЦЭМ!$A$34:$A$777,$A413,СВЦЭМ!$B$33:$B$776,V$389)+'СЕТ СН'!$F$13</f>
        <v>0</v>
      </c>
      <c r="W413" s="36">
        <f>SUMIFS(СВЦЭМ!$L$34:$L$777,СВЦЭМ!$A$34:$A$777,$A413,СВЦЭМ!$B$33:$B$776,W$389)+'СЕТ СН'!$F$13</f>
        <v>0</v>
      </c>
      <c r="X413" s="36">
        <f>SUMIFS(СВЦЭМ!$L$34:$L$777,СВЦЭМ!$A$34:$A$777,$A413,СВЦЭМ!$B$33:$B$776,X$389)+'СЕТ СН'!$F$13</f>
        <v>0</v>
      </c>
      <c r="Y413" s="36">
        <f>SUMIFS(СВЦЭМ!$L$34:$L$777,СВЦЭМ!$A$34:$A$777,$A413,СВЦЭМ!$B$33:$B$776,Y$389)+'СЕТ СН'!$F$13</f>
        <v>0</v>
      </c>
    </row>
    <row r="414" spans="1:25" ht="15.75" hidden="1" x14ac:dyDescent="0.2">
      <c r="A414" s="35">
        <f t="shared" si="11"/>
        <v>43886</v>
      </c>
      <c r="B414" s="36">
        <f>SUMIFS(СВЦЭМ!$L$34:$L$777,СВЦЭМ!$A$34:$A$777,$A414,СВЦЭМ!$B$33:$B$776,B$389)+'СЕТ СН'!$F$13</f>
        <v>0</v>
      </c>
      <c r="C414" s="36">
        <f>SUMIFS(СВЦЭМ!$L$34:$L$777,СВЦЭМ!$A$34:$A$777,$A414,СВЦЭМ!$B$33:$B$776,C$389)+'СЕТ СН'!$F$13</f>
        <v>0</v>
      </c>
      <c r="D414" s="36">
        <f>SUMIFS(СВЦЭМ!$L$34:$L$777,СВЦЭМ!$A$34:$A$777,$A414,СВЦЭМ!$B$33:$B$776,D$389)+'СЕТ СН'!$F$13</f>
        <v>0</v>
      </c>
      <c r="E414" s="36">
        <f>SUMIFS(СВЦЭМ!$L$34:$L$777,СВЦЭМ!$A$34:$A$777,$A414,СВЦЭМ!$B$33:$B$776,E$389)+'СЕТ СН'!$F$13</f>
        <v>0</v>
      </c>
      <c r="F414" s="36">
        <f>SUMIFS(СВЦЭМ!$L$34:$L$777,СВЦЭМ!$A$34:$A$777,$A414,СВЦЭМ!$B$33:$B$776,F$389)+'СЕТ СН'!$F$13</f>
        <v>0</v>
      </c>
      <c r="G414" s="36">
        <f>SUMIFS(СВЦЭМ!$L$34:$L$777,СВЦЭМ!$A$34:$A$777,$A414,СВЦЭМ!$B$33:$B$776,G$389)+'СЕТ СН'!$F$13</f>
        <v>0</v>
      </c>
      <c r="H414" s="36">
        <f>SUMIFS(СВЦЭМ!$L$34:$L$777,СВЦЭМ!$A$34:$A$777,$A414,СВЦЭМ!$B$33:$B$776,H$389)+'СЕТ СН'!$F$13</f>
        <v>0</v>
      </c>
      <c r="I414" s="36">
        <f>SUMIFS(СВЦЭМ!$L$34:$L$777,СВЦЭМ!$A$34:$A$777,$A414,СВЦЭМ!$B$33:$B$776,I$389)+'СЕТ СН'!$F$13</f>
        <v>0</v>
      </c>
      <c r="J414" s="36">
        <f>SUMIFS(СВЦЭМ!$L$34:$L$777,СВЦЭМ!$A$34:$A$777,$A414,СВЦЭМ!$B$33:$B$776,J$389)+'СЕТ СН'!$F$13</f>
        <v>0</v>
      </c>
      <c r="K414" s="36">
        <f>SUMIFS(СВЦЭМ!$L$34:$L$777,СВЦЭМ!$A$34:$A$777,$A414,СВЦЭМ!$B$33:$B$776,K$389)+'СЕТ СН'!$F$13</f>
        <v>0</v>
      </c>
      <c r="L414" s="36">
        <f>SUMIFS(СВЦЭМ!$L$34:$L$777,СВЦЭМ!$A$34:$A$777,$A414,СВЦЭМ!$B$33:$B$776,L$389)+'СЕТ СН'!$F$13</f>
        <v>0</v>
      </c>
      <c r="M414" s="36">
        <f>SUMIFS(СВЦЭМ!$L$34:$L$777,СВЦЭМ!$A$34:$A$777,$A414,СВЦЭМ!$B$33:$B$776,M$389)+'СЕТ СН'!$F$13</f>
        <v>0</v>
      </c>
      <c r="N414" s="36">
        <f>SUMIFS(СВЦЭМ!$L$34:$L$777,СВЦЭМ!$A$34:$A$777,$A414,СВЦЭМ!$B$33:$B$776,N$389)+'СЕТ СН'!$F$13</f>
        <v>0</v>
      </c>
      <c r="O414" s="36">
        <f>SUMIFS(СВЦЭМ!$L$34:$L$777,СВЦЭМ!$A$34:$A$777,$A414,СВЦЭМ!$B$33:$B$776,O$389)+'СЕТ СН'!$F$13</f>
        <v>0</v>
      </c>
      <c r="P414" s="36">
        <f>SUMIFS(СВЦЭМ!$L$34:$L$777,СВЦЭМ!$A$34:$A$777,$A414,СВЦЭМ!$B$33:$B$776,P$389)+'СЕТ СН'!$F$13</f>
        <v>0</v>
      </c>
      <c r="Q414" s="36">
        <f>SUMIFS(СВЦЭМ!$L$34:$L$777,СВЦЭМ!$A$34:$A$777,$A414,СВЦЭМ!$B$33:$B$776,Q$389)+'СЕТ СН'!$F$13</f>
        <v>0</v>
      </c>
      <c r="R414" s="36">
        <f>SUMIFS(СВЦЭМ!$L$34:$L$777,СВЦЭМ!$A$34:$A$777,$A414,СВЦЭМ!$B$33:$B$776,R$389)+'СЕТ СН'!$F$13</f>
        <v>0</v>
      </c>
      <c r="S414" s="36">
        <f>SUMIFS(СВЦЭМ!$L$34:$L$777,СВЦЭМ!$A$34:$A$777,$A414,СВЦЭМ!$B$33:$B$776,S$389)+'СЕТ СН'!$F$13</f>
        <v>0</v>
      </c>
      <c r="T414" s="36">
        <f>SUMIFS(СВЦЭМ!$L$34:$L$777,СВЦЭМ!$A$34:$A$777,$A414,СВЦЭМ!$B$33:$B$776,T$389)+'СЕТ СН'!$F$13</f>
        <v>0</v>
      </c>
      <c r="U414" s="36">
        <f>SUMIFS(СВЦЭМ!$L$34:$L$777,СВЦЭМ!$A$34:$A$777,$A414,СВЦЭМ!$B$33:$B$776,U$389)+'СЕТ СН'!$F$13</f>
        <v>0</v>
      </c>
      <c r="V414" s="36">
        <f>SUMIFS(СВЦЭМ!$L$34:$L$777,СВЦЭМ!$A$34:$A$777,$A414,СВЦЭМ!$B$33:$B$776,V$389)+'СЕТ СН'!$F$13</f>
        <v>0</v>
      </c>
      <c r="W414" s="36">
        <f>SUMIFS(СВЦЭМ!$L$34:$L$777,СВЦЭМ!$A$34:$A$777,$A414,СВЦЭМ!$B$33:$B$776,W$389)+'СЕТ СН'!$F$13</f>
        <v>0</v>
      </c>
      <c r="X414" s="36">
        <f>SUMIFS(СВЦЭМ!$L$34:$L$777,СВЦЭМ!$A$34:$A$777,$A414,СВЦЭМ!$B$33:$B$776,X$389)+'СЕТ СН'!$F$13</f>
        <v>0</v>
      </c>
      <c r="Y414" s="36">
        <f>SUMIFS(СВЦЭМ!$L$34:$L$777,СВЦЭМ!$A$34:$A$777,$A414,СВЦЭМ!$B$33:$B$776,Y$389)+'СЕТ СН'!$F$13</f>
        <v>0</v>
      </c>
    </row>
    <row r="415" spans="1:25" ht="15.75" hidden="1" x14ac:dyDescent="0.2">
      <c r="A415" s="35">
        <f t="shared" si="11"/>
        <v>43887</v>
      </c>
      <c r="B415" s="36">
        <f>SUMIFS(СВЦЭМ!$L$34:$L$777,СВЦЭМ!$A$34:$A$777,$A415,СВЦЭМ!$B$33:$B$776,B$389)+'СЕТ СН'!$F$13</f>
        <v>0</v>
      </c>
      <c r="C415" s="36">
        <f>SUMIFS(СВЦЭМ!$L$34:$L$777,СВЦЭМ!$A$34:$A$777,$A415,СВЦЭМ!$B$33:$B$776,C$389)+'СЕТ СН'!$F$13</f>
        <v>0</v>
      </c>
      <c r="D415" s="36">
        <f>SUMIFS(СВЦЭМ!$L$34:$L$777,СВЦЭМ!$A$34:$A$777,$A415,СВЦЭМ!$B$33:$B$776,D$389)+'СЕТ СН'!$F$13</f>
        <v>0</v>
      </c>
      <c r="E415" s="36">
        <f>SUMIFS(СВЦЭМ!$L$34:$L$777,СВЦЭМ!$A$34:$A$777,$A415,СВЦЭМ!$B$33:$B$776,E$389)+'СЕТ СН'!$F$13</f>
        <v>0</v>
      </c>
      <c r="F415" s="36">
        <f>SUMIFS(СВЦЭМ!$L$34:$L$777,СВЦЭМ!$A$34:$A$777,$A415,СВЦЭМ!$B$33:$B$776,F$389)+'СЕТ СН'!$F$13</f>
        <v>0</v>
      </c>
      <c r="G415" s="36">
        <f>SUMIFS(СВЦЭМ!$L$34:$L$777,СВЦЭМ!$A$34:$A$777,$A415,СВЦЭМ!$B$33:$B$776,G$389)+'СЕТ СН'!$F$13</f>
        <v>0</v>
      </c>
      <c r="H415" s="36">
        <f>SUMIFS(СВЦЭМ!$L$34:$L$777,СВЦЭМ!$A$34:$A$777,$A415,СВЦЭМ!$B$33:$B$776,H$389)+'СЕТ СН'!$F$13</f>
        <v>0</v>
      </c>
      <c r="I415" s="36">
        <f>SUMIFS(СВЦЭМ!$L$34:$L$777,СВЦЭМ!$A$34:$A$777,$A415,СВЦЭМ!$B$33:$B$776,I$389)+'СЕТ СН'!$F$13</f>
        <v>0</v>
      </c>
      <c r="J415" s="36">
        <f>SUMIFS(СВЦЭМ!$L$34:$L$777,СВЦЭМ!$A$34:$A$777,$A415,СВЦЭМ!$B$33:$B$776,J$389)+'СЕТ СН'!$F$13</f>
        <v>0</v>
      </c>
      <c r="K415" s="36">
        <f>SUMIFS(СВЦЭМ!$L$34:$L$777,СВЦЭМ!$A$34:$A$777,$A415,СВЦЭМ!$B$33:$B$776,K$389)+'СЕТ СН'!$F$13</f>
        <v>0</v>
      </c>
      <c r="L415" s="36">
        <f>SUMIFS(СВЦЭМ!$L$34:$L$777,СВЦЭМ!$A$34:$A$777,$A415,СВЦЭМ!$B$33:$B$776,L$389)+'СЕТ СН'!$F$13</f>
        <v>0</v>
      </c>
      <c r="M415" s="36">
        <f>SUMIFS(СВЦЭМ!$L$34:$L$777,СВЦЭМ!$A$34:$A$777,$A415,СВЦЭМ!$B$33:$B$776,M$389)+'СЕТ СН'!$F$13</f>
        <v>0</v>
      </c>
      <c r="N415" s="36">
        <f>SUMIFS(СВЦЭМ!$L$34:$L$777,СВЦЭМ!$A$34:$A$777,$A415,СВЦЭМ!$B$33:$B$776,N$389)+'СЕТ СН'!$F$13</f>
        <v>0</v>
      </c>
      <c r="O415" s="36">
        <f>SUMIFS(СВЦЭМ!$L$34:$L$777,СВЦЭМ!$A$34:$A$777,$A415,СВЦЭМ!$B$33:$B$776,O$389)+'СЕТ СН'!$F$13</f>
        <v>0</v>
      </c>
      <c r="P415" s="36">
        <f>SUMIFS(СВЦЭМ!$L$34:$L$777,СВЦЭМ!$A$34:$A$777,$A415,СВЦЭМ!$B$33:$B$776,P$389)+'СЕТ СН'!$F$13</f>
        <v>0</v>
      </c>
      <c r="Q415" s="36">
        <f>SUMIFS(СВЦЭМ!$L$34:$L$777,СВЦЭМ!$A$34:$A$777,$A415,СВЦЭМ!$B$33:$B$776,Q$389)+'СЕТ СН'!$F$13</f>
        <v>0</v>
      </c>
      <c r="R415" s="36">
        <f>SUMIFS(СВЦЭМ!$L$34:$L$777,СВЦЭМ!$A$34:$A$777,$A415,СВЦЭМ!$B$33:$B$776,R$389)+'СЕТ СН'!$F$13</f>
        <v>0</v>
      </c>
      <c r="S415" s="36">
        <f>SUMIFS(СВЦЭМ!$L$34:$L$777,СВЦЭМ!$A$34:$A$777,$A415,СВЦЭМ!$B$33:$B$776,S$389)+'СЕТ СН'!$F$13</f>
        <v>0</v>
      </c>
      <c r="T415" s="36">
        <f>SUMIFS(СВЦЭМ!$L$34:$L$777,СВЦЭМ!$A$34:$A$777,$A415,СВЦЭМ!$B$33:$B$776,T$389)+'СЕТ СН'!$F$13</f>
        <v>0</v>
      </c>
      <c r="U415" s="36">
        <f>SUMIFS(СВЦЭМ!$L$34:$L$777,СВЦЭМ!$A$34:$A$777,$A415,СВЦЭМ!$B$33:$B$776,U$389)+'СЕТ СН'!$F$13</f>
        <v>0</v>
      </c>
      <c r="V415" s="36">
        <f>SUMIFS(СВЦЭМ!$L$34:$L$777,СВЦЭМ!$A$34:$A$777,$A415,СВЦЭМ!$B$33:$B$776,V$389)+'СЕТ СН'!$F$13</f>
        <v>0</v>
      </c>
      <c r="W415" s="36">
        <f>SUMIFS(СВЦЭМ!$L$34:$L$777,СВЦЭМ!$A$34:$A$777,$A415,СВЦЭМ!$B$33:$B$776,W$389)+'СЕТ СН'!$F$13</f>
        <v>0</v>
      </c>
      <c r="X415" s="36">
        <f>SUMIFS(СВЦЭМ!$L$34:$L$777,СВЦЭМ!$A$34:$A$777,$A415,СВЦЭМ!$B$33:$B$776,X$389)+'СЕТ СН'!$F$13</f>
        <v>0</v>
      </c>
      <c r="Y415" s="36">
        <f>SUMIFS(СВЦЭМ!$L$34:$L$777,СВЦЭМ!$A$34:$A$777,$A415,СВЦЭМ!$B$33:$B$776,Y$389)+'СЕТ СН'!$F$13</f>
        <v>0</v>
      </c>
    </row>
    <row r="416" spans="1:25" ht="15.75" hidden="1" x14ac:dyDescent="0.2">
      <c r="A416" s="35">
        <f t="shared" si="11"/>
        <v>43888</v>
      </c>
      <c r="B416" s="36">
        <f>SUMIFS(СВЦЭМ!$L$34:$L$777,СВЦЭМ!$A$34:$A$777,$A416,СВЦЭМ!$B$33:$B$776,B$389)+'СЕТ СН'!$F$13</f>
        <v>0</v>
      </c>
      <c r="C416" s="36">
        <f>SUMIFS(СВЦЭМ!$L$34:$L$777,СВЦЭМ!$A$34:$A$777,$A416,СВЦЭМ!$B$33:$B$776,C$389)+'СЕТ СН'!$F$13</f>
        <v>0</v>
      </c>
      <c r="D416" s="36">
        <f>SUMIFS(СВЦЭМ!$L$34:$L$777,СВЦЭМ!$A$34:$A$777,$A416,СВЦЭМ!$B$33:$B$776,D$389)+'СЕТ СН'!$F$13</f>
        <v>0</v>
      </c>
      <c r="E416" s="36">
        <f>SUMIFS(СВЦЭМ!$L$34:$L$777,СВЦЭМ!$A$34:$A$777,$A416,СВЦЭМ!$B$33:$B$776,E$389)+'СЕТ СН'!$F$13</f>
        <v>0</v>
      </c>
      <c r="F416" s="36">
        <f>SUMIFS(СВЦЭМ!$L$34:$L$777,СВЦЭМ!$A$34:$A$777,$A416,СВЦЭМ!$B$33:$B$776,F$389)+'СЕТ СН'!$F$13</f>
        <v>0</v>
      </c>
      <c r="G416" s="36">
        <f>SUMIFS(СВЦЭМ!$L$34:$L$777,СВЦЭМ!$A$34:$A$777,$A416,СВЦЭМ!$B$33:$B$776,G$389)+'СЕТ СН'!$F$13</f>
        <v>0</v>
      </c>
      <c r="H416" s="36">
        <f>SUMIFS(СВЦЭМ!$L$34:$L$777,СВЦЭМ!$A$34:$A$777,$A416,СВЦЭМ!$B$33:$B$776,H$389)+'СЕТ СН'!$F$13</f>
        <v>0</v>
      </c>
      <c r="I416" s="36">
        <f>SUMIFS(СВЦЭМ!$L$34:$L$777,СВЦЭМ!$A$34:$A$777,$A416,СВЦЭМ!$B$33:$B$776,I$389)+'СЕТ СН'!$F$13</f>
        <v>0</v>
      </c>
      <c r="J416" s="36">
        <f>SUMIFS(СВЦЭМ!$L$34:$L$777,СВЦЭМ!$A$34:$A$777,$A416,СВЦЭМ!$B$33:$B$776,J$389)+'СЕТ СН'!$F$13</f>
        <v>0</v>
      </c>
      <c r="K416" s="36">
        <f>SUMIFS(СВЦЭМ!$L$34:$L$777,СВЦЭМ!$A$34:$A$777,$A416,СВЦЭМ!$B$33:$B$776,K$389)+'СЕТ СН'!$F$13</f>
        <v>0</v>
      </c>
      <c r="L416" s="36">
        <f>SUMIFS(СВЦЭМ!$L$34:$L$777,СВЦЭМ!$A$34:$A$777,$A416,СВЦЭМ!$B$33:$B$776,L$389)+'СЕТ СН'!$F$13</f>
        <v>0</v>
      </c>
      <c r="M416" s="36">
        <f>SUMIFS(СВЦЭМ!$L$34:$L$777,СВЦЭМ!$A$34:$A$777,$A416,СВЦЭМ!$B$33:$B$776,M$389)+'СЕТ СН'!$F$13</f>
        <v>0</v>
      </c>
      <c r="N416" s="36">
        <f>SUMIFS(СВЦЭМ!$L$34:$L$777,СВЦЭМ!$A$34:$A$777,$A416,СВЦЭМ!$B$33:$B$776,N$389)+'СЕТ СН'!$F$13</f>
        <v>0</v>
      </c>
      <c r="O416" s="36">
        <f>SUMIFS(СВЦЭМ!$L$34:$L$777,СВЦЭМ!$A$34:$A$777,$A416,СВЦЭМ!$B$33:$B$776,O$389)+'СЕТ СН'!$F$13</f>
        <v>0</v>
      </c>
      <c r="P416" s="36">
        <f>SUMIFS(СВЦЭМ!$L$34:$L$777,СВЦЭМ!$A$34:$A$777,$A416,СВЦЭМ!$B$33:$B$776,P$389)+'СЕТ СН'!$F$13</f>
        <v>0</v>
      </c>
      <c r="Q416" s="36">
        <f>SUMIFS(СВЦЭМ!$L$34:$L$777,СВЦЭМ!$A$34:$A$777,$A416,СВЦЭМ!$B$33:$B$776,Q$389)+'СЕТ СН'!$F$13</f>
        <v>0</v>
      </c>
      <c r="R416" s="36">
        <f>SUMIFS(СВЦЭМ!$L$34:$L$777,СВЦЭМ!$A$34:$A$777,$A416,СВЦЭМ!$B$33:$B$776,R$389)+'СЕТ СН'!$F$13</f>
        <v>0</v>
      </c>
      <c r="S416" s="36">
        <f>SUMIFS(СВЦЭМ!$L$34:$L$777,СВЦЭМ!$A$34:$A$777,$A416,СВЦЭМ!$B$33:$B$776,S$389)+'СЕТ СН'!$F$13</f>
        <v>0</v>
      </c>
      <c r="T416" s="36">
        <f>SUMIFS(СВЦЭМ!$L$34:$L$777,СВЦЭМ!$A$34:$A$777,$A416,СВЦЭМ!$B$33:$B$776,T$389)+'СЕТ СН'!$F$13</f>
        <v>0</v>
      </c>
      <c r="U416" s="36">
        <f>SUMIFS(СВЦЭМ!$L$34:$L$777,СВЦЭМ!$A$34:$A$777,$A416,СВЦЭМ!$B$33:$B$776,U$389)+'СЕТ СН'!$F$13</f>
        <v>0</v>
      </c>
      <c r="V416" s="36">
        <f>SUMIFS(СВЦЭМ!$L$34:$L$777,СВЦЭМ!$A$34:$A$777,$A416,СВЦЭМ!$B$33:$B$776,V$389)+'СЕТ СН'!$F$13</f>
        <v>0</v>
      </c>
      <c r="W416" s="36">
        <f>SUMIFS(СВЦЭМ!$L$34:$L$777,СВЦЭМ!$A$34:$A$777,$A416,СВЦЭМ!$B$33:$B$776,W$389)+'СЕТ СН'!$F$13</f>
        <v>0</v>
      </c>
      <c r="X416" s="36">
        <f>SUMIFS(СВЦЭМ!$L$34:$L$777,СВЦЭМ!$A$34:$A$777,$A416,СВЦЭМ!$B$33:$B$776,X$389)+'СЕТ СН'!$F$13</f>
        <v>0</v>
      </c>
      <c r="Y416" s="36">
        <f>SUMIFS(СВЦЭМ!$L$34:$L$777,СВЦЭМ!$A$34:$A$777,$A416,СВЦЭМ!$B$33:$B$776,Y$389)+'СЕТ СН'!$F$13</f>
        <v>0</v>
      </c>
    </row>
    <row r="417" spans="1:26" ht="15.75" hidden="1" x14ac:dyDescent="0.2">
      <c r="A417" s="35">
        <f t="shared" si="11"/>
        <v>43889</v>
      </c>
      <c r="B417" s="36">
        <f>SUMIFS(СВЦЭМ!$L$34:$L$777,СВЦЭМ!$A$34:$A$777,$A417,СВЦЭМ!$B$33:$B$776,B$389)+'СЕТ СН'!$F$13</f>
        <v>0</v>
      </c>
      <c r="C417" s="36">
        <f>SUMIFS(СВЦЭМ!$L$34:$L$777,СВЦЭМ!$A$34:$A$777,$A417,СВЦЭМ!$B$33:$B$776,C$389)+'СЕТ СН'!$F$13</f>
        <v>0</v>
      </c>
      <c r="D417" s="36">
        <f>SUMIFS(СВЦЭМ!$L$34:$L$777,СВЦЭМ!$A$34:$A$777,$A417,СВЦЭМ!$B$33:$B$776,D$389)+'СЕТ СН'!$F$13</f>
        <v>0</v>
      </c>
      <c r="E417" s="36">
        <f>SUMIFS(СВЦЭМ!$L$34:$L$777,СВЦЭМ!$A$34:$A$777,$A417,СВЦЭМ!$B$33:$B$776,E$389)+'СЕТ СН'!$F$13</f>
        <v>0</v>
      </c>
      <c r="F417" s="36">
        <f>SUMIFS(СВЦЭМ!$L$34:$L$777,СВЦЭМ!$A$34:$A$777,$A417,СВЦЭМ!$B$33:$B$776,F$389)+'СЕТ СН'!$F$13</f>
        <v>0</v>
      </c>
      <c r="G417" s="36">
        <f>SUMIFS(СВЦЭМ!$L$34:$L$777,СВЦЭМ!$A$34:$A$777,$A417,СВЦЭМ!$B$33:$B$776,G$389)+'СЕТ СН'!$F$13</f>
        <v>0</v>
      </c>
      <c r="H417" s="36">
        <f>SUMIFS(СВЦЭМ!$L$34:$L$777,СВЦЭМ!$A$34:$A$777,$A417,СВЦЭМ!$B$33:$B$776,H$389)+'СЕТ СН'!$F$13</f>
        <v>0</v>
      </c>
      <c r="I417" s="36">
        <f>SUMIFS(СВЦЭМ!$L$34:$L$777,СВЦЭМ!$A$34:$A$777,$A417,СВЦЭМ!$B$33:$B$776,I$389)+'СЕТ СН'!$F$13</f>
        <v>0</v>
      </c>
      <c r="J417" s="36">
        <f>SUMIFS(СВЦЭМ!$L$34:$L$777,СВЦЭМ!$A$34:$A$777,$A417,СВЦЭМ!$B$33:$B$776,J$389)+'СЕТ СН'!$F$13</f>
        <v>0</v>
      </c>
      <c r="K417" s="36">
        <f>SUMIFS(СВЦЭМ!$L$34:$L$777,СВЦЭМ!$A$34:$A$777,$A417,СВЦЭМ!$B$33:$B$776,K$389)+'СЕТ СН'!$F$13</f>
        <v>0</v>
      </c>
      <c r="L417" s="36">
        <f>SUMIFS(СВЦЭМ!$L$34:$L$777,СВЦЭМ!$A$34:$A$777,$A417,СВЦЭМ!$B$33:$B$776,L$389)+'СЕТ СН'!$F$13</f>
        <v>0</v>
      </c>
      <c r="M417" s="36">
        <f>SUMIFS(СВЦЭМ!$L$34:$L$777,СВЦЭМ!$A$34:$A$777,$A417,СВЦЭМ!$B$33:$B$776,M$389)+'СЕТ СН'!$F$13</f>
        <v>0</v>
      </c>
      <c r="N417" s="36">
        <f>SUMIFS(СВЦЭМ!$L$34:$L$777,СВЦЭМ!$A$34:$A$777,$A417,СВЦЭМ!$B$33:$B$776,N$389)+'СЕТ СН'!$F$13</f>
        <v>0</v>
      </c>
      <c r="O417" s="36">
        <f>SUMIFS(СВЦЭМ!$L$34:$L$777,СВЦЭМ!$A$34:$A$777,$A417,СВЦЭМ!$B$33:$B$776,O$389)+'СЕТ СН'!$F$13</f>
        <v>0</v>
      </c>
      <c r="P417" s="36">
        <f>SUMIFS(СВЦЭМ!$L$34:$L$777,СВЦЭМ!$A$34:$A$777,$A417,СВЦЭМ!$B$33:$B$776,P$389)+'СЕТ СН'!$F$13</f>
        <v>0</v>
      </c>
      <c r="Q417" s="36">
        <f>SUMIFS(СВЦЭМ!$L$34:$L$777,СВЦЭМ!$A$34:$A$777,$A417,СВЦЭМ!$B$33:$B$776,Q$389)+'СЕТ СН'!$F$13</f>
        <v>0</v>
      </c>
      <c r="R417" s="36">
        <f>SUMIFS(СВЦЭМ!$L$34:$L$777,СВЦЭМ!$A$34:$A$777,$A417,СВЦЭМ!$B$33:$B$776,R$389)+'СЕТ СН'!$F$13</f>
        <v>0</v>
      </c>
      <c r="S417" s="36">
        <f>SUMIFS(СВЦЭМ!$L$34:$L$777,СВЦЭМ!$A$34:$A$777,$A417,СВЦЭМ!$B$33:$B$776,S$389)+'СЕТ СН'!$F$13</f>
        <v>0</v>
      </c>
      <c r="T417" s="36">
        <f>SUMIFS(СВЦЭМ!$L$34:$L$777,СВЦЭМ!$A$34:$A$777,$A417,СВЦЭМ!$B$33:$B$776,T$389)+'СЕТ СН'!$F$13</f>
        <v>0</v>
      </c>
      <c r="U417" s="36">
        <f>SUMIFS(СВЦЭМ!$L$34:$L$777,СВЦЭМ!$A$34:$A$777,$A417,СВЦЭМ!$B$33:$B$776,U$389)+'СЕТ СН'!$F$13</f>
        <v>0</v>
      </c>
      <c r="V417" s="36">
        <f>SUMIFS(СВЦЭМ!$L$34:$L$777,СВЦЭМ!$A$34:$A$777,$A417,СВЦЭМ!$B$33:$B$776,V$389)+'СЕТ СН'!$F$13</f>
        <v>0</v>
      </c>
      <c r="W417" s="36">
        <f>SUMIFS(СВЦЭМ!$L$34:$L$777,СВЦЭМ!$A$34:$A$777,$A417,СВЦЭМ!$B$33:$B$776,W$389)+'СЕТ СН'!$F$13</f>
        <v>0</v>
      </c>
      <c r="X417" s="36">
        <f>SUMIFS(СВЦЭМ!$L$34:$L$777,СВЦЭМ!$A$34:$A$777,$A417,СВЦЭМ!$B$33:$B$776,X$389)+'СЕТ СН'!$F$13</f>
        <v>0</v>
      </c>
      <c r="Y417" s="36">
        <f>SUMIFS(СВЦЭМ!$L$34:$L$777,СВЦЭМ!$A$34:$A$777,$A417,СВЦЭМ!$B$33:$B$776,Y$389)+'СЕТ СН'!$F$13</f>
        <v>0</v>
      </c>
    </row>
    <row r="418" spans="1:26" ht="15.75" hidden="1" x14ac:dyDescent="0.2">
      <c r="A418" s="35">
        <f t="shared" si="11"/>
        <v>43890</v>
      </c>
      <c r="B418" s="36">
        <f>SUMIFS(СВЦЭМ!$L$34:$L$777,СВЦЭМ!$A$34:$A$777,$A418,СВЦЭМ!$B$33:$B$776,B$389)+'СЕТ СН'!$F$13</f>
        <v>0</v>
      </c>
      <c r="C418" s="36">
        <f>SUMIFS(СВЦЭМ!$L$34:$L$777,СВЦЭМ!$A$34:$A$777,$A418,СВЦЭМ!$B$33:$B$776,C$389)+'СЕТ СН'!$F$13</f>
        <v>0</v>
      </c>
      <c r="D418" s="36">
        <f>SUMIFS(СВЦЭМ!$L$34:$L$777,СВЦЭМ!$A$34:$A$777,$A418,СВЦЭМ!$B$33:$B$776,D$389)+'СЕТ СН'!$F$13</f>
        <v>0</v>
      </c>
      <c r="E418" s="36">
        <f>SUMIFS(СВЦЭМ!$L$34:$L$777,СВЦЭМ!$A$34:$A$777,$A418,СВЦЭМ!$B$33:$B$776,E$389)+'СЕТ СН'!$F$13</f>
        <v>0</v>
      </c>
      <c r="F418" s="36">
        <f>SUMIFS(СВЦЭМ!$L$34:$L$777,СВЦЭМ!$A$34:$A$777,$A418,СВЦЭМ!$B$33:$B$776,F$389)+'СЕТ СН'!$F$13</f>
        <v>0</v>
      </c>
      <c r="G418" s="36">
        <f>SUMIFS(СВЦЭМ!$L$34:$L$777,СВЦЭМ!$A$34:$A$777,$A418,СВЦЭМ!$B$33:$B$776,G$389)+'СЕТ СН'!$F$13</f>
        <v>0</v>
      </c>
      <c r="H418" s="36">
        <f>SUMIFS(СВЦЭМ!$L$34:$L$777,СВЦЭМ!$A$34:$A$777,$A418,СВЦЭМ!$B$33:$B$776,H$389)+'СЕТ СН'!$F$13</f>
        <v>0</v>
      </c>
      <c r="I418" s="36">
        <f>SUMIFS(СВЦЭМ!$L$34:$L$777,СВЦЭМ!$A$34:$A$777,$A418,СВЦЭМ!$B$33:$B$776,I$389)+'СЕТ СН'!$F$13</f>
        <v>0</v>
      </c>
      <c r="J418" s="36">
        <f>SUMIFS(СВЦЭМ!$L$34:$L$777,СВЦЭМ!$A$34:$A$777,$A418,СВЦЭМ!$B$33:$B$776,J$389)+'СЕТ СН'!$F$13</f>
        <v>0</v>
      </c>
      <c r="K418" s="36">
        <f>SUMIFS(СВЦЭМ!$L$34:$L$777,СВЦЭМ!$A$34:$A$777,$A418,СВЦЭМ!$B$33:$B$776,K$389)+'СЕТ СН'!$F$13</f>
        <v>0</v>
      </c>
      <c r="L418" s="36">
        <f>SUMIFS(СВЦЭМ!$L$34:$L$777,СВЦЭМ!$A$34:$A$777,$A418,СВЦЭМ!$B$33:$B$776,L$389)+'СЕТ СН'!$F$13</f>
        <v>0</v>
      </c>
      <c r="M418" s="36">
        <f>SUMIFS(СВЦЭМ!$L$34:$L$777,СВЦЭМ!$A$34:$A$777,$A418,СВЦЭМ!$B$33:$B$776,M$389)+'СЕТ СН'!$F$13</f>
        <v>0</v>
      </c>
      <c r="N418" s="36">
        <f>SUMIFS(СВЦЭМ!$L$34:$L$777,СВЦЭМ!$A$34:$A$777,$A418,СВЦЭМ!$B$33:$B$776,N$389)+'СЕТ СН'!$F$13</f>
        <v>0</v>
      </c>
      <c r="O418" s="36">
        <f>SUMIFS(СВЦЭМ!$L$34:$L$777,СВЦЭМ!$A$34:$A$777,$A418,СВЦЭМ!$B$33:$B$776,O$389)+'СЕТ СН'!$F$13</f>
        <v>0</v>
      </c>
      <c r="P418" s="36">
        <f>SUMIFS(СВЦЭМ!$L$34:$L$777,СВЦЭМ!$A$34:$A$777,$A418,СВЦЭМ!$B$33:$B$776,P$389)+'СЕТ СН'!$F$13</f>
        <v>0</v>
      </c>
      <c r="Q418" s="36">
        <f>SUMIFS(СВЦЭМ!$L$34:$L$777,СВЦЭМ!$A$34:$A$777,$A418,СВЦЭМ!$B$33:$B$776,Q$389)+'СЕТ СН'!$F$13</f>
        <v>0</v>
      </c>
      <c r="R418" s="36">
        <f>SUMIFS(СВЦЭМ!$L$34:$L$777,СВЦЭМ!$A$34:$A$777,$A418,СВЦЭМ!$B$33:$B$776,R$389)+'СЕТ СН'!$F$13</f>
        <v>0</v>
      </c>
      <c r="S418" s="36">
        <f>SUMIFS(СВЦЭМ!$L$34:$L$777,СВЦЭМ!$A$34:$A$777,$A418,СВЦЭМ!$B$33:$B$776,S$389)+'СЕТ СН'!$F$13</f>
        <v>0</v>
      </c>
      <c r="T418" s="36">
        <f>SUMIFS(СВЦЭМ!$L$34:$L$777,СВЦЭМ!$A$34:$A$777,$A418,СВЦЭМ!$B$33:$B$776,T$389)+'СЕТ СН'!$F$13</f>
        <v>0</v>
      </c>
      <c r="U418" s="36">
        <f>SUMIFS(СВЦЭМ!$L$34:$L$777,СВЦЭМ!$A$34:$A$777,$A418,СВЦЭМ!$B$33:$B$776,U$389)+'СЕТ СН'!$F$13</f>
        <v>0</v>
      </c>
      <c r="V418" s="36">
        <f>SUMIFS(СВЦЭМ!$L$34:$L$777,СВЦЭМ!$A$34:$A$777,$A418,СВЦЭМ!$B$33:$B$776,V$389)+'СЕТ СН'!$F$13</f>
        <v>0</v>
      </c>
      <c r="W418" s="36">
        <f>SUMIFS(СВЦЭМ!$L$34:$L$777,СВЦЭМ!$A$34:$A$777,$A418,СВЦЭМ!$B$33:$B$776,W$389)+'СЕТ СН'!$F$13</f>
        <v>0</v>
      </c>
      <c r="X418" s="36">
        <f>SUMIFS(СВЦЭМ!$L$34:$L$777,СВЦЭМ!$A$34:$A$777,$A418,СВЦЭМ!$B$33:$B$776,X$389)+'СЕТ СН'!$F$13</f>
        <v>0</v>
      </c>
      <c r="Y418" s="36">
        <f>SUMIFS(СВЦЭМ!$L$34:$L$777,СВЦЭМ!$A$34:$A$777,$A418,СВЦЭМ!$B$33:$B$776,Y$389)+'СЕТ СН'!$F$13</f>
        <v>0</v>
      </c>
    </row>
    <row r="419" spans="1:26" ht="15.75" hidden="1" x14ac:dyDescent="0.2">
      <c r="A419" s="35">
        <f t="shared" si="11"/>
        <v>43891</v>
      </c>
      <c r="B419" s="36">
        <f>SUMIFS(СВЦЭМ!$L$34:$L$777,СВЦЭМ!$A$34:$A$777,$A419,СВЦЭМ!$B$33:$B$776,B$389)+'СЕТ СН'!$F$13</f>
        <v>0</v>
      </c>
      <c r="C419" s="36">
        <f>SUMIFS(СВЦЭМ!$L$34:$L$777,СВЦЭМ!$A$34:$A$777,$A419,СВЦЭМ!$B$33:$B$776,C$389)+'СЕТ СН'!$F$13</f>
        <v>0</v>
      </c>
      <c r="D419" s="36">
        <f>SUMIFS(СВЦЭМ!$L$34:$L$777,СВЦЭМ!$A$34:$A$777,$A419,СВЦЭМ!$B$33:$B$776,D$389)+'СЕТ СН'!$F$13</f>
        <v>0</v>
      </c>
      <c r="E419" s="36">
        <f>SUMIFS(СВЦЭМ!$L$34:$L$777,СВЦЭМ!$A$34:$A$777,$A419,СВЦЭМ!$B$33:$B$776,E$389)+'СЕТ СН'!$F$13</f>
        <v>0</v>
      </c>
      <c r="F419" s="36">
        <f>SUMIFS(СВЦЭМ!$L$34:$L$777,СВЦЭМ!$A$34:$A$777,$A419,СВЦЭМ!$B$33:$B$776,F$389)+'СЕТ СН'!$F$13</f>
        <v>0</v>
      </c>
      <c r="G419" s="36">
        <f>SUMIFS(СВЦЭМ!$L$34:$L$777,СВЦЭМ!$A$34:$A$777,$A419,СВЦЭМ!$B$33:$B$776,G$389)+'СЕТ СН'!$F$13</f>
        <v>0</v>
      </c>
      <c r="H419" s="36">
        <f>SUMIFS(СВЦЭМ!$L$34:$L$777,СВЦЭМ!$A$34:$A$777,$A419,СВЦЭМ!$B$33:$B$776,H$389)+'СЕТ СН'!$F$13</f>
        <v>0</v>
      </c>
      <c r="I419" s="36">
        <f>SUMIFS(СВЦЭМ!$L$34:$L$777,СВЦЭМ!$A$34:$A$777,$A419,СВЦЭМ!$B$33:$B$776,I$389)+'СЕТ СН'!$F$13</f>
        <v>0</v>
      </c>
      <c r="J419" s="36">
        <f>SUMIFS(СВЦЭМ!$L$34:$L$777,СВЦЭМ!$A$34:$A$777,$A419,СВЦЭМ!$B$33:$B$776,J$389)+'СЕТ СН'!$F$13</f>
        <v>0</v>
      </c>
      <c r="K419" s="36">
        <f>SUMIFS(СВЦЭМ!$L$34:$L$777,СВЦЭМ!$A$34:$A$777,$A419,СВЦЭМ!$B$33:$B$776,K$389)+'СЕТ СН'!$F$13</f>
        <v>0</v>
      </c>
      <c r="L419" s="36">
        <f>SUMIFS(СВЦЭМ!$L$34:$L$777,СВЦЭМ!$A$34:$A$777,$A419,СВЦЭМ!$B$33:$B$776,L$389)+'СЕТ СН'!$F$13</f>
        <v>0</v>
      </c>
      <c r="M419" s="36">
        <f>SUMIFS(СВЦЭМ!$L$34:$L$777,СВЦЭМ!$A$34:$A$777,$A419,СВЦЭМ!$B$33:$B$776,M$389)+'СЕТ СН'!$F$13</f>
        <v>0</v>
      </c>
      <c r="N419" s="36">
        <f>SUMIFS(СВЦЭМ!$L$34:$L$777,СВЦЭМ!$A$34:$A$777,$A419,СВЦЭМ!$B$33:$B$776,N$389)+'СЕТ СН'!$F$13</f>
        <v>0</v>
      </c>
      <c r="O419" s="36">
        <f>SUMIFS(СВЦЭМ!$L$34:$L$777,СВЦЭМ!$A$34:$A$777,$A419,СВЦЭМ!$B$33:$B$776,O$389)+'СЕТ СН'!$F$13</f>
        <v>0</v>
      </c>
      <c r="P419" s="36">
        <f>SUMIFS(СВЦЭМ!$L$34:$L$777,СВЦЭМ!$A$34:$A$777,$A419,СВЦЭМ!$B$33:$B$776,P$389)+'СЕТ СН'!$F$13</f>
        <v>0</v>
      </c>
      <c r="Q419" s="36">
        <f>SUMIFS(СВЦЭМ!$L$34:$L$777,СВЦЭМ!$A$34:$A$777,$A419,СВЦЭМ!$B$33:$B$776,Q$389)+'СЕТ СН'!$F$13</f>
        <v>0</v>
      </c>
      <c r="R419" s="36">
        <f>SUMIFS(СВЦЭМ!$L$34:$L$777,СВЦЭМ!$A$34:$A$777,$A419,СВЦЭМ!$B$33:$B$776,R$389)+'СЕТ СН'!$F$13</f>
        <v>0</v>
      </c>
      <c r="S419" s="36">
        <f>SUMIFS(СВЦЭМ!$L$34:$L$777,СВЦЭМ!$A$34:$A$777,$A419,СВЦЭМ!$B$33:$B$776,S$389)+'СЕТ СН'!$F$13</f>
        <v>0</v>
      </c>
      <c r="T419" s="36">
        <f>SUMIFS(СВЦЭМ!$L$34:$L$777,СВЦЭМ!$A$34:$A$777,$A419,СВЦЭМ!$B$33:$B$776,T$389)+'СЕТ СН'!$F$13</f>
        <v>0</v>
      </c>
      <c r="U419" s="36">
        <f>SUMIFS(СВЦЭМ!$L$34:$L$777,СВЦЭМ!$A$34:$A$777,$A419,СВЦЭМ!$B$33:$B$776,U$389)+'СЕТ СН'!$F$13</f>
        <v>0</v>
      </c>
      <c r="V419" s="36">
        <f>SUMIFS(СВЦЭМ!$L$34:$L$777,СВЦЭМ!$A$34:$A$777,$A419,СВЦЭМ!$B$33:$B$776,V$389)+'СЕТ СН'!$F$13</f>
        <v>0</v>
      </c>
      <c r="W419" s="36">
        <f>SUMIFS(СВЦЭМ!$L$34:$L$777,СВЦЭМ!$A$34:$A$777,$A419,СВЦЭМ!$B$33:$B$776,W$389)+'СЕТ СН'!$F$13</f>
        <v>0</v>
      </c>
      <c r="X419" s="36">
        <f>SUMIFS(СВЦЭМ!$L$34:$L$777,СВЦЭМ!$A$34:$A$777,$A419,СВЦЭМ!$B$33:$B$776,X$389)+'СЕТ СН'!$F$13</f>
        <v>0</v>
      </c>
      <c r="Y419" s="36">
        <f>SUMIFS(СВЦЭМ!$L$34:$L$777,СВЦЭМ!$A$34:$A$777,$A419,СВЦЭМ!$B$33:$B$776,Y$389)+'СЕТ СН'!$F$13</f>
        <v>0</v>
      </c>
    </row>
    <row r="420" spans="1:26" ht="15.75" hidden="1" x14ac:dyDescent="0.2">
      <c r="A420" s="35">
        <f t="shared" si="11"/>
        <v>43892</v>
      </c>
      <c r="B420" s="36">
        <f>SUMIFS(СВЦЭМ!$L$34:$L$777,СВЦЭМ!$A$34:$A$777,$A420,СВЦЭМ!$B$33:$B$776,B$389)+'СЕТ СН'!$F$13</f>
        <v>0</v>
      </c>
      <c r="C420" s="36">
        <f>SUMIFS(СВЦЭМ!$L$34:$L$777,СВЦЭМ!$A$34:$A$777,$A420,СВЦЭМ!$B$33:$B$776,C$389)+'СЕТ СН'!$F$13</f>
        <v>0</v>
      </c>
      <c r="D420" s="36">
        <f>SUMIFS(СВЦЭМ!$L$34:$L$777,СВЦЭМ!$A$34:$A$777,$A420,СВЦЭМ!$B$33:$B$776,D$389)+'СЕТ СН'!$F$13</f>
        <v>0</v>
      </c>
      <c r="E420" s="36">
        <f>SUMIFS(СВЦЭМ!$L$34:$L$777,СВЦЭМ!$A$34:$A$777,$A420,СВЦЭМ!$B$33:$B$776,E$389)+'СЕТ СН'!$F$13</f>
        <v>0</v>
      </c>
      <c r="F420" s="36">
        <f>SUMIFS(СВЦЭМ!$L$34:$L$777,СВЦЭМ!$A$34:$A$777,$A420,СВЦЭМ!$B$33:$B$776,F$389)+'СЕТ СН'!$F$13</f>
        <v>0</v>
      </c>
      <c r="G420" s="36">
        <f>SUMIFS(СВЦЭМ!$L$34:$L$777,СВЦЭМ!$A$34:$A$777,$A420,СВЦЭМ!$B$33:$B$776,G$389)+'СЕТ СН'!$F$13</f>
        <v>0</v>
      </c>
      <c r="H420" s="36">
        <f>SUMIFS(СВЦЭМ!$L$34:$L$777,СВЦЭМ!$A$34:$A$777,$A420,СВЦЭМ!$B$33:$B$776,H$389)+'СЕТ СН'!$F$13</f>
        <v>0</v>
      </c>
      <c r="I420" s="36">
        <f>SUMIFS(СВЦЭМ!$L$34:$L$777,СВЦЭМ!$A$34:$A$777,$A420,СВЦЭМ!$B$33:$B$776,I$389)+'СЕТ СН'!$F$13</f>
        <v>0</v>
      </c>
      <c r="J420" s="36">
        <f>SUMIFS(СВЦЭМ!$L$34:$L$777,СВЦЭМ!$A$34:$A$777,$A420,СВЦЭМ!$B$33:$B$776,J$389)+'СЕТ СН'!$F$13</f>
        <v>0</v>
      </c>
      <c r="K420" s="36">
        <f>SUMIFS(СВЦЭМ!$L$34:$L$777,СВЦЭМ!$A$34:$A$777,$A420,СВЦЭМ!$B$33:$B$776,K$389)+'СЕТ СН'!$F$13</f>
        <v>0</v>
      </c>
      <c r="L420" s="36">
        <f>SUMIFS(СВЦЭМ!$L$34:$L$777,СВЦЭМ!$A$34:$A$777,$A420,СВЦЭМ!$B$33:$B$776,L$389)+'СЕТ СН'!$F$13</f>
        <v>0</v>
      </c>
      <c r="M420" s="36">
        <f>SUMIFS(СВЦЭМ!$L$34:$L$777,СВЦЭМ!$A$34:$A$777,$A420,СВЦЭМ!$B$33:$B$776,M$389)+'СЕТ СН'!$F$13</f>
        <v>0</v>
      </c>
      <c r="N420" s="36">
        <f>SUMIFS(СВЦЭМ!$L$34:$L$777,СВЦЭМ!$A$34:$A$777,$A420,СВЦЭМ!$B$33:$B$776,N$389)+'СЕТ СН'!$F$13</f>
        <v>0</v>
      </c>
      <c r="O420" s="36">
        <f>SUMIFS(СВЦЭМ!$L$34:$L$777,СВЦЭМ!$A$34:$A$777,$A420,СВЦЭМ!$B$33:$B$776,O$389)+'СЕТ СН'!$F$13</f>
        <v>0</v>
      </c>
      <c r="P420" s="36">
        <f>SUMIFS(СВЦЭМ!$L$34:$L$777,СВЦЭМ!$A$34:$A$777,$A420,СВЦЭМ!$B$33:$B$776,P$389)+'СЕТ СН'!$F$13</f>
        <v>0</v>
      </c>
      <c r="Q420" s="36">
        <f>SUMIFS(СВЦЭМ!$L$34:$L$777,СВЦЭМ!$A$34:$A$777,$A420,СВЦЭМ!$B$33:$B$776,Q$389)+'СЕТ СН'!$F$13</f>
        <v>0</v>
      </c>
      <c r="R420" s="36">
        <f>SUMIFS(СВЦЭМ!$L$34:$L$777,СВЦЭМ!$A$34:$A$777,$A420,СВЦЭМ!$B$33:$B$776,R$389)+'СЕТ СН'!$F$13</f>
        <v>0</v>
      </c>
      <c r="S420" s="36">
        <f>SUMIFS(СВЦЭМ!$L$34:$L$777,СВЦЭМ!$A$34:$A$777,$A420,СВЦЭМ!$B$33:$B$776,S$389)+'СЕТ СН'!$F$13</f>
        <v>0</v>
      </c>
      <c r="T420" s="36">
        <f>SUMIFS(СВЦЭМ!$L$34:$L$777,СВЦЭМ!$A$34:$A$777,$A420,СВЦЭМ!$B$33:$B$776,T$389)+'СЕТ СН'!$F$13</f>
        <v>0</v>
      </c>
      <c r="U420" s="36">
        <f>SUMIFS(СВЦЭМ!$L$34:$L$777,СВЦЭМ!$A$34:$A$777,$A420,СВЦЭМ!$B$33:$B$776,U$389)+'СЕТ СН'!$F$13</f>
        <v>0</v>
      </c>
      <c r="V420" s="36">
        <f>SUMIFS(СВЦЭМ!$L$34:$L$777,СВЦЭМ!$A$34:$A$777,$A420,СВЦЭМ!$B$33:$B$776,V$389)+'СЕТ СН'!$F$13</f>
        <v>0</v>
      </c>
      <c r="W420" s="36">
        <f>SUMIFS(СВЦЭМ!$L$34:$L$777,СВЦЭМ!$A$34:$A$777,$A420,СВЦЭМ!$B$33:$B$776,W$389)+'СЕТ СН'!$F$13</f>
        <v>0</v>
      </c>
      <c r="X420" s="36">
        <f>SUMIFS(СВЦЭМ!$L$34:$L$777,СВЦЭМ!$A$34:$A$777,$A420,СВЦЭМ!$B$33:$B$776,X$389)+'СЕТ СН'!$F$13</f>
        <v>0</v>
      </c>
      <c r="Y420" s="36">
        <f>SUMIFS(СВЦЭМ!$L$34:$L$777,СВЦЭМ!$A$34:$A$777,$A420,СВЦЭМ!$B$33:$B$776,Y$389)+'СЕТ СН'!$F$13</f>
        <v>0</v>
      </c>
    </row>
    <row r="421" spans="1:26" ht="15.75" x14ac:dyDescent="0.2">
      <c r="A421" s="39"/>
      <c r="B421" s="39"/>
      <c r="C421" s="39"/>
      <c r="D421" s="39"/>
      <c r="E421" s="39"/>
      <c r="F421" s="39"/>
      <c r="G421" s="39"/>
      <c r="H421" s="39"/>
      <c r="I421" s="39"/>
      <c r="J421" s="39"/>
      <c r="K421" s="39"/>
      <c r="L421" s="39"/>
      <c r="M421" s="39"/>
      <c r="N421" s="39"/>
      <c r="O421" s="39"/>
      <c r="P421" s="39"/>
      <c r="Q421" s="39"/>
      <c r="R421" s="39"/>
      <c r="S421" s="39"/>
      <c r="T421" s="39"/>
      <c r="U421" s="39"/>
      <c r="V421" s="39"/>
      <c r="W421" s="39"/>
      <c r="X421" s="39"/>
      <c r="Y421" s="39"/>
      <c r="Z421" s="39"/>
    </row>
    <row r="422" spans="1:26" ht="15.75" x14ac:dyDescent="0.2">
      <c r="A422" s="39"/>
      <c r="B422" s="39"/>
      <c r="C422" s="39"/>
      <c r="D422" s="39"/>
      <c r="E422" s="39"/>
      <c r="F422" s="39"/>
      <c r="G422" s="39"/>
      <c r="H422" s="39"/>
      <c r="I422" s="39"/>
      <c r="J422" s="39"/>
      <c r="K422" s="39"/>
      <c r="L422" s="39"/>
      <c r="M422" s="39"/>
      <c r="N422" s="39"/>
      <c r="O422" s="39"/>
      <c r="P422" s="39"/>
      <c r="Q422" s="39"/>
      <c r="R422" s="39"/>
      <c r="S422" s="39"/>
      <c r="T422" s="39"/>
      <c r="U422" s="39"/>
      <c r="V422" s="39"/>
      <c r="W422" s="39"/>
      <c r="X422" s="39"/>
      <c r="Y422" s="39"/>
      <c r="Z422" s="39"/>
    </row>
    <row r="423" spans="1:26" s="48" customFormat="1" ht="66" customHeight="1" x14ac:dyDescent="0.25">
      <c r="A423" s="150" t="s">
        <v>94</v>
      </c>
      <c r="B423" s="150"/>
      <c r="C423" s="150"/>
      <c r="D423" s="150"/>
      <c r="E423" s="150"/>
      <c r="F423" s="150"/>
      <c r="G423" s="150"/>
      <c r="H423" s="150"/>
      <c r="I423" s="150"/>
      <c r="J423" s="150"/>
      <c r="K423" s="150"/>
      <c r="L423" s="151">
        <f>СВЦЭМ!$D$18+'СЕТ СН'!$F$14</f>
        <v>20.798282799999999</v>
      </c>
      <c r="M423" s="152"/>
      <c r="N423" s="47"/>
      <c r="O423" s="47"/>
      <c r="P423" s="47"/>
      <c r="Q423" s="47"/>
      <c r="R423" s="47"/>
      <c r="S423" s="47"/>
      <c r="T423" s="47"/>
      <c r="U423" s="47"/>
      <c r="V423" s="47"/>
      <c r="W423" s="47"/>
      <c r="X423" s="47"/>
      <c r="Y423" s="47"/>
    </row>
    <row r="424" spans="1:26" ht="30" customHeight="1" x14ac:dyDescent="0.2">
      <c r="A424" s="38"/>
      <c r="B424" s="47"/>
      <c r="C424" s="47"/>
      <c r="D424" s="47"/>
      <c r="E424" s="47"/>
      <c r="F424" s="47"/>
      <c r="G424" s="47"/>
      <c r="H424" s="47"/>
      <c r="I424" s="47"/>
      <c r="J424" s="47"/>
      <c r="K424" s="47"/>
      <c r="L424" s="47"/>
      <c r="M424" s="47"/>
      <c r="N424" s="47"/>
      <c r="O424" s="47"/>
      <c r="P424" s="47"/>
      <c r="Q424" s="47"/>
      <c r="R424" s="47"/>
      <c r="S424" s="47"/>
      <c r="T424" s="47"/>
      <c r="U424" s="47"/>
      <c r="V424" s="47"/>
      <c r="W424" s="47"/>
      <c r="X424" s="47"/>
      <c r="Y424" s="47"/>
    </row>
    <row r="425" spans="1:26" ht="15.75" x14ac:dyDescent="0.2">
      <c r="A425" s="119" t="s">
        <v>77</v>
      </c>
      <c r="B425" s="119"/>
      <c r="C425" s="119"/>
      <c r="D425" s="119"/>
      <c r="E425" s="119"/>
      <c r="F425" s="119"/>
      <c r="G425" s="119"/>
      <c r="H425" s="119"/>
      <c r="I425" s="119"/>
      <c r="J425" s="119"/>
      <c r="K425" s="119"/>
      <c r="L425" s="119"/>
      <c r="M425" s="119"/>
      <c r="N425" s="120" t="s">
        <v>29</v>
      </c>
      <c r="O425" s="120"/>
      <c r="P425" s="120"/>
      <c r="Q425" s="120"/>
      <c r="R425" s="120"/>
      <c r="S425" s="120"/>
      <c r="T425" s="120"/>
      <c r="U425" s="120"/>
      <c r="V425" s="47"/>
      <c r="W425" s="47"/>
      <c r="X425" s="47"/>
      <c r="Y425" s="47"/>
    </row>
    <row r="426" spans="1:26" ht="15.75" x14ac:dyDescent="0.2">
      <c r="A426" s="119"/>
      <c r="B426" s="119"/>
      <c r="C426" s="119"/>
      <c r="D426" s="119"/>
      <c r="E426" s="119"/>
      <c r="F426" s="119"/>
      <c r="G426" s="119"/>
      <c r="H426" s="119"/>
      <c r="I426" s="119"/>
      <c r="J426" s="119"/>
      <c r="K426" s="119"/>
      <c r="L426" s="119"/>
      <c r="M426" s="119"/>
      <c r="N426" s="121" t="s">
        <v>0</v>
      </c>
      <c r="O426" s="121"/>
      <c r="P426" s="121" t="s">
        <v>1</v>
      </c>
      <c r="Q426" s="121"/>
      <c r="R426" s="121" t="s">
        <v>2</v>
      </c>
      <c r="S426" s="121"/>
      <c r="T426" s="121" t="s">
        <v>3</v>
      </c>
      <c r="U426" s="121"/>
      <c r="V426" s="47"/>
      <c r="W426" s="47"/>
      <c r="X426" s="47"/>
      <c r="Y426" s="47"/>
    </row>
    <row r="427" spans="1:26" ht="15.75" x14ac:dyDescent="0.2">
      <c r="A427" s="119"/>
      <c r="B427" s="119"/>
      <c r="C427" s="119"/>
      <c r="D427" s="119"/>
      <c r="E427" s="119"/>
      <c r="F427" s="119"/>
      <c r="G427" s="119"/>
      <c r="H427" s="119"/>
      <c r="I427" s="119"/>
      <c r="J427" s="119"/>
      <c r="K427" s="119"/>
      <c r="L427" s="119"/>
      <c r="M427" s="119"/>
      <c r="N427" s="122">
        <f>СВЦЭМ!$D$12+'СЕТ СН'!$F$10-'СЕТ СН'!$F$24</f>
        <v>610683.94719993975</v>
      </c>
      <c r="O427" s="123"/>
      <c r="P427" s="122">
        <f>СВЦЭМ!$D$12+'СЕТ СН'!$F$10-'СЕТ СН'!$G$24</f>
        <v>610683.94719993975</v>
      </c>
      <c r="Q427" s="123"/>
      <c r="R427" s="122">
        <f>СВЦЭМ!$D$12+'СЕТ СН'!$F$10-'СЕТ СН'!$H$24</f>
        <v>610683.94719993975</v>
      </c>
      <c r="S427" s="123"/>
      <c r="T427" s="122">
        <f>СВЦЭМ!$D$12+'СЕТ СН'!$F$10-'СЕТ СН'!$I$24</f>
        <v>610683.94719993975</v>
      </c>
      <c r="U427" s="123"/>
      <c r="V427" s="47"/>
      <c r="W427" s="47"/>
      <c r="X427" s="47"/>
      <c r="Y427" s="47"/>
    </row>
    <row r="428" spans="1:26" ht="30" customHeight="1" x14ac:dyDescent="0.25"/>
    <row r="429" spans="1:26" ht="15.75" x14ac:dyDescent="0.25">
      <c r="A429" s="138" t="s">
        <v>78</v>
      </c>
      <c r="B429" s="139"/>
      <c r="C429" s="139"/>
      <c r="D429" s="139"/>
      <c r="E429" s="139"/>
      <c r="F429" s="139"/>
      <c r="G429" s="139"/>
      <c r="H429" s="139"/>
      <c r="I429" s="139"/>
      <c r="J429" s="139"/>
      <c r="K429" s="139"/>
      <c r="L429" s="139"/>
      <c r="M429" s="140"/>
      <c r="N429" s="120" t="s">
        <v>29</v>
      </c>
      <c r="O429" s="120"/>
      <c r="P429" s="120"/>
      <c r="Q429" s="120"/>
      <c r="R429" s="120"/>
      <c r="S429" s="120"/>
      <c r="T429" s="120"/>
      <c r="U429" s="120"/>
    </row>
    <row r="430" spans="1:26" ht="15.75" x14ac:dyDescent="0.25">
      <c r="A430" s="141"/>
      <c r="B430" s="142"/>
      <c r="C430" s="142"/>
      <c r="D430" s="142"/>
      <c r="E430" s="142"/>
      <c r="F430" s="142"/>
      <c r="G430" s="142"/>
      <c r="H430" s="142"/>
      <c r="I430" s="142"/>
      <c r="J430" s="142"/>
      <c r="K430" s="142"/>
      <c r="L430" s="142"/>
      <c r="M430" s="143"/>
      <c r="N430" s="121" t="s">
        <v>0</v>
      </c>
      <c r="O430" s="121"/>
      <c r="P430" s="121" t="s">
        <v>1</v>
      </c>
      <c r="Q430" s="121"/>
      <c r="R430" s="121" t="s">
        <v>2</v>
      </c>
      <c r="S430" s="121"/>
      <c r="T430" s="121" t="s">
        <v>3</v>
      </c>
      <c r="U430" s="121"/>
    </row>
    <row r="431" spans="1:26" ht="15.75" x14ac:dyDescent="0.25">
      <c r="A431" s="144"/>
      <c r="B431" s="145"/>
      <c r="C431" s="145"/>
      <c r="D431" s="145"/>
      <c r="E431" s="145"/>
      <c r="F431" s="145"/>
      <c r="G431" s="145"/>
      <c r="H431" s="145"/>
      <c r="I431" s="145"/>
      <c r="J431" s="145"/>
      <c r="K431" s="145"/>
      <c r="L431" s="145"/>
      <c r="M431" s="146"/>
      <c r="N431" s="137">
        <f>'СЕТ СН'!$F$7</f>
        <v>1433491.35</v>
      </c>
      <c r="O431" s="137"/>
      <c r="P431" s="137">
        <f>'СЕТ СН'!$G$7</f>
        <v>980880.36</v>
      </c>
      <c r="Q431" s="137"/>
      <c r="R431" s="137">
        <f>'СЕТ СН'!$H$7</f>
        <v>1301035.3799999999</v>
      </c>
      <c r="S431" s="137"/>
      <c r="T431" s="137">
        <f>'СЕТ СН'!$I$7</f>
        <v>1236276.94</v>
      </c>
      <c r="U431" s="137"/>
    </row>
    <row r="432" spans="1:26" ht="30" customHeight="1" x14ac:dyDescent="0.25"/>
    <row r="433" ht="30" customHeight="1" x14ac:dyDescent="0.25"/>
    <row r="434" ht="30" customHeight="1" x14ac:dyDescent="0.25"/>
    <row r="435" ht="30" customHeight="1" x14ac:dyDescent="0.25"/>
    <row r="436" ht="30" customHeight="1" x14ac:dyDescent="0.25"/>
    <row r="437" ht="30" customHeight="1" x14ac:dyDescent="0.25"/>
    <row r="438" ht="30" customHeight="1" x14ac:dyDescent="0.25"/>
    <row r="439" ht="30" customHeight="1" x14ac:dyDescent="0.25"/>
    <row r="440" ht="30" customHeight="1" x14ac:dyDescent="0.25"/>
    <row r="441" ht="30" customHeight="1" x14ac:dyDescent="0.25"/>
    <row r="442" ht="30" customHeight="1" x14ac:dyDescent="0.25"/>
    <row r="443" ht="30" customHeight="1" x14ac:dyDescent="0.25"/>
    <row r="444" ht="30" customHeight="1" x14ac:dyDescent="0.25"/>
    <row r="445" ht="30" customHeight="1" x14ac:dyDescent="0.25"/>
    <row r="446" ht="30" customHeight="1" x14ac:dyDescent="0.25"/>
    <row r="447" ht="30" customHeight="1" x14ac:dyDescent="0.25"/>
    <row r="448"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sheetData>
  <sheetProtection algorithmName="SHA-512" hashValue="UHwIddwA+9vk+dNxqJcKiaeM0E2czYgIDLDZEtg6NNFi+4Zyn2e/B1jXulZkiFC4ZAuxFwz1UuuXFScuRoYNxg==" saltValue="IZN4OImM//oZQmKp00b0Jg==" spinCount="100000" sheet="1" objects="1" scenarios="1" formatCells="0" formatColumns="0" formatRows="0" insertColumns="0" insertRows="0" insertHyperlinks="0" deleteColumns="0" deleteRows="0" sort="0" autoFilter="0" pivotTables="0"/>
  <mergeCells count="49">
    <mergeCell ref="A43:A45"/>
    <mergeCell ref="B43:Y44"/>
    <mergeCell ref="A1:Y1"/>
    <mergeCell ref="A3:Y3"/>
    <mergeCell ref="A4:Y4"/>
    <mergeCell ref="A9:A11"/>
    <mergeCell ref="B9:Y10"/>
    <mergeCell ref="A77:A79"/>
    <mergeCell ref="B77:Y78"/>
    <mergeCell ref="A111:A113"/>
    <mergeCell ref="B111:Y112"/>
    <mergeCell ref="A145:A147"/>
    <mergeCell ref="B145:Y146"/>
    <mergeCell ref="A178:A180"/>
    <mergeCell ref="B178:Y179"/>
    <mergeCell ref="A211:A213"/>
    <mergeCell ref="B211:Y212"/>
    <mergeCell ref="A246:A248"/>
    <mergeCell ref="B246:Y247"/>
    <mergeCell ref="A282:A284"/>
    <mergeCell ref="B282:Y283"/>
    <mergeCell ref="A317:A319"/>
    <mergeCell ref="B317:Y318"/>
    <mergeCell ref="A352:A354"/>
    <mergeCell ref="B352:Y353"/>
    <mergeCell ref="A387:A389"/>
    <mergeCell ref="B387:Y388"/>
    <mergeCell ref="A423:K423"/>
    <mergeCell ref="L423:M423"/>
    <mergeCell ref="N427:O427"/>
    <mergeCell ref="A425:M427"/>
    <mergeCell ref="N425:U425"/>
    <mergeCell ref="N426:O426"/>
    <mergeCell ref="P426:Q426"/>
    <mergeCell ref="R426:S426"/>
    <mergeCell ref="T426:U426"/>
    <mergeCell ref="P427:Q427"/>
    <mergeCell ref="R427:S427"/>
    <mergeCell ref="T427:U427"/>
    <mergeCell ref="A429:M431"/>
    <mergeCell ref="N429:U429"/>
    <mergeCell ref="N430:O430"/>
    <mergeCell ref="P430:Q430"/>
    <mergeCell ref="R430:S430"/>
    <mergeCell ref="T430:U430"/>
    <mergeCell ref="N431:O431"/>
    <mergeCell ref="P431:Q431"/>
    <mergeCell ref="R431:S431"/>
    <mergeCell ref="T431:U431"/>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D2" sqref="D2"/>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3" t="s">
        <v>43</v>
      </c>
      <c r="B1" s="153"/>
      <c r="C1" s="153"/>
      <c r="D1" s="153"/>
      <c r="E1" s="153"/>
      <c r="F1" s="153"/>
      <c r="G1" s="153"/>
      <c r="H1" s="153"/>
      <c r="I1" s="153"/>
    </row>
    <row r="2" spans="1:9" x14ac:dyDescent="0.25">
      <c r="A2" s="51"/>
      <c r="B2" s="51"/>
      <c r="C2" s="51"/>
      <c r="D2" s="51"/>
      <c r="E2" s="51"/>
      <c r="F2" s="51"/>
      <c r="G2" s="51"/>
      <c r="H2" s="51"/>
      <c r="I2" s="51"/>
    </row>
    <row r="3" spans="1:9" ht="39" customHeight="1" x14ac:dyDescent="0.2">
      <c r="A3" s="154" t="s">
        <v>15</v>
      </c>
      <c r="B3" s="155" t="s">
        <v>16</v>
      </c>
      <c r="C3" s="155" t="s">
        <v>17</v>
      </c>
      <c r="D3" s="155" t="s">
        <v>18</v>
      </c>
      <c r="E3" s="155" t="s">
        <v>11</v>
      </c>
      <c r="F3" s="155" t="s">
        <v>19</v>
      </c>
      <c r="G3" s="155"/>
      <c r="H3" s="155"/>
      <c r="I3" s="155"/>
    </row>
    <row r="4" spans="1:9" x14ac:dyDescent="0.2">
      <c r="A4" s="154"/>
      <c r="B4" s="155"/>
      <c r="C4" s="155"/>
      <c r="D4" s="155"/>
      <c r="E4" s="155"/>
      <c r="F4" s="52" t="s">
        <v>0</v>
      </c>
      <c r="G4" s="52" t="s">
        <v>1</v>
      </c>
      <c r="H4" s="52" t="s">
        <v>2</v>
      </c>
      <c r="I4" s="52" t="s">
        <v>3</v>
      </c>
    </row>
    <row r="5" spans="1:9" ht="45" x14ac:dyDescent="0.2">
      <c r="A5" s="53" t="s">
        <v>44</v>
      </c>
      <c r="B5" s="90" t="s">
        <v>140</v>
      </c>
      <c r="C5" s="54">
        <v>43831</v>
      </c>
      <c r="D5" s="54">
        <v>44012</v>
      </c>
      <c r="E5" s="52" t="s">
        <v>20</v>
      </c>
      <c r="F5" s="52">
        <v>2470</v>
      </c>
      <c r="G5" s="52">
        <v>2540</v>
      </c>
      <c r="H5" s="52">
        <v>2600</v>
      </c>
      <c r="I5" s="52">
        <v>2670</v>
      </c>
    </row>
    <row r="6" spans="1:9" ht="60" x14ac:dyDescent="0.2">
      <c r="A6" s="53" t="s">
        <v>45</v>
      </c>
      <c r="B6" s="90" t="s">
        <v>140</v>
      </c>
      <c r="C6" s="54">
        <v>43831</v>
      </c>
      <c r="D6" s="54">
        <v>44012</v>
      </c>
      <c r="E6" s="52" t="s">
        <v>20</v>
      </c>
      <c r="F6" s="52">
        <v>71.17</v>
      </c>
      <c r="G6" s="52">
        <v>578.35</v>
      </c>
      <c r="H6" s="52">
        <v>397.86</v>
      </c>
      <c r="I6" s="52">
        <v>634.76</v>
      </c>
    </row>
    <row r="7" spans="1:9" ht="60" x14ac:dyDescent="0.2">
      <c r="A7" s="53" t="s">
        <v>46</v>
      </c>
      <c r="B7" s="90" t="s">
        <v>140</v>
      </c>
      <c r="C7" s="54">
        <v>43831</v>
      </c>
      <c r="D7" s="54">
        <v>44012</v>
      </c>
      <c r="E7" s="52" t="s">
        <v>21</v>
      </c>
      <c r="F7" s="52">
        <v>1433491.35</v>
      </c>
      <c r="G7" s="52">
        <v>980880.36</v>
      </c>
      <c r="H7" s="52">
        <v>1301035.3799999999</v>
      </c>
      <c r="I7" s="52">
        <v>1236276.94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algorithmName="SHA-512" hashValue="0fgfnbuzale433lmyqmrfUGy1d0wzyPSW2QMmlCk+CsXQeEVh4/7sS7fMnDiuoZ0tQxA2SadjX953R1VYok/yw==" saltValue="ZOAzkNIGASRDovQcJJ1m1g==" spinCount="100000"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76"/>
  <sheetViews>
    <sheetView zoomScale="55" zoomScaleNormal="55"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2" t="s">
        <v>110</v>
      </c>
      <c r="B4" s="163"/>
      <c r="C4" s="63"/>
      <c r="D4" s="64" t="s">
        <v>111</v>
      </c>
    </row>
    <row r="5" spans="1:4" ht="15" customHeight="1" x14ac:dyDescent="0.2">
      <c r="A5" s="165" t="s">
        <v>112</v>
      </c>
      <c r="B5" s="166"/>
      <c r="C5" s="65"/>
      <c r="D5" s="66" t="s">
        <v>113</v>
      </c>
    </row>
    <row r="6" spans="1:4" ht="15" customHeight="1" x14ac:dyDescent="0.2">
      <c r="A6" s="162" t="s">
        <v>114</v>
      </c>
      <c r="B6" s="163"/>
      <c r="C6" s="67"/>
      <c r="D6" s="64" t="s">
        <v>115</v>
      </c>
    </row>
    <row r="7" spans="1:4" ht="15" customHeight="1" x14ac:dyDescent="0.2">
      <c r="A7" s="162" t="s">
        <v>116</v>
      </c>
      <c r="B7" s="163"/>
      <c r="C7" s="67"/>
      <c r="D7" s="64" t="s">
        <v>142</v>
      </c>
    </row>
    <row r="8" spans="1:4" ht="15" customHeight="1" x14ac:dyDescent="0.2">
      <c r="A8" s="164" t="s">
        <v>117</v>
      </c>
      <c r="B8" s="164"/>
      <c r="C8" s="96"/>
      <c r="D8" s="68"/>
    </row>
    <row r="9" spans="1:4" ht="15" customHeight="1" x14ac:dyDescent="0.2">
      <c r="A9" s="69" t="s">
        <v>118</v>
      </c>
      <c r="B9" s="70"/>
      <c r="C9" s="71"/>
      <c r="D9" s="72"/>
    </row>
    <row r="10" spans="1:4" ht="30" customHeight="1" x14ac:dyDescent="0.2">
      <c r="A10" s="156" t="s">
        <v>119</v>
      </c>
      <c r="B10" s="157"/>
      <c r="C10" s="73"/>
      <c r="D10" s="74">
        <v>3.3110930299999999</v>
      </c>
    </row>
    <row r="11" spans="1:4" ht="66" customHeight="1" x14ac:dyDescent="0.2">
      <c r="A11" s="156" t="s">
        <v>120</v>
      </c>
      <c r="B11" s="157"/>
      <c r="C11" s="73"/>
      <c r="D11" s="74">
        <v>852.88276654000003</v>
      </c>
    </row>
    <row r="12" spans="1:4" ht="30" customHeight="1" x14ac:dyDescent="0.2">
      <c r="A12" s="156" t="s">
        <v>121</v>
      </c>
      <c r="B12" s="157"/>
      <c r="C12" s="73"/>
      <c r="D12" s="75">
        <v>610683.94719993975</v>
      </c>
    </row>
    <row r="13" spans="1:4" ht="30" customHeight="1" x14ac:dyDescent="0.2">
      <c r="A13" s="156" t="s">
        <v>122</v>
      </c>
      <c r="B13" s="157"/>
      <c r="C13" s="73"/>
      <c r="D13" s="76"/>
    </row>
    <row r="14" spans="1:4" ht="15" customHeight="1" x14ac:dyDescent="0.2">
      <c r="A14" s="160" t="s">
        <v>123</v>
      </c>
      <c r="B14" s="161"/>
      <c r="C14" s="73"/>
      <c r="D14" s="74">
        <v>887.70750673999999</v>
      </c>
    </row>
    <row r="15" spans="1:4" ht="15" customHeight="1" x14ac:dyDescent="0.2">
      <c r="A15" s="160" t="s">
        <v>124</v>
      </c>
      <c r="B15" s="161"/>
      <c r="C15" s="73"/>
      <c r="D15" s="74">
        <v>1754.21914767</v>
      </c>
    </row>
    <row r="16" spans="1:4" ht="15" customHeight="1" x14ac:dyDescent="0.2">
      <c r="A16" s="160" t="s">
        <v>125</v>
      </c>
      <c r="B16" s="161"/>
      <c r="C16" s="73"/>
      <c r="D16" s="74">
        <v>2710.6813093800001</v>
      </c>
    </row>
    <row r="17" spans="1:6" ht="15" customHeight="1" x14ac:dyDescent="0.2">
      <c r="A17" s="160" t="s">
        <v>126</v>
      </c>
      <c r="B17" s="161"/>
      <c r="C17" s="73"/>
      <c r="D17" s="74">
        <v>2177.60456965</v>
      </c>
    </row>
    <row r="18" spans="1:6" ht="52.5" customHeight="1" x14ac:dyDescent="0.2">
      <c r="A18" s="156" t="s">
        <v>127</v>
      </c>
      <c r="B18" s="157"/>
      <c r="C18" s="73"/>
      <c r="D18" s="74">
        <v>20.798282799999999</v>
      </c>
    </row>
    <row r="19" spans="1:6" ht="15" customHeight="1" x14ac:dyDescent="0.2">
      <c r="A19" s="69" t="s">
        <v>128</v>
      </c>
      <c r="B19" s="70"/>
      <c r="C19" s="77"/>
      <c r="D19" s="78"/>
    </row>
    <row r="20" spans="1:6" ht="30" customHeight="1" x14ac:dyDescent="0.2">
      <c r="A20" s="156" t="s">
        <v>129</v>
      </c>
      <c r="B20" s="157"/>
      <c r="C20" s="73"/>
      <c r="D20" s="79">
        <v>18513.651999999998</v>
      </c>
    </row>
    <row r="21" spans="1:6" ht="30" customHeight="1" x14ac:dyDescent="0.2">
      <c r="A21" s="156" t="s">
        <v>130</v>
      </c>
      <c r="B21" s="157"/>
      <c r="C21" s="80"/>
      <c r="D21" s="79">
        <v>26.553000000000001</v>
      </c>
    </row>
    <row r="22" spans="1:6" ht="15" customHeight="1" x14ac:dyDescent="0.2">
      <c r="A22" s="69" t="s">
        <v>131</v>
      </c>
      <c r="B22" s="70"/>
      <c r="C22" s="77"/>
      <c r="D22" s="78"/>
    </row>
    <row r="23" spans="1:6" ht="15" customHeight="1" x14ac:dyDescent="0.25">
      <c r="A23" s="156" t="s">
        <v>132</v>
      </c>
      <c r="B23" s="157"/>
      <c r="C23" s="81"/>
      <c r="D23" s="76"/>
    </row>
    <row r="24" spans="1:6" ht="15" customHeight="1" x14ac:dyDescent="0.25">
      <c r="A24" s="160" t="s">
        <v>123</v>
      </c>
      <c r="B24" s="161"/>
      <c r="C24" s="81"/>
      <c r="D24" s="82">
        <v>0</v>
      </c>
    </row>
    <row r="25" spans="1:6" ht="15" customHeight="1" x14ac:dyDescent="0.25">
      <c r="A25" s="160" t="s">
        <v>124</v>
      </c>
      <c r="B25" s="161"/>
      <c r="C25" s="81"/>
      <c r="D25" s="82">
        <v>1.4848654919290001E-3</v>
      </c>
    </row>
    <row r="26" spans="1:6" ht="15" customHeight="1" x14ac:dyDescent="0.25">
      <c r="A26" s="160" t="s">
        <v>125</v>
      </c>
      <c r="B26" s="161"/>
      <c r="C26" s="81"/>
      <c r="D26" s="82">
        <v>3.0957695338709999E-3</v>
      </c>
    </row>
    <row r="27" spans="1:6" ht="15" customHeight="1" x14ac:dyDescent="0.25">
      <c r="A27" s="160" t="s">
        <v>126</v>
      </c>
      <c r="B27" s="161"/>
      <c r="C27" s="81"/>
      <c r="D27" s="82">
        <v>2.1976397615459998E-3</v>
      </c>
    </row>
    <row r="29" spans="1:6" x14ac:dyDescent="0.2">
      <c r="A29" s="58" t="s">
        <v>133</v>
      </c>
      <c r="B29" s="59"/>
      <c r="C29" s="59"/>
      <c r="D29" s="56"/>
      <c r="E29" s="56"/>
      <c r="F29" s="60"/>
    </row>
    <row r="30" spans="1:6" ht="280.5" customHeight="1" x14ac:dyDescent="0.2">
      <c r="A30" s="158" t="s">
        <v>7</v>
      </c>
      <c r="B30" s="158" t="s">
        <v>134</v>
      </c>
      <c r="C30" s="57" t="s">
        <v>135</v>
      </c>
      <c r="D30" s="57" t="s">
        <v>136</v>
      </c>
      <c r="E30" s="57" t="s">
        <v>137</v>
      </c>
      <c r="F30" s="57" t="s">
        <v>138</v>
      </c>
    </row>
    <row r="31" spans="1:6" x14ac:dyDescent="0.2">
      <c r="A31" s="159"/>
      <c r="B31" s="159"/>
      <c r="C31" s="57" t="s">
        <v>139</v>
      </c>
      <c r="D31" s="57" t="s">
        <v>139</v>
      </c>
      <c r="E31" s="92" t="s">
        <v>139</v>
      </c>
      <c r="F31" s="92" t="s">
        <v>139</v>
      </c>
    </row>
    <row r="32" spans="1:6" ht="30.75" customHeight="1" x14ac:dyDescent="0.2">
      <c r="A32" s="93"/>
      <c r="B32" s="93"/>
      <c r="C32" s="93"/>
      <c r="D32" s="93"/>
      <c r="E32" s="94"/>
      <c r="F32" s="95"/>
    </row>
    <row r="33" spans="1:6" ht="12.75" customHeight="1" x14ac:dyDescent="0.2">
      <c r="A33" s="83" t="s">
        <v>143</v>
      </c>
      <c r="B33" s="83">
        <v>1</v>
      </c>
      <c r="C33" s="84">
        <v>876.60147641000003</v>
      </c>
      <c r="D33" s="84">
        <v>845.55844221999996</v>
      </c>
      <c r="E33" s="84">
        <v>175.35003470999999</v>
      </c>
      <c r="F33" s="84">
        <v>175.35003470999999</v>
      </c>
    </row>
    <row r="34" spans="1:6" ht="12.75" customHeight="1" x14ac:dyDescent="0.2">
      <c r="A34" s="83" t="s">
        <v>143</v>
      </c>
      <c r="B34" s="83">
        <v>2</v>
      </c>
      <c r="C34" s="84">
        <v>909.51282373000004</v>
      </c>
      <c r="D34" s="84">
        <v>877.82871686999999</v>
      </c>
      <c r="E34" s="84">
        <v>182.04217270000001</v>
      </c>
      <c r="F34" s="84">
        <v>182.04217270000001</v>
      </c>
    </row>
    <row r="35" spans="1:6" ht="12.75" customHeight="1" x14ac:dyDescent="0.2">
      <c r="A35" s="83" t="s">
        <v>143</v>
      </c>
      <c r="B35" s="83">
        <v>3</v>
      </c>
      <c r="C35" s="84">
        <v>939.94944886999997</v>
      </c>
      <c r="D35" s="84">
        <v>907.71819549999998</v>
      </c>
      <c r="E35" s="84">
        <v>188.24058650000001</v>
      </c>
      <c r="F35" s="84">
        <v>188.24058650000001</v>
      </c>
    </row>
    <row r="36" spans="1:6" ht="12.75" customHeight="1" x14ac:dyDescent="0.2">
      <c r="A36" s="83" t="s">
        <v>143</v>
      </c>
      <c r="B36" s="83">
        <v>4</v>
      </c>
      <c r="C36" s="84">
        <v>936.60553732999995</v>
      </c>
      <c r="D36" s="84">
        <v>903.09909226000002</v>
      </c>
      <c r="E36" s="84">
        <v>187.28268711000001</v>
      </c>
      <c r="F36" s="84">
        <v>187.28268711000001</v>
      </c>
    </row>
    <row r="37" spans="1:6" ht="12.75" customHeight="1" x14ac:dyDescent="0.2">
      <c r="A37" s="83" t="s">
        <v>143</v>
      </c>
      <c r="B37" s="83">
        <v>5</v>
      </c>
      <c r="C37" s="84">
        <v>924.94736298999999</v>
      </c>
      <c r="D37" s="84">
        <v>891.05769493000003</v>
      </c>
      <c r="E37" s="84">
        <v>184.78556884</v>
      </c>
      <c r="F37" s="84">
        <v>184.78556884</v>
      </c>
    </row>
    <row r="38" spans="1:6" ht="12.75" customHeight="1" x14ac:dyDescent="0.2">
      <c r="A38" s="83" t="s">
        <v>143</v>
      </c>
      <c r="B38" s="83">
        <v>6</v>
      </c>
      <c r="C38" s="84">
        <v>910.99031516000002</v>
      </c>
      <c r="D38" s="84">
        <v>874.38200408</v>
      </c>
      <c r="E38" s="84">
        <v>181.32740104999999</v>
      </c>
      <c r="F38" s="84">
        <v>181.32740104999999</v>
      </c>
    </row>
    <row r="39" spans="1:6" ht="12.75" customHeight="1" x14ac:dyDescent="0.2">
      <c r="A39" s="83" t="s">
        <v>143</v>
      </c>
      <c r="B39" s="83">
        <v>7</v>
      </c>
      <c r="C39" s="84">
        <v>880.39723091999997</v>
      </c>
      <c r="D39" s="84">
        <v>848.56150353999999</v>
      </c>
      <c r="E39" s="84">
        <v>175.9728029</v>
      </c>
      <c r="F39" s="84">
        <v>175.9728029</v>
      </c>
    </row>
    <row r="40" spans="1:6" ht="12.75" customHeight="1" x14ac:dyDescent="0.2">
      <c r="A40" s="83" t="s">
        <v>143</v>
      </c>
      <c r="B40" s="83">
        <v>8</v>
      </c>
      <c r="C40" s="84">
        <v>853.05677176999995</v>
      </c>
      <c r="D40" s="84">
        <v>821.86989658000005</v>
      </c>
      <c r="E40" s="84">
        <v>170.43755664</v>
      </c>
      <c r="F40" s="84">
        <v>170.43755664</v>
      </c>
    </row>
    <row r="41" spans="1:6" ht="12.75" customHeight="1" x14ac:dyDescent="0.2">
      <c r="A41" s="83" t="s">
        <v>143</v>
      </c>
      <c r="B41" s="83">
        <v>9</v>
      </c>
      <c r="C41" s="84">
        <v>833.39856234000001</v>
      </c>
      <c r="D41" s="84">
        <v>801.72918405999997</v>
      </c>
      <c r="E41" s="84">
        <v>166.26082034000001</v>
      </c>
      <c r="F41" s="84">
        <v>166.26082034000001</v>
      </c>
    </row>
    <row r="42" spans="1:6" ht="12.75" customHeight="1" x14ac:dyDescent="0.2">
      <c r="A42" s="83" t="s">
        <v>143</v>
      </c>
      <c r="B42" s="83">
        <v>10</v>
      </c>
      <c r="C42" s="84">
        <v>804.56139118999999</v>
      </c>
      <c r="D42" s="84">
        <v>769.52392225000006</v>
      </c>
      <c r="E42" s="84">
        <v>159.58216456</v>
      </c>
      <c r="F42" s="84">
        <v>159.58216456</v>
      </c>
    </row>
    <row r="43" spans="1:6" ht="12.75" customHeight="1" x14ac:dyDescent="0.2">
      <c r="A43" s="83" t="s">
        <v>143</v>
      </c>
      <c r="B43" s="83">
        <v>11</v>
      </c>
      <c r="C43" s="84">
        <v>798.27823912999997</v>
      </c>
      <c r="D43" s="84">
        <v>763.01119209000001</v>
      </c>
      <c r="E43" s="84">
        <v>158.23156901999999</v>
      </c>
      <c r="F43" s="84">
        <v>158.23156901999999</v>
      </c>
    </row>
    <row r="44" spans="1:6" ht="12.75" customHeight="1" x14ac:dyDescent="0.2">
      <c r="A44" s="83" t="s">
        <v>143</v>
      </c>
      <c r="B44" s="83">
        <v>12</v>
      </c>
      <c r="C44" s="84">
        <v>803.02578445999995</v>
      </c>
      <c r="D44" s="84">
        <v>770.00673859000005</v>
      </c>
      <c r="E44" s="84">
        <v>159.68228994</v>
      </c>
      <c r="F44" s="84">
        <v>159.68228994</v>
      </c>
    </row>
    <row r="45" spans="1:6" ht="12.75" customHeight="1" x14ac:dyDescent="0.2">
      <c r="A45" s="83" t="s">
        <v>143</v>
      </c>
      <c r="B45" s="83">
        <v>13</v>
      </c>
      <c r="C45" s="84">
        <v>815.18761697000002</v>
      </c>
      <c r="D45" s="84">
        <v>783.30283535000001</v>
      </c>
      <c r="E45" s="84">
        <v>162.43960501000001</v>
      </c>
      <c r="F45" s="84">
        <v>162.43960501000001</v>
      </c>
    </row>
    <row r="46" spans="1:6" ht="12.75" customHeight="1" x14ac:dyDescent="0.2">
      <c r="A46" s="83" t="s">
        <v>143</v>
      </c>
      <c r="B46" s="83">
        <v>14</v>
      </c>
      <c r="C46" s="84">
        <v>841.35917337000001</v>
      </c>
      <c r="D46" s="84">
        <v>809.40203930999996</v>
      </c>
      <c r="E46" s="84">
        <v>167.85200004999999</v>
      </c>
      <c r="F46" s="84">
        <v>167.85200004999999</v>
      </c>
    </row>
    <row r="47" spans="1:6" ht="12.75" customHeight="1" x14ac:dyDescent="0.2">
      <c r="A47" s="83" t="s">
        <v>143</v>
      </c>
      <c r="B47" s="83">
        <v>15</v>
      </c>
      <c r="C47" s="84">
        <v>851.3000859</v>
      </c>
      <c r="D47" s="84">
        <v>820.49133146999998</v>
      </c>
      <c r="E47" s="84">
        <v>170.15167287</v>
      </c>
      <c r="F47" s="84">
        <v>170.15167287</v>
      </c>
    </row>
    <row r="48" spans="1:6" ht="12.75" customHeight="1" x14ac:dyDescent="0.2">
      <c r="A48" s="83" t="s">
        <v>143</v>
      </c>
      <c r="B48" s="83">
        <v>16</v>
      </c>
      <c r="C48" s="84">
        <v>848.64673648999997</v>
      </c>
      <c r="D48" s="84">
        <v>825.63319782999997</v>
      </c>
      <c r="E48" s="84">
        <v>171.21798171</v>
      </c>
      <c r="F48" s="84">
        <v>171.21798171</v>
      </c>
    </row>
    <row r="49" spans="1:6" ht="12.75" customHeight="1" x14ac:dyDescent="0.2">
      <c r="A49" s="83" t="s">
        <v>143</v>
      </c>
      <c r="B49" s="83">
        <v>17</v>
      </c>
      <c r="C49" s="84">
        <v>846.88977825999996</v>
      </c>
      <c r="D49" s="84">
        <v>823.12421373999996</v>
      </c>
      <c r="E49" s="84">
        <v>170.69767415000001</v>
      </c>
      <c r="F49" s="84">
        <v>170.69767415000001</v>
      </c>
    </row>
    <row r="50" spans="1:6" ht="12.75" customHeight="1" x14ac:dyDescent="0.2">
      <c r="A50" s="83" t="s">
        <v>143</v>
      </c>
      <c r="B50" s="83">
        <v>18</v>
      </c>
      <c r="C50" s="84">
        <v>833.53045540999995</v>
      </c>
      <c r="D50" s="84">
        <v>812.49900958000001</v>
      </c>
      <c r="E50" s="84">
        <v>168.49424288</v>
      </c>
      <c r="F50" s="84">
        <v>168.49424288</v>
      </c>
    </row>
    <row r="51" spans="1:6" ht="12.75" customHeight="1" x14ac:dyDescent="0.2">
      <c r="A51" s="83" t="s">
        <v>143</v>
      </c>
      <c r="B51" s="83">
        <v>19</v>
      </c>
      <c r="C51" s="84">
        <v>803.72457937000001</v>
      </c>
      <c r="D51" s="84">
        <v>778.05797532999998</v>
      </c>
      <c r="E51" s="84">
        <v>161.35193756999999</v>
      </c>
      <c r="F51" s="84">
        <v>161.35193756999999</v>
      </c>
    </row>
    <row r="52" spans="1:6" ht="12.75" customHeight="1" x14ac:dyDescent="0.2">
      <c r="A52" s="83" t="s">
        <v>143</v>
      </c>
      <c r="B52" s="83">
        <v>20</v>
      </c>
      <c r="C52" s="84">
        <v>809.28682233999996</v>
      </c>
      <c r="D52" s="84">
        <v>781.36680315000001</v>
      </c>
      <c r="E52" s="84">
        <v>162.03811494000001</v>
      </c>
      <c r="F52" s="84">
        <v>162.03811494000001</v>
      </c>
    </row>
    <row r="53" spans="1:6" ht="12.75" customHeight="1" x14ac:dyDescent="0.2">
      <c r="A53" s="83" t="s">
        <v>143</v>
      </c>
      <c r="B53" s="83">
        <v>21</v>
      </c>
      <c r="C53" s="84">
        <v>814.70400582000002</v>
      </c>
      <c r="D53" s="84">
        <v>790.01458114000002</v>
      </c>
      <c r="E53" s="84">
        <v>163.83147195999999</v>
      </c>
      <c r="F53" s="84">
        <v>163.83147195999999</v>
      </c>
    </row>
    <row r="54" spans="1:6" ht="12.75" customHeight="1" x14ac:dyDescent="0.2">
      <c r="A54" s="83" t="s">
        <v>143</v>
      </c>
      <c r="B54" s="83">
        <v>22</v>
      </c>
      <c r="C54" s="84">
        <v>829.42046916000004</v>
      </c>
      <c r="D54" s="84">
        <v>803.16164951999997</v>
      </c>
      <c r="E54" s="84">
        <v>166.55788185</v>
      </c>
      <c r="F54" s="84">
        <v>166.55788185</v>
      </c>
    </row>
    <row r="55" spans="1:6" ht="12.75" customHeight="1" x14ac:dyDescent="0.2">
      <c r="A55" s="83" t="s">
        <v>143</v>
      </c>
      <c r="B55" s="83">
        <v>23</v>
      </c>
      <c r="C55" s="84">
        <v>849.16385444000002</v>
      </c>
      <c r="D55" s="84">
        <v>820.31486085999995</v>
      </c>
      <c r="E55" s="84">
        <v>170.11507678000001</v>
      </c>
      <c r="F55" s="84">
        <v>170.11507678000001</v>
      </c>
    </row>
    <row r="56" spans="1:6" ht="12.75" customHeight="1" x14ac:dyDescent="0.2">
      <c r="A56" s="83" t="s">
        <v>143</v>
      </c>
      <c r="B56" s="83">
        <v>24</v>
      </c>
      <c r="C56" s="84">
        <v>866.55240458000003</v>
      </c>
      <c r="D56" s="84">
        <v>837.85950041000001</v>
      </c>
      <c r="E56" s="84">
        <v>173.75344523000001</v>
      </c>
      <c r="F56" s="84">
        <v>173.75344523000001</v>
      </c>
    </row>
    <row r="57" spans="1:6" ht="12.75" customHeight="1" x14ac:dyDescent="0.2">
      <c r="A57" s="83" t="s">
        <v>144</v>
      </c>
      <c r="B57" s="83">
        <v>1</v>
      </c>
      <c r="C57" s="84">
        <v>869.78611495999996</v>
      </c>
      <c r="D57" s="84">
        <v>840.99675086000002</v>
      </c>
      <c r="E57" s="84">
        <v>174.40404126999999</v>
      </c>
      <c r="F57" s="84">
        <v>174.40404126999999</v>
      </c>
    </row>
    <row r="58" spans="1:6" ht="12.75" customHeight="1" x14ac:dyDescent="0.2">
      <c r="A58" s="83" t="s">
        <v>144</v>
      </c>
      <c r="B58" s="83">
        <v>2</v>
      </c>
      <c r="C58" s="84">
        <v>896.83801822999999</v>
      </c>
      <c r="D58" s="84">
        <v>867.89396790000001</v>
      </c>
      <c r="E58" s="84">
        <v>179.98192649000001</v>
      </c>
      <c r="F58" s="84">
        <v>179.98192649000001</v>
      </c>
    </row>
    <row r="59" spans="1:6" ht="12.75" customHeight="1" x14ac:dyDescent="0.2">
      <c r="A59" s="83" t="s">
        <v>144</v>
      </c>
      <c r="B59" s="83">
        <v>3</v>
      </c>
      <c r="C59" s="84">
        <v>918.95530013999996</v>
      </c>
      <c r="D59" s="84">
        <v>889.46008317999997</v>
      </c>
      <c r="E59" s="84">
        <v>184.45425965999999</v>
      </c>
      <c r="F59" s="84">
        <v>184.45425965999999</v>
      </c>
    </row>
    <row r="60" spans="1:6" ht="12.75" customHeight="1" x14ac:dyDescent="0.2">
      <c r="A60" s="83" t="s">
        <v>144</v>
      </c>
      <c r="B60" s="83">
        <v>4</v>
      </c>
      <c r="C60" s="84">
        <v>927.41502022999998</v>
      </c>
      <c r="D60" s="84">
        <v>902.55234522000001</v>
      </c>
      <c r="E60" s="84">
        <v>187.16930393000001</v>
      </c>
      <c r="F60" s="84">
        <v>187.16930393000001</v>
      </c>
    </row>
    <row r="61" spans="1:6" ht="12.75" customHeight="1" x14ac:dyDescent="0.2">
      <c r="A61" s="83" t="s">
        <v>144</v>
      </c>
      <c r="B61" s="83">
        <v>5</v>
      </c>
      <c r="C61" s="84">
        <v>924.74306653999997</v>
      </c>
      <c r="D61" s="84">
        <v>896.61316262000003</v>
      </c>
      <c r="E61" s="84">
        <v>185.93764941000001</v>
      </c>
      <c r="F61" s="84">
        <v>185.93764941000001</v>
      </c>
    </row>
    <row r="62" spans="1:6" ht="12.75" customHeight="1" x14ac:dyDescent="0.2">
      <c r="A62" s="83" t="s">
        <v>144</v>
      </c>
      <c r="B62" s="83">
        <v>6</v>
      </c>
      <c r="C62" s="84">
        <v>915.41667084000005</v>
      </c>
      <c r="D62" s="84">
        <v>888.18515430000002</v>
      </c>
      <c r="E62" s="84">
        <v>184.18986773</v>
      </c>
      <c r="F62" s="84">
        <v>184.18986773</v>
      </c>
    </row>
    <row r="63" spans="1:6" ht="12.75" customHeight="1" x14ac:dyDescent="0.2">
      <c r="A63" s="83" t="s">
        <v>144</v>
      </c>
      <c r="B63" s="83">
        <v>7</v>
      </c>
      <c r="C63" s="84">
        <v>891.06918929999995</v>
      </c>
      <c r="D63" s="84">
        <v>867.64623709</v>
      </c>
      <c r="E63" s="84">
        <v>179.93055262999999</v>
      </c>
      <c r="F63" s="84">
        <v>179.93055262999999</v>
      </c>
    </row>
    <row r="64" spans="1:6" ht="12.75" customHeight="1" x14ac:dyDescent="0.2">
      <c r="A64" s="83" t="s">
        <v>144</v>
      </c>
      <c r="B64" s="83">
        <v>8</v>
      </c>
      <c r="C64" s="84">
        <v>869.48822175999999</v>
      </c>
      <c r="D64" s="84">
        <v>842.80888647999996</v>
      </c>
      <c r="E64" s="84">
        <v>174.77983793000001</v>
      </c>
      <c r="F64" s="84">
        <v>174.77983793000001</v>
      </c>
    </row>
    <row r="65" spans="1:6" ht="12.75" customHeight="1" x14ac:dyDescent="0.2">
      <c r="A65" s="83" t="s">
        <v>144</v>
      </c>
      <c r="B65" s="83">
        <v>9</v>
      </c>
      <c r="C65" s="84">
        <v>844.29606097999999</v>
      </c>
      <c r="D65" s="84">
        <v>816.65534329000002</v>
      </c>
      <c r="E65" s="84">
        <v>169.35617414000001</v>
      </c>
      <c r="F65" s="84">
        <v>169.35617414000001</v>
      </c>
    </row>
    <row r="66" spans="1:6" ht="12.75" customHeight="1" x14ac:dyDescent="0.2">
      <c r="A66" s="83" t="s">
        <v>144</v>
      </c>
      <c r="B66" s="83">
        <v>10</v>
      </c>
      <c r="C66" s="84">
        <v>806.68054149</v>
      </c>
      <c r="D66" s="84">
        <v>784.85835641999995</v>
      </c>
      <c r="E66" s="84">
        <v>162.76218552</v>
      </c>
      <c r="F66" s="84">
        <v>162.76218552</v>
      </c>
    </row>
    <row r="67" spans="1:6" ht="12.75" customHeight="1" x14ac:dyDescent="0.2">
      <c r="A67" s="83" t="s">
        <v>144</v>
      </c>
      <c r="B67" s="83">
        <v>11</v>
      </c>
      <c r="C67" s="84">
        <v>798.50984141000004</v>
      </c>
      <c r="D67" s="84">
        <v>770.31802875000005</v>
      </c>
      <c r="E67" s="84">
        <v>159.74684461000001</v>
      </c>
      <c r="F67" s="84">
        <v>159.74684461000001</v>
      </c>
    </row>
    <row r="68" spans="1:6" ht="12.75" customHeight="1" x14ac:dyDescent="0.2">
      <c r="A68" s="83" t="s">
        <v>144</v>
      </c>
      <c r="B68" s="83">
        <v>12</v>
      </c>
      <c r="C68" s="84">
        <v>798.75556295000001</v>
      </c>
      <c r="D68" s="84">
        <v>770.60548874999995</v>
      </c>
      <c r="E68" s="84">
        <v>159.80645742999999</v>
      </c>
      <c r="F68" s="84">
        <v>159.80645742999999</v>
      </c>
    </row>
    <row r="69" spans="1:6" ht="12.75" customHeight="1" x14ac:dyDescent="0.2">
      <c r="A69" s="83" t="s">
        <v>144</v>
      </c>
      <c r="B69" s="83">
        <v>13</v>
      </c>
      <c r="C69" s="84">
        <v>808.35472961000005</v>
      </c>
      <c r="D69" s="84">
        <v>780.09749603</v>
      </c>
      <c r="E69" s="84">
        <v>161.77488885</v>
      </c>
      <c r="F69" s="84">
        <v>161.77488885</v>
      </c>
    </row>
    <row r="70" spans="1:6" ht="12.75" customHeight="1" x14ac:dyDescent="0.2">
      <c r="A70" s="83" t="s">
        <v>144</v>
      </c>
      <c r="B70" s="83">
        <v>14</v>
      </c>
      <c r="C70" s="84">
        <v>828.38939486000004</v>
      </c>
      <c r="D70" s="84">
        <v>799.71135819000006</v>
      </c>
      <c r="E70" s="84">
        <v>165.84236809000001</v>
      </c>
      <c r="F70" s="84">
        <v>165.84236809000001</v>
      </c>
    </row>
    <row r="71" spans="1:6" ht="12.75" customHeight="1" x14ac:dyDescent="0.2">
      <c r="A71" s="83" t="s">
        <v>144</v>
      </c>
      <c r="B71" s="83">
        <v>15</v>
      </c>
      <c r="C71" s="84">
        <v>840.74797582999997</v>
      </c>
      <c r="D71" s="84">
        <v>811.06464625000001</v>
      </c>
      <c r="E71" s="84">
        <v>168.19678779</v>
      </c>
      <c r="F71" s="84">
        <v>168.19678779</v>
      </c>
    </row>
    <row r="72" spans="1:6" ht="12.75" customHeight="1" x14ac:dyDescent="0.2">
      <c r="A72" s="83" t="s">
        <v>144</v>
      </c>
      <c r="B72" s="83">
        <v>16</v>
      </c>
      <c r="C72" s="84">
        <v>857.80553906</v>
      </c>
      <c r="D72" s="84">
        <v>824.5594787</v>
      </c>
      <c r="E72" s="84">
        <v>170.99531622000001</v>
      </c>
      <c r="F72" s="84">
        <v>170.99531622000001</v>
      </c>
    </row>
    <row r="73" spans="1:6" ht="12.75" customHeight="1" x14ac:dyDescent="0.2">
      <c r="A73" s="83" t="s">
        <v>144</v>
      </c>
      <c r="B73" s="83">
        <v>17</v>
      </c>
      <c r="C73" s="84">
        <v>848.47358298999995</v>
      </c>
      <c r="D73" s="84">
        <v>815.56574816</v>
      </c>
      <c r="E73" s="84">
        <v>169.13021631999999</v>
      </c>
      <c r="F73" s="84">
        <v>169.13021631999999</v>
      </c>
    </row>
    <row r="74" spans="1:6" ht="12.75" customHeight="1" x14ac:dyDescent="0.2">
      <c r="A74" s="83" t="s">
        <v>144</v>
      </c>
      <c r="B74" s="83">
        <v>18</v>
      </c>
      <c r="C74" s="84">
        <v>837.73065711000004</v>
      </c>
      <c r="D74" s="84">
        <v>804.72028307999994</v>
      </c>
      <c r="E74" s="84">
        <v>166.88110782000001</v>
      </c>
      <c r="F74" s="84">
        <v>166.88110782000001</v>
      </c>
    </row>
    <row r="75" spans="1:6" ht="12.75" customHeight="1" x14ac:dyDescent="0.2">
      <c r="A75" s="83" t="s">
        <v>144</v>
      </c>
      <c r="B75" s="83">
        <v>19</v>
      </c>
      <c r="C75" s="84">
        <v>818.99823045000005</v>
      </c>
      <c r="D75" s="84">
        <v>786.33478560000003</v>
      </c>
      <c r="E75" s="84">
        <v>163.06836412999999</v>
      </c>
      <c r="F75" s="84">
        <v>163.06836412999999</v>
      </c>
    </row>
    <row r="76" spans="1:6" ht="12.75" customHeight="1" x14ac:dyDescent="0.2">
      <c r="A76" s="83" t="s">
        <v>144</v>
      </c>
      <c r="B76" s="83">
        <v>20</v>
      </c>
      <c r="C76" s="84">
        <v>811.81131576999996</v>
      </c>
      <c r="D76" s="84">
        <v>778.83493685999997</v>
      </c>
      <c r="E76" s="84">
        <v>161.51306213000001</v>
      </c>
      <c r="F76" s="84">
        <v>161.51306213000001</v>
      </c>
    </row>
    <row r="77" spans="1:6" ht="12.75" customHeight="1" x14ac:dyDescent="0.2">
      <c r="A77" s="83" t="s">
        <v>144</v>
      </c>
      <c r="B77" s="83">
        <v>21</v>
      </c>
      <c r="C77" s="84">
        <v>806.85155616999998</v>
      </c>
      <c r="D77" s="84">
        <v>772.42457241</v>
      </c>
      <c r="E77" s="84">
        <v>160.18369496</v>
      </c>
      <c r="F77" s="84">
        <v>160.18369496</v>
      </c>
    </row>
    <row r="78" spans="1:6" ht="12.75" customHeight="1" x14ac:dyDescent="0.2">
      <c r="A78" s="83" t="s">
        <v>144</v>
      </c>
      <c r="B78" s="83">
        <v>22</v>
      </c>
      <c r="C78" s="84">
        <v>816.77653856999996</v>
      </c>
      <c r="D78" s="84">
        <v>782.71326629999999</v>
      </c>
      <c r="E78" s="84">
        <v>162.31734148000001</v>
      </c>
      <c r="F78" s="84">
        <v>162.31734148000001</v>
      </c>
    </row>
    <row r="79" spans="1:6" ht="12.75" customHeight="1" x14ac:dyDescent="0.2">
      <c r="A79" s="83" t="s">
        <v>144</v>
      </c>
      <c r="B79" s="83">
        <v>23</v>
      </c>
      <c r="C79" s="84">
        <v>825.51679007999996</v>
      </c>
      <c r="D79" s="84">
        <v>791.10216800000001</v>
      </c>
      <c r="E79" s="84">
        <v>164.05701332000001</v>
      </c>
      <c r="F79" s="84">
        <v>164.05701332000001</v>
      </c>
    </row>
    <row r="80" spans="1:6" ht="12.75" customHeight="1" x14ac:dyDescent="0.2">
      <c r="A80" s="83" t="s">
        <v>144</v>
      </c>
      <c r="B80" s="83">
        <v>24</v>
      </c>
      <c r="C80" s="84">
        <v>840.08809814000006</v>
      </c>
      <c r="D80" s="84">
        <v>805.03188638999995</v>
      </c>
      <c r="E80" s="84">
        <v>166.94572743000001</v>
      </c>
      <c r="F80" s="84">
        <v>166.94572743000001</v>
      </c>
    </row>
    <row r="81" spans="1:6" ht="12.75" customHeight="1" x14ac:dyDescent="0.2">
      <c r="A81" s="83" t="s">
        <v>145</v>
      </c>
      <c r="B81" s="83">
        <v>1</v>
      </c>
      <c r="C81" s="84">
        <v>872.84273112999995</v>
      </c>
      <c r="D81" s="84">
        <v>837.00134700000001</v>
      </c>
      <c r="E81" s="84">
        <v>173.57548327000001</v>
      </c>
      <c r="F81" s="84">
        <v>173.57548327000001</v>
      </c>
    </row>
    <row r="82" spans="1:6" ht="12.75" customHeight="1" x14ac:dyDescent="0.2">
      <c r="A82" s="83" t="s">
        <v>145</v>
      </c>
      <c r="B82" s="83">
        <v>2</v>
      </c>
      <c r="C82" s="84">
        <v>886.41390489000003</v>
      </c>
      <c r="D82" s="84">
        <v>849.63360349000004</v>
      </c>
      <c r="E82" s="84">
        <v>176.19513261</v>
      </c>
      <c r="F82" s="84">
        <v>176.19513261</v>
      </c>
    </row>
    <row r="83" spans="1:6" ht="12.75" customHeight="1" x14ac:dyDescent="0.2">
      <c r="A83" s="83" t="s">
        <v>145</v>
      </c>
      <c r="B83" s="83">
        <v>3</v>
      </c>
      <c r="C83" s="84">
        <v>893.59868586000005</v>
      </c>
      <c r="D83" s="84">
        <v>857.83772271999999</v>
      </c>
      <c r="E83" s="84">
        <v>177.89648467000001</v>
      </c>
      <c r="F83" s="84">
        <v>177.89648467000001</v>
      </c>
    </row>
    <row r="84" spans="1:6" ht="12.75" customHeight="1" x14ac:dyDescent="0.2">
      <c r="A84" s="83" t="s">
        <v>145</v>
      </c>
      <c r="B84" s="83">
        <v>4</v>
      </c>
      <c r="C84" s="84">
        <v>895.24802320000003</v>
      </c>
      <c r="D84" s="84">
        <v>859.32465034999996</v>
      </c>
      <c r="E84" s="84">
        <v>178.20484042000001</v>
      </c>
      <c r="F84" s="84">
        <v>178.20484042000001</v>
      </c>
    </row>
    <row r="85" spans="1:6" ht="12.75" customHeight="1" x14ac:dyDescent="0.2">
      <c r="A85" s="83" t="s">
        <v>145</v>
      </c>
      <c r="B85" s="83">
        <v>5</v>
      </c>
      <c r="C85" s="84">
        <v>892.24207346000003</v>
      </c>
      <c r="D85" s="84">
        <v>856.43701883000006</v>
      </c>
      <c r="E85" s="84">
        <v>177.60600980000001</v>
      </c>
      <c r="F85" s="84">
        <v>177.60600980000001</v>
      </c>
    </row>
    <row r="86" spans="1:6" ht="12.75" customHeight="1" x14ac:dyDescent="0.2">
      <c r="A86" s="83" t="s">
        <v>145</v>
      </c>
      <c r="B86" s="83">
        <v>6</v>
      </c>
      <c r="C86" s="84">
        <v>890.89194520000001</v>
      </c>
      <c r="D86" s="84">
        <v>854.70887754</v>
      </c>
      <c r="E86" s="84">
        <v>177.24763168999999</v>
      </c>
      <c r="F86" s="84">
        <v>177.24763168999999</v>
      </c>
    </row>
    <row r="87" spans="1:6" ht="12.75" customHeight="1" x14ac:dyDescent="0.2">
      <c r="A87" s="83" t="s">
        <v>145</v>
      </c>
      <c r="B87" s="83">
        <v>7</v>
      </c>
      <c r="C87" s="84">
        <v>855.24405028000001</v>
      </c>
      <c r="D87" s="84">
        <v>819.56048650000002</v>
      </c>
      <c r="E87" s="84">
        <v>169.95863629999999</v>
      </c>
      <c r="F87" s="84">
        <v>169.95863629999999</v>
      </c>
    </row>
    <row r="88" spans="1:6" ht="12.75" customHeight="1" x14ac:dyDescent="0.2">
      <c r="A88" s="83" t="s">
        <v>145</v>
      </c>
      <c r="B88" s="83">
        <v>8</v>
      </c>
      <c r="C88" s="84">
        <v>837.43066845999999</v>
      </c>
      <c r="D88" s="84">
        <v>802.26979726000002</v>
      </c>
      <c r="E88" s="84">
        <v>166.37293151</v>
      </c>
      <c r="F88" s="84">
        <v>166.37293151</v>
      </c>
    </row>
    <row r="89" spans="1:6" ht="12.75" customHeight="1" x14ac:dyDescent="0.2">
      <c r="A89" s="83" t="s">
        <v>145</v>
      </c>
      <c r="B89" s="83">
        <v>9</v>
      </c>
      <c r="C89" s="84">
        <v>826.72832846999995</v>
      </c>
      <c r="D89" s="84">
        <v>791.27029134999998</v>
      </c>
      <c r="E89" s="84">
        <v>164.09187836000001</v>
      </c>
      <c r="F89" s="84">
        <v>164.09187836000001</v>
      </c>
    </row>
    <row r="90" spans="1:6" ht="12.75" customHeight="1" x14ac:dyDescent="0.2">
      <c r="A90" s="83" t="s">
        <v>145</v>
      </c>
      <c r="B90" s="83">
        <v>10</v>
      </c>
      <c r="C90" s="84">
        <v>836.15083876000006</v>
      </c>
      <c r="D90" s="84">
        <v>801.26466293999999</v>
      </c>
      <c r="E90" s="84">
        <v>166.16448897999999</v>
      </c>
      <c r="F90" s="84">
        <v>166.16448897999999</v>
      </c>
    </row>
    <row r="91" spans="1:6" ht="12.75" customHeight="1" x14ac:dyDescent="0.2">
      <c r="A91" s="83" t="s">
        <v>145</v>
      </c>
      <c r="B91" s="83">
        <v>11</v>
      </c>
      <c r="C91" s="84">
        <v>836.00997810000001</v>
      </c>
      <c r="D91" s="84">
        <v>801.38307198999996</v>
      </c>
      <c r="E91" s="84">
        <v>166.18904438999999</v>
      </c>
      <c r="F91" s="84">
        <v>166.18904438999999</v>
      </c>
    </row>
    <row r="92" spans="1:6" ht="12.75" customHeight="1" x14ac:dyDescent="0.2">
      <c r="A92" s="83" t="s">
        <v>145</v>
      </c>
      <c r="B92" s="83">
        <v>12</v>
      </c>
      <c r="C92" s="84">
        <v>835.83493492000002</v>
      </c>
      <c r="D92" s="84">
        <v>801.60278005999999</v>
      </c>
      <c r="E92" s="84">
        <v>166.23460696000001</v>
      </c>
      <c r="F92" s="84">
        <v>166.23460696000001</v>
      </c>
    </row>
    <row r="93" spans="1:6" ht="12.75" customHeight="1" x14ac:dyDescent="0.2">
      <c r="A93" s="83" t="s">
        <v>145</v>
      </c>
      <c r="B93" s="83">
        <v>13</v>
      </c>
      <c r="C93" s="84">
        <v>866.65036138999994</v>
      </c>
      <c r="D93" s="84">
        <v>831.31487227000002</v>
      </c>
      <c r="E93" s="84">
        <v>172.39623476</v>
      </c>
      <c r="F93" s="84">
        <v>172.39623476</v>
      </c>
    </row>
    <row r="94" spans="1:6" ht="12.75" customHeight="1" x14ac:dyDescent="0.2">
      <c r="A94" s="83" t="s">
        <v>145</v>
      </c>
      <c r="B94" s="83">
        <v>14</v>
      </c>
      <c r="C94" s="84">
        <v>888.67472214999998</v>
      </c>
      <c r="D94" s="84">
        <v>852.39790043999994</v>
      </c>
      <c r="E94" s="84">
        <v>176.76838638999999</v>
      </c>
      <c r="F94" s="84">
        <v>176.76838638999999</v>
      </c>
    </row>
    <row r="95" spans="1:6" ht="12.75" customHeight="1" x14ac:dyDescent="0.2">
      <c r="A95" s="83" t="s">
        <v>145</v>
      </c>
      <c r="B95" s="83">
        <v>15</v>
      </c>
      <c r="C95" s="84">
        <v>893.41254952999998</v>
      </c>
      <c r="D95" s="84">
        <v>857.78906970000003</v>
      </c>
      <c r="E95" s="84">
        <v>177.88639511</v>
      </c>
      <c r="F95" s="84">
        <v>177.88639511</v>
      </c>
    </row>
    <row r="96" spans="1:6" ht="12.75" customHeight="1" x14ac:dyDescent="0.2">
      <c r="A96" s="83" t="s">
        <v>145</v>
      </c>
      <c r="B96" s="83">
        <v>16</v>
      </c>
      <c r="C96" s="84">
        <v>903.43495585999995</v>
      </c>
      <c r="D96" s="84">
        <v>867.60688931000004</v>
      </c>
      <c r="E96" s="84">
        <v>179.92239276999999</v>
      </c>
      <c r="F96" s="84">
        <v>179.92239276999999</v>
      </c>
    </row>
    <row r="97" spans="1:6" ht="12.75" customHeight="1" x14ac:dyDescent="0.2">
      <c r="A97" s="83" t="s">
        <v>145</v>
      </c>
      <c r="B97" s="83">
        <v>17</v>
      </c>
      <c r="C97" s="84">
        <v>899.23294625000005</v>
      </c>
      <c r="D97" s="84">
        <v>863.57007209000005</v>
      </c>
      <c r="E97" s="84">
        <v>179.08524657000001</v>
      </c>
      <c r="F97" s="84">
        <v>179.08524657000001</v>
      </c>
    </row>
    <row r="98" spans="1:6" ht="12.75" customHeight="1" x14ac:dyDescent="0.2">
      <c r="A98" s="83" t="s">
        <v>145</v>
      </c>
      <c r="B98" s="83">
        <v>18</v>
      </c>
      <c r="C98" s="84">
        <v>888.08880400999999</v>
      </c>
      <c r="D98" s="84">
        <v>853.15378925000005</v>
      </c>
      <c r="E98" s="84">
        <v>176.92514093</v>
      </c>
      <c r="F98" s="84">
        <v>176.92514093</v>
      </c>
    </row>
    <row r="99" spans="1:6" ht="12.75" customHeight="1" x14ac:dyDescent="0.2">
      <c r="A99" s="83" t="s">
        <v>145</v>
      </c>
      <c r="B99" s="83">
        <v>19</v>
      </c>
      <c r="C99" s="84">
        <v>853.96219026000006</v>
      </c>
      <c r="D99" s="84">
        <v>819.09474302000001</v>
      </c>
      <c r="E99" s="84">
        <v>169.86205145</v>
      </c>
      <c r="F99" s="84">
        <v>169.86205145</v>
      </c>
    </row>
    <row r="100" spans="1:6" ht="12.75" customHeight="1" x14ac:dyDescent="0.2">
      <c r="A100" s="83" t="s">
        <v>145</v>
      </c>
      <c r="B100" s="83">
        <v>20</v>
      </c>
      <c r="C100" s="84">
        <v>845.11804007000001</v>
      </c>
      <c r="D100" s="84">
        <v>810.00515871000005</v>
      </c>
      <c r="E100" s="84">
        <v>167.97707360999999</v>
      </c>
      <c r="F100" s="84">
        <v>167.97707360999999</v>
      </c>
    </row>
    <row r="101" spans="1:6" ht="12.75" customHeight="1" x14ac:dyDescent="0.2">
      <c r="A101" s="83" t="s">
        <v>145</v>
      </c>
      <c r="B101" s="83">
        <v>21</v>
      </c>
      <c r="C101" s="84">
        <v>851.89070678999997</v>
      </c>
      <c r="D101" s="84">
        <v>815.72991060000004</v>
      </c>
      <c r="E101" s="84">
        <v>169.16425996000001</v>
      </c>
      <c r="F101" s="84">
        <v>169.16425996000001</v>
      </c>
    </row>
    <row r="102" spans="1:6" ht="12.75" customHeight="1" x14ac:dyDescent="0.2">
      <c r="A102" s="83" t="s">
        <v>145</v>
      </c>
      <c r="B102" s="83">
        <v>22</v>
      </c>
      <c r="C102" s="84">
        <v>837.55561395999996</v>
      </c>
      <c r="D102" s="84">
        <v>801.88668886000005</v>
      </c>
      <c r="E102" s="84">
        <v>166.29348333999999</v>
      </c>
      <c r="F102" s="84">
        <v>166.29348333999999</v>
      </c>
    </row>
    <row r="103" spans="1:6" ht="12.75" customHeight="1" x14ac:dyDescent="0.2">
      <c r="A103" s="83" t="s">
        <v>145</v>
      </c>
      <c r="B103" s="83">
        <v>23</v>
      </c>
      <c r="C103" s="84">
        <v>842.89990232000002</v>
      </c>
      <c r="D103" s="84">
        <v>806.92312984</v>
      </c>
      <c r="E103" s="84">
        <v>167.33792930000001</v>
      </c>
      <c r="F103" s="84">
        <v>167.33792930000001</v>
      </c>
    </row>
    <row r="104" spans="1:6" ht="12.75" customHeight="1" x14ac:dyDescent="0.2">
      <c r="A104" s="83" t="s">
        <v>145</v>
      </c>
      <c r="B104" s="83">
        <v>24</v>
      </c>
      <c r="C104" s="84">
        <v>853.55941138000003</v>
      </c>
      <c r="D104" s="84">
        <v>818.47439329999997</v>
      </c>
      <c r="E104" s="84">
        <v>169.73340469999999</v>
      </c>
      <c r="F104" s="84">
        <v>169.73340469999999</v>
      </c>
    </row>
    <row r="105" spans="1:6" ht="12.75" customHeight="1" x14ac:dyDescent="0.2">
      <c r="A105" s="83" t="s">
        <v>146</v>
      </c>
      <c r="B105" s="83">
        <v>1</v>
      </c>
      <c r="C105" s="84">
        <v>853.79009830999996</v>
      </c>
      <c r="D105" s="84">
        <v>818.08770788000004</v>
      </c>
      <c r="E105" s="84">
        <v>169.65321474000001</v>
      </c>
      <c r="F105" s="84">
        <v>169.65321474000001</v>
      </c>
    </row>
    <row r="106" spans="1:6" ht="12.75" customHeight="1" x14ac:dyDescent="0.2">
      <c r="A106" s="83" t="s">
        <v>146</v>
      </c>
      <c r="B106" s="83">
        <v>2</v>
      </c>
      <c r="C106" s="84">
        <v>865.17341488</v>
      </c>
      <c r="D106" s="84">
        <v>829.27497091999999</v>
      </c>
      <c r="E106" s="84">
        <v>171.97320454000001</v>
      </c>
      <c r="F106" s="84">
        <v>171.97320454000001</v>
      </c>
    </row>
    <row r="107" spans="1:6" ht="12.75" customHeight="1" x14ac:dyDescent="0.2">
      <c r="A107" s="83" t="s">
        <v>146</v>
      </c>
      <c r="B107" s="83">
        <v>3</v>
      </c>
      <c r="C107" s="84">
        <v>878.04700816000002</v>
      </c>
      <c r="D107" s="84">
        <v>841.92293451</v>
      </c>
      <c r="E107" s="84">
        <v>174.59611118000001</v>
      </c>
      <c r="F107" s="84">
        <v>174.59611118000001</v>
      </c>
    </row>
    <row r="108" spans="1:6" ht="12.75" customHeight="1" x14ac:dyDescent="0.2">
      <c r="A108" s="83" t="s">
        <v>146</v>
      </c>
      <c r="B108" s="83">
        <v>4</v>
      </c>
      <c r="C108" s="84">
        <v>876.88267853000002</v>
      </c>
      <c r="D108" s="84">
        <v>840.30183877000002</v>
      </c>
      <c r="E108" s="84">
        <v>174.25993194</v>
      </c>
      <c r="F108" s="84">
        <v>174.25993194</v>
      </c>
    </row>
    <row r="109" spans="1:6" ht="12.75" customHeight="1" x14ac:dyDescent="0.2">
      <c r="A109" s="83" t="s">
        <v>146</v>
      </c>
      <c r="B109" s="83">
        <v>5</v>
      </c>
      <c r="C109" s="84">
        <v>867.25758005</v>
      </c>
      <c r="D109" s="84">
        <v>831.17662605999999</v>
      </c>
      <c r="E109" s="84">
        <v>172.36756556</v>
      </c>
      <c r="F109" s="84">
        <v>172.36756556</v>
      </c>
    </row>
    <row r="110" spans="1:6" ht="12.75" customHeight="1" x14ac:dyDescent="0.2">
      <c r="A110" s="83" t="s">
        <v>146</v>
      </c>
      <c r="B110" s="83">
        <v>6</v>
      </c>
      <c r="C110" s="84">
        <v>847.66739114999996</v>
      </c>
      <c r="D110" s="84">
        <v>811.78021006999995</v>
      </c>
      <c r="E110" s="84">
        <v>168.34517983000001</v>
      </c>
      <c r="F110" s="84">
        <v>168.34517983000001</v>
      </c>
    </row>
    <row r="111" spans="1:6" ht="12.75" customHeight="1" x14ac:dyDescent="0.2">
      <c r="A111" s="83" t="s">
        <v>146</v>
      </c>
      <c r="B111" s="83">
        <v>7</v>
      </c>
      <c r="C111" s="84">
        <v>829.94677946000002</v>
      </c>
      <c r="D111" s="84">
        <v>794.15831381999999</v>
      </c>
      <c r="E111" s="84">
        <v>164.69079006000001</v>
      </c>
      <c r="F111" s="84">
        <v>164.69079006000001</v>
      </c>
    </row>
    <row r="112" spans="1:6" ht="12.75" customHeight="1" x14ac:dyDescent="0.2">
      <c r="A112" s="83" t="s">
        <v>146</v>
      </c>
      <c r="B112" s="83">
        <v>8</v>
      </c>
      <c r="C112" s="84">
        <v>803.05562250000003</v>
      </c>
      <c r="D112" s="84">
        <v>767.96004806999997</v>
      </c>
      <c r="E112" s="84">
        <v>159.2578518</v>
      </c>
      <c r="F112" s="84">
        <v>159.2578518</v>
      </c>
    </row>
    <row r="113" spans="1:6" ht="12.75" customHeight="1" x14ac:dyDescent="0.2">
      <c r="A113" s="83" t="s">
        <v>146</v>
      </c>
      <c r="B113" s="83">
        <v>9</v>
      </c>
      <c r="C113" s="84">
        <v>785.03999554999996</v>
      </c>
      <c r="D113" s="84">
        <v>749.83672350999996</v>
      </c>
      <c r="E113" s="84">
        <v>155.49947693999999</v>
      </c>
      <c r="F113" s="84">
        <v>155.49947693999999</v>
      </c>
    </row>
    <row r="114" spans="1:6" ht="12.75" customHeight="1" x14ac:dyDescent="0.2">
      <c r="A114" s="83" t="s">
        <v>146</v>
      </c>
      <c r="B114" s="83">
        <v>10</v>
      </c>
      <c r="C114" s="84">
        <v>774.52153010999996</v>
      </c>
      <c r="D114" s="84">
        <v>740.30316512000002</v>
      </c>
      <c r="E114" s="84">
        <v>153.52242874999999</v>
      </c>
      <c r="F114" s="84">
        <v>153.52242874999999</v>
      </c>
    </row>
    <row r="115" spans="1:6" ht="12.75" customHeight="1" x14ac:dyDescent="0.2">
      <c r="A115" s="83" t="s">
        <v>146</v>
      </c>
      <c r="B115" s="83">
        <v>11</v>
      </c>
      <c r="C115" s="84">
        <v>792.99463473000003</v>
      </c>
      <c r="D115" s="84">
        <v>759.64779262000002</v>
      </c>
      <c r="E115" s="84">
        <v>157.53407469999999</v>
      </c>
      <c r="F115" s="84">
        <v>157.53407469999999</v>
      </c>
    </row>
    <row r="116" spans="1:6" ht="12.75" customHeight="1" x14ac:dyDescent="0.2">
      <c r="A116" s="83" t="s">
        <v>146</v>
      </c>
      <c r="B116" s="83">
        <v>12</v>
      </c>
      <c r="C116" s="84">
        <v>849.44316954999999</v>
      </c>
      <c r="D116" s="84">
        <v>815.03329572999996</v>
      </c>
      <c r="E116" s="84">
        <v>169.01979752</v>
      </c>
      <c r="F116" s="84">
        <v>169.01979752</v>
      </c>
    </row>
    <row r="117" spans="1:6" ht="12.75" customHeight="1" x14ac:dyDescent="0.2">
      <c r="A117" s="83" t="s">
        <v>146</v>
      </c>
      <c r="B117" s="83">
        <v>13</v>
      </c>
      <c r="C117" s="84">
        <v>895.65342406000002</v>
      </c>
      <c r="D117" s="84">
        <v>860.06799812999998</v>
      </c>
      <c r="E117" s="84">
        <v>178.35899423999999</v>
      </c>
      <c r="F117" s="84">
        <v>178.35899423999999</v>
      </c>
    </row>
    <row r="118" spans="1:6" ht="12.75" customHeight="1" x14ac:dyDescent="0.2">
      <c r="A118" s="83" t="s">
        <v>146</v>
      </c>
      <c r="B118" s="83">
        <v>14</v>
      </c>
      <c r="C118" s="84">
        <v>912.62480012000003</v>
      </c>
      <c r="D118" s="84">
        <v>876.90600393</v>
      </c>
      <c r="E118" s="84">
        <v>181.85082254</v>
      </c>
      <c r="F118" s="84">
        <v>181.85082254</v>
      </c>
    </row>
    <row r="119" spans="1:6" ht="12.75" customHeight="1" x14ac:dyDescent="0.2">
      <c r="A119" s="83" t="s">
        <v>146</v>
      </c>
      <c r="B119" s="83">
        <v>15</v>
      </c>
      <c r="C119" s="84">
        <v>916.61523837000004</v>
      </c>
      <c r="D119" s="84">
        <v>881.21364712000002</v>
      </c>
      <c r="E119" s="84">
        <v>182.74413203</v>
      </c>
      <c r="F119" s="84">
        <v>182.74413203</v>
      </c>
    </row>
    <row r="120" spans="1:6" ht="12.75" customHeight="1" x14ac:dyDescent="0.2">
      <c r="A120" s="83" t="s">
        <v>146</v>
      </c>
      <c r="B120" s="83">
        <v>16</v>
      </c>
      <c r="C120" s="84">
        <v>921.26765685999999</v>
      </c>
      <c r="D120" s="84">
        <v>885.23525547999998</v>
      </c>
      <c r="E120" s="84">
        <v>183.57812426000001</v>
      </c>
      <c r="F120" s="84">
        <v>183.57812426000001</v>
      </c>
    </row>
    <row r="121" spans="1:6" ht="12.75" customHeight="1" x14ac:dyDescent="0.2">
      <c r="A121" s="83" t="s">
        <v>146</v>
      </c>
      <c r="B121" s="83">
        <v>17</v>
      </c>
      <c r="C121" s="84">
        <v>920.78730876999998</v>
      </c>
      <c r="D121" s="84">
        <v>884.57621356000004</v>
      </c>
      <c r="E121" s="84">
        <v>183.44145359999999</v>
      </c>
      <c r="F121" s="84">
        <v>183.44145359999999</v>
      </c>
    </row>
    <row r="122" spans="1:6" ht="12.75" customHeight="1" x14ac:dyDescent="0.2">
      <c r="A122" s="83" t="s">
        <v>146</v>
      </c>
      <c r="B122" s="83">
        <v>18</v>
      </c>
      <c r="C122" s="84">
        <v>910.14399595999998</v>
      </c>
      <c r="D122" s="84">
        <v>873.54005499000004</v>
      </c>
      <c r="E122" s="84">
        <v>181.15279950999999</v>
      </c>
      <c r="F122" s="84">
        <v>181.15279950999999</v>
      </c>
    </row>
    <row r="123" spans="1:6" ht="12.75" customHeight="1" x14ac:dyDescent="0.2">
      <c r="A123" s="83" t="s">
        <v>146</v>
      </c>
      <c r="B123" s="83">
        <v>19</v>
      </c>
      <c r="C123" s="84">
        <v>885.44902216000003</v>
      </c>
      <c r="D123" s="84">
        <v>848.77354466999998</v>
      </c>
      <c r="E123" s="84">
        <v>176.01677552000001</v>
      </c>
      <c r="F123" s="84">
        <v>176.01677552000001</v>
      </c>
    </row>
    <row r="124" spans="1:6" ht="12.75" customHeight="1" x14ac:dyDescent="0.2">
      <c r="A124" s="83" t="s">
        <v>146</v>
      </c>
      <c r="B124" s="83">
        <v>20</v>
      </c>
      <c r="C124" s="84">
        <v>871.45748514000002</v>
      </c>
      <c r="D124" s="84">
        <v>835.95380795999995</v>
      </c>
      <c r="E124" s="84">
        <v>173.35824694999999</v>
      </c>
      <c r="F124" s="84">
        <v>173.35824694999999</v>
      </c>
    </row>
    <row r="125" spans="1:6" ht="12.75" customHeight="1" x14ac:dyDescent="0.2">
      <c r="A125" s="83" t="s">
        <v>146</v>
      </c>
      <c r="B125" s="83">
        <v>21</v>
      </c>
      <c r="C125" s="84">
        <v>879.07804363000002</v>
      </c>
      <c r="D125" s="84">
        <v>841.76864466999996</v>
      </c>
      <c r="E125" s="84">
        <v>174.56411489000001</v>
      </c>
      <c r="F125" s="84">
        <v>174.56411489000001</v>
      </c>
    </row>
    <row r="126" spans="1:6" ht="12.75" customHeight="1" x14ac:dyDescent="0.2">
      <c r="A126" s="83" t="s">
        <v>146</v>
      </c>
      <c r="B126" s="83">
        <v>22</v>
      </c>
      <c r="C126" s="84">
        <v>881.97875370999998</v>
      </c>
      <c r="D126" s="84">
        <v>844.78058041999998</v>
      </c>
      <c r="E126" s="84">
        <v>175.18872345</v>
      </c>
      <c r="F126" s="84">
        <v>175.18872345</v>
      </c>
    </row>
    <row r="127" spans="1:6" ht="12.75" customHeight="1" x14ac:dyDescent="0.2">
      <c r="A127" s="83" t="s">
        <v>146</v>
      </c>
      <c r="B127" s="83">
        <v>23</v>
      </c>
      <c r="C127" s="84">
        <v>887.32825687000002</v>
      </c>
      <c r="D127" s="84">
        <v>850.80419730999995</v>
      </c>
      <c r="E127" s="84">
        <v>176.43788776</v>
      </c>
      <c r="F127" s="84">
        <v>176.43788776</v>
      </c>
    </row>
    <row r="128" spans="1:6" ht="12.75" customHeight="1" x14ac:dyDescent="0.2">
      <c r="A128" s="83" t="s">
        <v>146</v>
      </c>
      <c r="B128" s="83">
        <v>24</v>
      </c>
      <c r="C128" s="84">
        <v>908.30658000000005</v>
      </c>
      <c r="D128" s="84">
        <v>871.68015075000005</v>
      </c>
      <c r="E128" s="84">
        <v>180.7670967</v>
      </c>
      <c r="F128" s="84">
        <v>180.7670967</v>
      </c>
    </row>
    <row r="129" spans="1:6" ht="12.75" customHeight="1" x14ac:dyDescent="0.2">
      <c r="A129" s="83" t="s">
        <v>147</v>
      </c>
      <c r="B129" s="83">
        <v>1</v>
      </c>
      <c r="C129" s="84">
        <v>907.79124514</v>
      </c>
      <c r="D129" s="84">
        <v>869.87563358</v>
      </c>
      <c r="E129" s="84">
        <v>180.39287992999999</v>
      </c>
      <c r="F129" s="84">
        <v>180.39287992999999</v>
      </c>
    </row>
    <row r="130" spans="1:6" ht="12.75" customHeight="1" x14ac:dyDescent="0.2">
      <c r="A130" s="83" t="s">
        <v>147</v>
      </c>
      <c r="B130" s="83">
        <v>2</v>
      </c>
      <c r="C130" s="84">
        <v>934.44766478999998</v>
      </c>
      <c r="D130" s="84">
        <v>895.87644384999999</v>
      </c>
      <c r="E130" s="84">
        <v>185.78487029999999</v>
      </c>
      <c r="F130" s="84">
        <v>185.78487029999999</v>
      </c>
    </row>
    <row r="131" spans="1:6" ht="12.75" customHeight="1" x14ac:dyDescent="0.2">
      <c r="A131" s="83" t="s">
        <v>147</v>
      </c>
      <c r="B131" s="83">
        <v>3</v>
      </c>
      <c r="C131" s="84">
        <v>948.69724169000006</v>
      </c>
      <c r="D131" s="84">
        <v>909.77627110000003</v>
      </c>
      <c r="E131" s="84">
        <v>188.66738565</v>
      </c>
      <c r="F131" s="84">
        <v>188.66738565</v>
      </c>
    </row>
    <row r="132" spans="1:6" ht="12.75" customHeight="1" x14ac:dyDescent="0.2">
      <c r="A132" s="83" t="s">
        <v>147</v>
      </c>
      <c r="B132" s="83">
        <v>4</v>
      </c>
      <c r="C132" s="84">
        <v>945.58627328</v>
      </c>
      <c r="D132" s="84">
        <v>908.20359429999996</v>
      </c>
      <c r="E132" s="84">
        <v>188.34124743000001</v>
      </c>
      <c r="F132" s="84">
        <v>188.34124743000001</v>
      </c>
    </row>
    <row r="133" spans="1:6" ht="12.75" customHeight="1" x14ac:dyDescent="0.2">
      <c r="A133" s="83" t="s">
        <v>147</v>
      </c>
      <c r="B133" s="83">
        <v>5</v>
      </c>
      <c r="C133" s="84">
        <v>935.63170417000003</v>
      </c>
      <c r="D133" s="84">
        <v>898.75044720000005</v>
      </c>
      <c r="E133" s="84">
        <v>186.38087474</v>
      </c>
      <c r="F133" s="84">
        <v>186.38087474</v>
      </c>
    </row>
    <row r="134" spans="1:6" ht="12.75" customHeight="1" x14ac:dyDescent="0.2">
      <c r="A134" s="83" t="s">
        <v>147</v>
      </c>
      <c r="B134" s="83">
        <v>6</v>
      </c>
      <c r="C134" s="84">
        <v>916.72256023</v>
      </c>
      <c r="D134" s="84">
        <v>880.49611174999995</v>
      </c>
      <c r="E134" s="84">
        <v>182.59533114000001</v>
      </c>
      <c r="F134" s="84">
        <v>182.59533114000001</v>
      </c>
    </row>
    <row r="135" spans="1:6" ht="12.75" customHeight="1" x14ac:dyDescent="0.2">
      <c r="A135" s="83" t="s">
        <v>147</v>
      </c>
      <c r="B135" s="83">
        <v>7</v>
      </c>
      <c r="C135" s="84">
        <v>881.24280008000005</v>
      </c>
      <c r="D135" s="84">
        <v>847.30752845999996</v>
      </c>
      <c r="E135" s="84">
        <v>175.71275632999999</v>
      </c>
      <c r="F135" s="84">
        <v>175.71275632999999</v>
      </c>
    </row>
    <row r="136" spans="1:6" ht="12.75" customHeight="1" x14ac:dyDescent="0.2">
      <c r="A136" s="83" t="s">
        <v>147</v>
      </c>
      <c r="B136" s="83">
        <v>8</v>
      </c>
      <c r="C136" s="84">
        <v>844.04371824999998</v>
      </c>
      <c r="D136" s="84">
        <v>812.82081313000003</v>
      </c>
      <c r="E136" s="84">
        <v>168.56097778</v>
      </c>
      <c r="F136" s="84">
        <v>168.56097778</v>
      </c>
    </row>
    <row r="137" spans="1:6" ht="12.75" customHeight="1" x14ac:dyDescent="0.2">
      <c r="A137" s="83" t="s">
        <v>147</v>
      </c>
      <c r="B137" s="83">
        <v>9</v>
      </c>
      <c r="C137" s="84">
        <v>808.94468796000001</v>
      </c>
      <c r="D137" s="84">
        <v>779.12968096999998</v>
      </c>
      <c r="E137" s="84">
        <v>161.57418551000001</v>
      </c>
      <c r="F137" s="84">
        <v>161.57418551000001</v>
      </c>
    </row>
    <row r="138" spans="1:6" ht="12.75" customHeight="1" x14ac:dyDescent="0.2">
      <c r="A138" s="83" t="s">
        <v>147</v>
      </c>
      <c r="B138" s="83">
        <v>10</v>
      </c>
      <c r="C138" s="84">
        <v>801.80829329999995</v>
      </c>
      <c r="D138" s="84">
        <v>772.15634064999995</v>
      </c>
      <c r="E138" s="84">
        <v>160.12806964999999</v>
      </c>
      <c r="F138" s="84">
        <v>160.12806964999999</v>
      </c>
    </row>
    <row r="139" spans="1:6" ht="12.75" customHeight="1" x14ac:dyDescent="0.2">
      <c r="A139" s="83" t="s">
        <v>147</v>
      </c>
      <c r="B139" s="83">
        <v>11</v>
      </c>
      <c r="C139" s="84">
        <v>796.03885858000001</v>
      </c>
      <c r="D139" s="84">
        <v>766.78342431999999</v>
      </c>
      <c r="E139" s="84">
        <v>159.01384618</v>
      </c>
      <c r="F139" s="84">
        <v>159.01384618</v>
      </c>
    </row>
    <row r="140" spans="1:6" ht="12.75" customHeight="1" x14ac:dyDescent="0.2">
      <c r="A140" s="83" t="s">
        <v>147</v>
      </c>
      <c r="B140" s="83">
        <v>12</v>
      </c>
      <c r="C140" s="84">
        <v>801.03245699000001</v>
      </c>
      <c r="D140" s="84">
        <v>775.89451501999997</v>
      </c>
      <c r="E140" s="84">
        <v>160.90328396000001</v>
      </c>
      <c r="F140" s="84">
        <v>160.90328396000001</v>
      </c>
    </row>
    <row r="141" spans="1:6" ht="12.75" customHeight="1" x14ac:dyDescent="0.2">
      <c r="A141" s="83" t="s">
        <v>147</v>
      </c>
      <c r="B141" s="83">
        <v>13</v>
      </c>
      <c r="C141" s="84">
        <v>824.66153903999998</v>
      </c>
      <c r="D141" s="84">
        <v>796.44498053999996</v>
      </c>
      <c r="E141" s="84">
        <v>165.16499393000001</v>
      </c>
      <c r="F141" s="84">
        <v>165.16499393000001</v>
      </c>
    </row>
    <row r="142" spans="1:6" ht="12.75" customHeight="1" x14ac:dyDescent="0.2">
      <c r="A142" s="83" t="s">
        <v>147</v>
      </c>
      <c r="B142" s="83">
        <v>14</v>
      </c>
      <c r="C142" s="84">
        <v>858.23630900000001</v>
      </c>
      <c r="D142" s="84">
        <v>829.65979378999998</v>
      </c>
      <c r="E142" s="84">
        <v>172.05300825</v>
      </c>
      <c r="F142" s="84">
        <v>172.05300825</v>
      </c>
    </row>
    <row r="143" spans="1:6" ht="12.75" customHeight="1" x14ac:dyDescent="0.2">
      <c r="A143" s="83" t="s">
        <v>147</v>
      </c>
      <c r="B143" s="83">
        <v>15</v>
      </c>
      <c r="C143" s="84">
        <v>875.59607516999995</v>
      </c>
      <c r="D143" s="84">
        <v>846.53034723999997</v>
      </c>
      <c r="E143" s="84">
        <v>175.55158621000001</v>
      </c>
      <c r="F143" s="84">
        <v>175.55158621000001</v>
      </c>
    </row>
    <row r="144" spans="1:6" ht="12.75" customHeight="1" x14ac:dyDescent="0.2">
      <c r="A144" s="83" t="s">
        <v>147</v>
      </c>
      <c r="B144" s="83">
        <v>16</v>
      </c>
      <c r="C144" s="84">
        <v>874.57992813999999</v>
      </c>
      <c r="D144" s="84">
        <v>852.66585356999997</v>
      </c>
      <c r="E144" s="84">
        <v>176.82395391</v>
      </c>
      <c r="F144" s="84">
        <v>176.82395391</v>
      </c>
    </row>
    <row r="145" spans="1:6" ht="12.75" customHeight="1" x14ac:dyDescent="0.2">
      <c r="A145" s="83" t="s">
        <v>147</v>
      </c>
      <c r="B145" s="83">
        <v>17</v>
      </c>
      <c r="C145" s="84">
        <v>873.02354306999996</v>
      </c>
      <c r="D145" s="84">
        <v>847.06536258999995</v>
      </c>
      <c r="E145" s="84">
        <v>175.66253651</v>
      </c>
      <c r="F145" s="84">
        <v>175.66253651</v>
      </c>
    </row>
    <row r="146" spans="1:6" ht="12.75" customHeight="1" x14ac:dyDescent="0.2">
      <c r="A146" s="83" t="s">
        <v>147</v>
      </c>
      <c r="B146" s="83">
        <v>18</v>
      </c>
      <c r="C146" s="84">
        <v>847.08077608999997</v>
      </c>
      <c r="D146" s="84">
        <v>823.33941209</v>
      </c>
      <c r="E146" s="84">
        <v>170.74230151</v>
      </c>
      <c r="F146" s="84">
        <v>170.74230151</v>
      </c>
    </row>
    <row r="147" spans="1:6" ht="12.75" customHeight="1" x14ac:dyDescent="0.2">
      <c r="A147" s="83" t="s">
        <v>147</v>
      </c>
      <c r="B147" s="83">
        <v>19</v>
      </c>
      <c r="C147" s="84">
        <v>825.85733741000001</v>
      </c>
      <c r="D147" s="84">
        <v>795.87412303999997</v>
      </c>
      <c r="E147" s="84">
        <v>165.04661077</v>
      </c>
      <c r="F147" s="84">
        <v>165.04661077</v>
      </c>
    </row>
    <row r="148" spans="1:6" ht="12.75" customHeight="1" x14ac:dyDescent="0.2">
      <c r="A148" s="83" t="s">
        <v>147</v>
      </c>
      <c r="B148" s="83">
        <v>20</v>
      </c>
      <c r="C148" s="84">
        <v>821.69164366999996</v>
      </c>
      <c r="D148" s="84">
        <v>793.13390845000004</v>
      </c>
      <c r="E148" s="84">
        <v>164.47835115000001</v>
      </c>
      <c r="F148" s="84">
        <v>164.47835115000001</v>
      </c>
    </row>
    <row r="149" spans="1:6" ht="12.75" customHeight="1" x14ac:dyDescent="0.2">
      <c r="A149" s="83" t="s">
        <v>147</v>
      </c>
      <c r="B149" s="83">
        <v>21</v>
      </c>
      <c r="C149" s="84">
        <v>824.43994343999998</v>
      </c>
      <c r="D149" s="84">
        <v>799.40756608000004</v>
      </c>
      <c r="E149" s="84">
        <v>165.77936835</v>
      </c>
      <c r="F149" s="84">
        <v>165.77936835</v>
      </c>
    </row>
    <row r="150" spans="1:6" ht="12.75" customHeight="1" x14ac:dyDescent="0.2">
      <c r="A150" s="83" t="s">
        <v>147</v>
      </c>
      <c r="B150" s="83">
        <v>22</v>
      </c>
      <c r="C150" s="84">
        <v>841.60791281000002</v>
      </c>
      <c r="D150" s="84">
        <v>811.70389444</v>
      </c>
      <c r="E150" s="84">
        <v>168.32935366000001</v>
      </c>
      <c r="F150" s="84">
        <v>168.32935366000001</v>
      </c>
    </row>
    <row r="151" spans="1:6" ht="12.75" customHeight="1" x14ac:dyDescent="0.2">
      <c r="A151" s="83" t="s">
        <v>147</v>
      </c>
      <c r="B151" s="83">
        <v>23</v>
      </c>
      <c r="C151" s="84">
        <v>854.88773025</v>
      </c>
      <c r="D151" s="84">
        <v>827.17653838000001</v>
      </c>
      <c r="E151" s="84">
        <v>171.53803625</v>
      </c>
      <c r="F151" s="84">
        <v>171.53803625</v>
      </c>
    </row>
    <row r="152" spans="1:6" ht="12.75" customHeight="1" x14ac:dyDescent="0.2">
      <c r="A152" s="83" t="s">
        <v>147</v>
      </c>
      <c r="B152" s="83">
        <v>24</v>
      </c>
      <c r="C152" s="84">
        <v>886.15307284000005</v>
      </c>
      <c r="D152" s="84">
        <v>855.73188658000004</v>
      </c>
      <c r="E152" s="84">
        <v>177.45978104</v>
      </c>
      <c r="F152" s="84">
        <v>177.45978104</v>
      </c>
    </row>
    <row r="153" spans="1:6" ht="12.75" customHeight="1" x14ac:dyDescent="0.2">
      <c r="A153" s="83" t="s">
        <v>148</v>
      </c>
      <c r="B153" s="83">
        <v>1</v>
      </c>
      <c r="C153" s="84">
        <v>885.41274095000006</v>
      </c>
      <c r="D153" s="84">
        <v>855.18005998000001</v>
      </c>
      <c r="E153" s="84">
        <v>177.34534446000001</v>
      </c>
      <c r="F153" s="84">
        <v>177.34534446000001</v>
      </c>
    </row>
    <row r="154" spans="1:6" ht="12.75" customHeight="1" x14ac:dyDescent="0.2">
      <c r="A154" s="83" t="s">
        <v>148</v>
      </c>
      <c r="B154" s="83">
        <v>2</v>
      </c>
      <c r="C154" s="84">
        <v>914.28313531000003</v>
      </c>
      <c r="D154" s="84">
        <v>885.79337166000005</v>
      </c>
      <c r="E154" s="84">
        <v>183.69386514999999</v>
      </c>
      <c r="F154" s="84">
        <v>183.69386514999999</v>
      </c>
    </row>
    <row r="155" spans="1:6" ht="12.75" customHeight="1" x14ac:dyDescent="0.2">
      <c r="A155" s="83" t="s">
        <v>148</v>
      </c>
      <c r="B155" s="83">
        <v>3</v>
      </c>
      <c r="C155" s="84">
        <v>924.78653512000005</v>
      </c>
      <c r="D155" s="84">
        <v>894.03241213000001</v>
      </c>
      <c r="E155" s="84">
        <v>185.40245909000001</v>
      </c>
      <c r="F155" s="84">
        <v>185.40245909000001</v>
      </c>
    </row>
    <row r="156" spans="1:6" ht="12.75" customHeight="1" x14ac:dyDescent="0.2">
      <c r="A156" s="83" t="s">
        <v>148</v>
      </c>
      <c r="B156" s="83">
        <v>4</v>
      </c>
      <c r="C156" s="84">
        <v>929.46097629999997</v>
      </c>
      <c r="D156" s="84">
        <v>898.70936500000005</v>
      </c>
      <c r="E156" s="84">
        <v>186.37235520999999</v>
      </c>
      <c r="F156" s="84">
        <v>186.37235520999999</v>
      </c>
    </row>
    <row r="157" spans="1:6" ht="12.75" customHeight="1" x14ac:dyDescent="0.2">
      <c r="A157" s="83" t="s">
        <v>148</v>
      </c>
      <c r="B157" s="83">
        <v>5</v>
      </c>
      <c r="C157" s="84">
        <v>926.65090132</v>
      </c>
      <c r="D157" s="84">
        <v>895.91911229000004</v>
      </c>
      <c r="E157" s="84">
        <v>185.79371879000001</v>
      </c>
      <c r="F157" s="84">
        <v>185.79371879000001</v>
      </c>
    </row>
    <row r="158" spans="1:6" ht="12.75" customHeight="1" x14ac:dyDescent="0.2">
      <c r="A158" s="83" t="s">
        <v>148</v>
      </c>
      <c r="B158" s="83">
        <v>6</v>
      </c>
      <c r="C158" s="84">
        <v>919.57309255999996</v>
      </c>
      <c r="D158" s="84">
        <v>888.88921617999995</v>
      </c>
      <c r="E158" s="84">
        <v>184.33587452</v>
      </c>
      <c r="F158" s="84">
        <v>184.33587452</v>
      </c>
    </row>
    <row r="159" spans="1:6" ht="12.75" customHeight="1" x14ac:dyDescent="0.2">
      <c r="A159" s="83" t="s">
        <v>148</v>
      </c>
      <c r="B159" s="83">
        <v>7</v>
      </c>
      <c r="C159" s="84">
        <v>884.64220194999996</v>
      </c>
      <c r="D159" s="84">
        <v>855.81831456999998</v>
      </c>
      <c r="E159" s="84">
        <v>177.47770428000001</v>
      </c>
      <c r="F159" s="84">
        <v>177.47770428000001</v>
      </c>
    </row>
    <row r="160" spans="1:6" ht="12.75" customHeight="1" x14ac:dyDescent="0.2">
      <c r="A160" s="83" t="s">
        <v>148</v>
      </c>
      <c r="B160" s="83">
        <v>8</v>
      </c>
      <c r="C160" s="84">
        <v>843.88397884999995</v>
      </c>
      <c r="D160" s="84">
        <v>813.90239270999996</v>
      </c>
      <c r="E160" s="84">
        <v>168.78527335999999</v>
      </c>
      <c r="F160" s="84">
        <v>168.78527335999999</v>
      </c>
    </row>
    <row r="161" spans="1:6" ht="12.75" customHeight="1" x14ac:dyDescent="0.2">
      <c r="A161" s="83" t="s">
        <v>148</v>
      </c>
      <c r="B161" s="83">
        <v>9</v>
      </c>
      <c r="C161" s="84">
        <v>820.55094814999995</v>
      </c>
      <c r="D161" s="84">
        <v>789.74513129000002</v>
      </c>
      <c r="E161" s="84">
        <v>163.77559405</v>
      </c>
      <c r="F161" s="84">
        <v>163.77559405</v>
      </c>
    </row>
    <row r="162" spans="1:6" ht="12.75" customHeight="1" x14ac:dyDescent="0.2">
      <c r="A162" s="83" t="s">
        <v>148</v>
      </c>
      <c r="B162" s="83">
        <v>10</v>
      </c>
      <c r="C162" s="84">
        <v>795.37836505999996</v>
      </c>
      <c r="D162" s="84">
        <v>760.19119386</v>
      </c>
      <c r="E162" s="84">
        <v>157.64676403999999</v>
      </c>
      <c r="F162" s="84">
        <v>157.64676403999999</v>
      </c>
    </row>
    <row r="163" spans="1:6" ht="12.75" customHeight="1" x14ac:dyDescent="0.2">
      <c r="A163" s="83" t="s">
        <v>148</v>
      </c>
      <c r="B163" s="83">
        <v>11</v>
      </c>
      <c r="C163" s="84">
        <v>809.56559099000003</v>
      </c>
      <c r="D163" s="84">
        <v>773.54438998000001</v>
      </c>
      <c r="E163" s="84">
        <v>160.41592025</v>
      </c>
      <c r="F163" s="84">
        <v>160.41592025</v>
      </c>
    </row>
    <row r="164" spans="1:6" ht="12.75" customHeight="1" x14ac:dyDescent="0.2">
      <c r="A164" s="83" t="s">
        <v>148</v>
      </c>
      <c r="B164" s="83">
        <v>12</v>
      </c>
      <c r="C164" s="84">
        <v>828.09434549000002</v>
      </c>
      <c r="D164" s="84">
        <v>793.94607020000001</v>
      </c>
      <c r="E164" s="84">
        <v>164.64677545000001</v>
      </c>
      <c r="F164" s="84">
        <v>164.64677545000001</v>
      </c>
    </row>
    <row r="165" spans="1:6" ht="12.75" customHeight="1" x14ac:dyDescent="0.2">
      <c r="A165" s="83" t="s">
        <v>148</v>
      </c>
      <c r="B165" s="83">
        <v>13</v>
      </c>
      <c r="C165" s="84">
        <v>842.16230857000005</v>
      </c>
      <c r="D165" s="84">
        <v>810.69813069999998</v>
      </c>
      <c r="E165" s="84">
        <v>168.12078061</v>
      </c>
      <c r="F165" s="84">
        <v>168.12078061</v>
      </c>
    </row>
    <row r="166" spans="1:6" ht="12.75" customHeight="1" x14ac:dyDescent="0.2">
      <c r="A166" s="83" t="s">
        <v>148</v>
      </c>
      <c r="B166" s="83">
        <v>14</v>
      </c>
      <c r="C166" s="84">
        <v>859.95746120000001</v>
      </c>
      <c r="D166" s="84">
        <v>829.57272682999997</v>
      </c>
      <c r="E166" s="84">
        <v>172.0349525</v>
      </c>
      <c r="F166" s="84">
        <v>172.0349525</v>
      </c>
    </row>
    <row r="167" spans="1:6" ht="12.75" customHeight="1" x14ac:dyDescent="0.2">
      <c r="A167" s="83" t="s">
        <v>148</v>
      </c>
      <c r="B167" s="83">
        <v>15</v>
      </c>
      <c r="C167" s="84">
        <v>875.25914025999998</v>
      </c>
      <c r="D167" s="84">
        <v>844.15958818000001</v>
      </c>
      <c r="E167" s="84">
        <v>175.05994346</v>
      </c>
      <c r="F167" s="84">
        <v>175.05994346</v>
      </c>
    </row>
    <row r="168" spans="1:6" ht="12.75" customHeight="1" x14ac:dyDescent="0.2">
      <c r="A168" s="83" t="s">
        <v>148</v>
      </c>
      <c r="B168" s="83">
        <v>16</v>
      </c>
      <c r="C168" s="84">
        <v>884.83001931000001</v>
      </c>
      <c r="D168" s="84">
        <v>853.62451609000004</v>
      </c>
      <c r="E168" s="84">
        <v>177.02275922000001</v>
      </c>
      <c r="F168" s="84">
        <v>177.02275922000001</v>
      </c>
    </row>
    <row r="169" spans="1:6" ht="12.75" customHeight="1" x14ac:dyDescent="0.2">
      <c r="A169" s="83" t="s">
        <v>148</v>
      </c>
      <c r="B169" s="83">
        <v>17</v>
      </c>
      <c r="C169" s="84">
        <v>876.80228138999996</v>
      </c>
      <c r="D169" s="84">
        <v>846.00067849000004</v>
      </c>
      <c r="E169" s="84">
        <v>175.44174468</v>
      </c>
      <c r="F169" s="84">
        <v>175.44174468</v>
      </c>
    </row>
    <row r="170" spans="1:6" ht="12.75" customHeight="1" x14ac:dyDescent="0.2">
      <c r="A170" s="83" t="s">
        <v>148</v>
      </c>
      <c r="B170" s="83">
        <v>18</v>
      </c>
      <c r="C170" s="84">
        <v>853.75304846999995</v>
      </c>
      <c r="D170" s="84">
        <v>823.49839230999999</v>
      </c>
      <c r="E170" s="84">
        <v>170.77527047000001</v>
      </c>
      <c r="F170" s="84">
        <v>170.77527047000001</v>
      </c>
    </row>
    <row r="171" spans="1:6" ht="12.75" customHeight="1" x14ac:dyDescent="0.2">
      <c r="A171" s="83" t="s">
        <v>148</v>
      </c>
      <c r="B171" s="83">
        <v>19</v>
      </c>
      <c r="C171" s="84">
        <v>821.45335480000006</v>
      </c>
      <c r="D171" s="84">
        <v>793.54155118000006</v>
      </c>
      <c r="E171" s="84">
        <v>164.56288719</v>
      </c>
      <c r="F171" s="84">
        <v>164.56288719</v>
      </c>
    </row>
    <row r="172" spans="1:6" ht="12.75" customHeight="1" x14ac:dyDescent="0.2">
      <c r="A172" s="83" t="s">
        <v>148</v>
      </c>
      <c r="B172" s="83">
        <v>20</v>
      </c>
      <c r="C172" s="84">
        <v>816.55761835999999</v>
      </c>
      <c r="D172" s="84">
        <v>786.84528088000002</v>
      </c>
      <c r="E172" s="84">
        <v>163.1742295</v>
      </c>
      <c r="F172" s="84">
        <v>163.1742295</v>
      </c>
    </row>
    <row r="173" spans="1:6" ht="12.75" customHeight="1" x14ac:dyDescent="0.2">
      <c r="A173" s="83" t="s">
        <v>148</v>
      </c>
      <c r="B173" s="83">
        <v>21</v>
      </c>
      <c r="C173" s="84">
        <v>809.22574397000005</v>
      </c>
      <c r="D173" s="84">
        <v>778.68395343999998</v>
      </c>
      <c r="E173" s="84">
        <v>161.48175151999999</v>
      </c>
      <c r="F173" s="84">
        <v>161.48175151999999</v>
      </c>
    </row>
    <row r="174" spans="1:6" ht="12.75" customHeight="1" x14ac:dyDescent="0.2">
      <c r="A174" s="83" t="s">
        <v>148</v>
      </c>
      <c r="B174" s="83">
        <v>22</v>
      </c>
      <c r="C174" s="84">
        <v>827.25477579000005</v>
      </c>
      <c r="D174" s="84">
        <v>796.42663074999996</v>
      </c>
      <c r="E174" s="84">
        <v>165.16118858999999</v>
      </c>
      <c r="F174" s="84">
        <v>165.16118858999999</v>
      </c>
    </row>
    <row r="175" spans="1:6" ht="12.75" customHeight="1" x14ac:dyDescent="0.2">
      <c r="A175" s="83" t="s">
        <v>148</v>
      </c>
      <c r="B175" s="83">
        <v>23</v>
      </c>
      <c r="C175" s="84">
        <v>844.93587604000004</v>
      </c>
      <c r="D175" s="84">
        <v>814.70552593000002</v>
      </c>
      <c r="E175" s="84">
        <v>168.95182534</v>
      </c>
      <c r="F175" s="84">
        <v>168.95182534</v>
      </c>
    </row>
    <row r="176" spans="1:6" ht="12.75" customHeight="1" x14ac:dyDescent="0.2">
      <c r="A176" s="83" t="s">
        <v>148</v>
      </c>
      <c r="B176" s="83">
        <v>24</v>
      </c>
      <c r="C176" s="84">
        <v>875.07142493000003</v>
      </c>
      <c r="D176" s="84">
        <v>844.80089281000005</v>
      </c>
      <c r="E176" s="84">
        <v>175.19293579000001</v>
      </c>
      <c r="F176" s="84">
        <v>175.19293579000001</v>
      </c>
    </row>
    <row r="177" spans="1:6" ht="12.75" customHeight="1" x14ac:dyDescent="0.2">
      <c r="A177" s="83" t="s">
        <v>149</v>
      </c>
      <c r="B177" s="83">
        <v>1</v>
      </c>
      <c r="C177" s="84">
        <v>958.69434458000001</v>
      </c>
      <c r="D177" s="84">
        <v>926.92142765999995</v>
      </c>
      <c r="E177" s="84">
        <v>192.2229102</v>
      </c>
      <c r="F177" s="84">
        <v>192.2229102</v>
      </c>
    </row>
    <row r="178" spans="1:6" ht="12.75" customHeight="1" x14ac:dyDescent="0.2">
      <c r="A178" s="83" t="s">
        <v>149</v>
      </c>
      <c r="B178" s="83">
        <v>2</v>
      </c>
      <c r="C178" s="84">
        <v>958.72382193999999</v>
      </c>
      <c r="D178" s="84">
        <v>937.87328467999998</v>
      </c>
      <c r="E178" s="84">
        <v>194.49408202999999</v>
      </c>
      <c r="F178" s="84">
        <v>194.49408202999999</v>
      </c>
    </row>
    <row r="179" spans="1:6" ht="12.75" customHeight="1" x14ac:dyDescent="0.2">
      <c r="A179" s="83" t="s">
        <v>149</v>
      </c>
      <c r="B179" s="83">
        <v>3</v>
      </c>
      <c r="C179" s="84">
        <v>972.03963235000003</v>
      </c>
      <c r="D179" s="84">
        <v>946.82455496</v>
      </c>
      <c r="E179" s="84">
        <v>196.35037661000001</v>
      </c>
      <c r="F179" s="84">
        <v>196.35037661000001</v>
      </c>
    </row>
    <row r="180" spans="1:6" ht="12.75" customHeight="1" x14ac:dyDescent="0.2">
      <c r="A180" s="83" t="s">
        <v>149</v>
      </c>
      <c r="B180" s="83">
        <v>4</v>
      </c>
      <c r="C180" s="84">
        <v>971.19613518999995</v>
      </c>
      <c r="D180" s="84">
        <v>942.84309046999999</v>
      </c>
      <c r="E180" s="84">
        <v>195.52470933000001</v>
      </c>
      <c r="F180" s="84">
        <v>195.52470933000001</v>
      </c>
    </row>
    <row r="181" spans="1:6" ht="12.75" customHeight="1" x14ac:dyDescent="0.2">
      <c r="A181" s="83" t="s">
        <v>149</v>
      </c>
      <c r="B181" s="83">
        <v>5</v>
      </c>
      <c r="C181" s="84">
        <v>962.43788969000002</v>
      </c>
      <c r="D181" s="84">
        <v>931.19647397999995</v>
      </c>
      <c r="E181" s="84">
        <v>193.10945982999999</v>
      </c>
      <c r="F181" s="84">
        <v>193.10945982999999</v>
      </c>
    </row>
    <row r="182" spans="1:6" ht="12.75" customHeight="1" x14ac:dyDescent="0.2">
      <c r="A182" s="83" t="s">
        <v>149</v>
      </c>
      <c r="B182" s="83">
        <v>6</v>
      </c>
      <c r="C182" s="84">
        <v>950.16957076999995</v>
      </c>
      <c r="D182" s="84">
        <v>919.17482819999998</v>
      </c>
      <c r="E182" s="84">
        <v>190.61643758</v>
      </c>
      <c r="F182" s="84">
        <v>190.61643758</v>
      </c>
    </row>
    <row r="183" spans="1:6" ht="12.75" customHeight="1" x14ac:dyDescent="0.2">
      <c r="A183" s="83" t="s">
        <v>149</v>
      </c>
      <c r="B183" s="83">
        <v>7</v>
      </c>
      <c r="C183" s="84">
        <v>907.63370225999995</v>
      </c>
      <c r="D183" s="84">
        <v>884.62619467000002</v>
      </c>
      <c r="E183" s="84">
        <v>183.45181858000001</v>
      </c>
      <c r="F183" s="84">
        <v>183.45181858000001</v>
      </c>
    </row>
    <row r="184" spans="1:6" ht="12.75" customHeight="1" x14ac:dyDescent="0.2">
      <c r="A184" s="83" t="s">
        <v>149</v>
      </c>
      <c r="B184" s="83">
        <v>8</v>
      </c>
      <c r="C184" s="84">
        <v>877.35690771999998</v>
      </c>
      <c r="D184" s="84">
        <v>847.46775434999995</v>
      </c>
      <c r="E184" s="84">
        <v>175.74598362</v>
      </c>
      <c r="F184" s="84">
        <v>175.74598362</v>
      </c>
    </row>
    <row r="185" spans="1:6" ht="12.75" customHeight="1" x14ac:dyDescent="0.2">
      <c r="A185" s="83" t="s">
        <v>149</v>
      </c>
      <c r="B185" s="83">
        <v>9</v>
      </c>
      <c r="C185" s="84">
        <v>843.79012669999997</v>
      </c>
      <c r="D185" s="84">
        <v>813.94876643999999</v>
      </c>
      <c r="E185" s="84">
        <v>168.79489024</v>
      </c>
      <c r="F185" s="84">
        <v>168.79489024</v>
      </c>
    </row>
    <row r="186" spans="1:6" ht="12.75" customHeight="1" x14ac:dyDescent="0.2">
      <c r="A186" s="83" t="s">
        <v>149</v>
      </c>
      <c r="B186" s="83">
        <v>10</v>
      </c>
      <c r="C186" s="84">
        <v>847.72908792999999</v>
      </c>
      <c r="D186" s="84">
        <v>816.64423894000004</v>
      </c>
      <c r="E186" s="84">
        <v>169.35387134999999</v>
      </c>
      <c r="F186" s="84">
        <v>169.35387134999999</v>
      </c>
    </row>
    <row r="187" spans="1:6" ht="12.75" customHeight="1" x14ac:dyDescent="0.2">
      <c r="A187" s="83" t="s">
        <v>149</v>
      </c>
      <c r="B187" s="83">
        <v>11</v>
      </c>
      <c r="C187" s="84">
        <v>854.97490511000001</v>
      </c>
      <c r="D187" s="84">
        <v>821.61255015999996</v>
      </c>
      <c r="E187" s="84">
        <v>170.38418870999999</v>
      </c>
      <c r="F187" s="84">
        <v>170.38418870999999</v>
      </c>
    </row>
    <row r="188" spans="1:6" ht="12.75" customHeight="1" x14ac:dyDescent="0.2">
      <c r="A188" s="83" t="s">
        <v>149</v>
      </c>
      <c r="B188" s="83">
        <v>12</v>
      </c>
      <c r="C188" s="84">
        <v>846.81459109000002</v>
      </c>
      <c r="D188" s="84">
        <v>813.85383191000005</v>
      </c>
      <c r="E188" s="84">
        <v>168.77520293000001</v>
      </c>
      <c r="F188" s="84">
        <v>168.77520293000001</v>
      </c>
    </row>
    <row r="189" spans="1:6" ht="12.75" customHeight="1" x14ac:dyDescent="0.2">
      <c r="A189" s="83" t="s">
        <v>149</v>
      </c>
      <c r="B189" s="83">
        <v>13</v>
      </c>
      <c r="C189" s="84">
        <v>859.25659089999999</v>
      </c>
      <c r="D189" s="84">
        <v>825.47320882999998</v>
      </c>
      <c r="E189" s="84">
        <v>171.18480355</v>
      </c>
      <c r="F189" s="84">
        <v>171.18480355</v>
      </c>
    </row>
    <row r="190" spans="1:6" ht="12.75" customHeight="1" x14ac:dyDescent="0.2">
      <c r="A190" s="83" t="s">
        <v>149</v>
      </c>
      <c r="B190" s="83">
        <v>14</v>
      </c>
      <c r="C190" s="84">
        <v>872.78318336999996</v>
      </c>
      <c r="D190" s="84">
        <v>838.72894321000001</v>
      </c>
      <c r="E190" s="84">
        <v>173.93374835</v>
      </c>
      <c r="F190" s="84">
        <v>173.93374835</v>
      </c>
    </row>
    <row r="191" spans="1:6" ht="12.75" customHeight="1" x14ac:dyDescent="0.2">
      <c r="A191" s="83" t="s">
        <v>149</v>
      </c>
      <c r="B191" s="83">
        <v>15</v>
      </c>
      <c r="C191" s="84">
        <v>887.22391515000004</v>
      </c>
      <c r="D191" s="84">
        <v>852.88391200000001</v>
      </c>
      <c r="E191" s="84">
        <v>176.86917438</v>
      </c>
      <c r="F191" s="84">
        <v>176.86917438</v>
      </c>
    </row>
    <row r="192" spans="1:6" ht="12.75" customHeight="1" x14ac:dyDescent="0.2">
      <c r="A192" s="83" t="s">
        <v>149</v>
      </c>
      <c r="B192" s="83">
        <v>16</v>
      </c>
      <c r="C192" s="84">
        <v>894.66499062000003</v>
      </c>
      <c r="D192" s="84">
        <v>859.47099962000004</v>
      </c>
      <c r="E192" s="84">
        <v>178.23519001</v>
      </c>
      <c r="F192" s="84">
        <v>178.23519001</v>
      </c>
    </row>
    <row r="193" spans="1:6" ht="12.75" customHeight="1" x14ac:dyDescent="0.2">
      <c r="A193" s="83" t="s">
        <v>149</v>
      </c>
      <c r="B193" s="83">
        <v>17</v>
      </c>
      <c r="C193" s="84">
        <v>884.00504146000003</v>
      </c>
      <c r="D193" s="84">
        <v>850.30439259000002</v>
      </c>
      <c r="E193" s="84">
        <v>176.33423937000001</v>
      </c>
      <c r="F193" s="84">
        <v>176.33423937000001</v>
      </c>
    </row>
    <row r="194" spans="1:6" ht="12.75" customHeight="1" x14ac:dyDescent="0.2">
      <c r="A194" s="83" t="s">
        <v>149</v>
      </c>
      <c r="B194" s="83">
        <v>18</v>
      </c>
      <c r="C194" s="84">
        <v>848.70884281999997</v>
      </c>
      <c r="D194" s="84">
        <v>815.24001455999996</v>
      </c>
      <c r="E194" s="84">
        <v>169.06266640999999</v>
      </c>
      <c r="F194" s="84">
        <v>169.06266640999999</v>
      </c>
    </row>
    <row r="195" spans="1:6" ht="12.75" customHeight="1" x14ac:dyDescent="0.2">
      <c r="A195" s="83" t="s">
        <v>149</v>
      </c>
      <c r="B195" s="83">
        <v>19</v>
      </c>
      <c r="C195" s="84">
        <v>803.97349819999999</v>
      </c>
      <c r="D195" s="84">
        <v>772.51857141999994</v>
      </c>
      <c r="E195" s="84">
        <v>160.20318827</v>
      </c>
      <c r="F195" s="84">
        <v>160.20318827</v>
      </c>
    </row>
    <row r="196" spans="1:6" ht="12.75" customHeight="1" x14ac:dyDescent="0.2">
      <c r="A196" s="83" t="s">
        <v>149</v>
      </c>
      <c r="B196" s="83">
        <v>20</v>
      </c>
      <c r="C196" s="84">
        <v>805.37220739999998</v>
      </c>
      <c r="D196" s="84">
        <v>775.29373712999995</v>
      </c>
      <c r="E196" s="84">
        <v>160.77869598000001</v>
      </c>
      <c r="F196" s="84">
        <v>160.77869598000001</v>
      </c>
    </row>
    <row r="197" spans="1:6" ht="12.75" customHeight="1" x14ac:dyDescent="0.2">
      <c r="A197" s="83" t="s">
        <v>149</v>
      </c>
      <c r="B197" s="83">
        <v>21</v>
      </c>
      <c r="C197" s="84">
        <v>824.80477718999998</v>
      </c>
      <c r="D197" s="84">
        <v>795.03255778000005</v>
      </c>
      <c r="E197" s="84">
        <v>164.87208883</v>
      </c>
      <c r="F197" s="84">
        <v>164.87208883</v>
      </c>
    </row>
    <row r="198" spans="1:6" ht="12.75" customHeight="1" x14ac:dyDescent="0.2">
      <c r="A198" s="83" t="s">
        <v>149</v>
      </c>
      <c r="B198" s="83">
        <v>22</v>
      </c>
      <c r="C198" s="84">
        <v>844.86109635000003</v>
      </c>
      <c r="D198" s="84">
        <v>814.89765007999995</v>
      </c>
      <c r="E198" s="84">
        <v>168.99166761999999</v>
      </c>
      <c r="F198" s="84">
        <v>168.99166761999999</v>
      </c>
    </row>
    <row r="199" spans="1:6" ht="12.75" customHeight="1" x14ac:dyDescent="0.2">
      <c r="A199" s="83" t="s">
        <v>149</v>
      </c>
      <c r="B199" s="83">
        <v>23</v>
      </c>
      <c r="C199" s="84">
        <v>853.17931767000005</v>
      </c>
      <c r="D199" s="84">
        <v>823.29839331999995</v>
      </c>
      <c r="E199" s="84">
        <v>170.73379513</v>
      </c>
      <c r="F199" s="84">
        <v>170.73379513</v>
      </c>
    </row>
    <row r="200" spans="1:6" ht="12.75" customHeight="1" x14ac:dyDescent="0.2">
      <c r="A200" s="83" t="s">
        <v>149</v>
      </c>
      <c r="B200" s="83">
        <v>24</v>
      </c>
      <c r="C200" s="84">
        <v>870.15124609999998</v>
      </c>
      <c r="D200" s="84">
        <v>840.05145571000003</v>
      </c>
      <c r="E200" s="84">
        <v>174.20800806</v>
      </c>
      <c r="F200" s="84">
        <v>174.20800806</v>
      </c>
    </row>
    <row r="201" spans="1:6" ht="12.75" customHeight="1" x14ac:dyDescent="0.2">
      <c r="A201" s="83" t="s">
        <v>150</v>
      </c>
      <c r="B201" s="83">
        <v>1</v>
      </c>
      <c r="C201" s="84">
        <v>905.77222657000004</v>
      </c>
      <c r="D201" s="84">
        <v>878.64893362999999</v>
      </c>
      <c r="E201" s="84">
        <v>182.21226744000001</v>
      </c>
      <c r="F201" s="84">
        <v>182.21226744000001</v>
      </c>
    </row>
    <row r="202" spans="1:6" ht="12.75" customHeight="1" x14ac:dyDescent="0.2">
      <c r="A202" s="83" t="s">
        <v>150</v>
      </c>
      <c r="B202" s="83">
        <v>2</v>
      </c>
      <c r="C202" s="84">
        <v>936.56655354999998</v>
      </c>
      <c r="D202" s="84">
        <v>911.49356024999997</v>
      </c>
      <c r="E202" s="84">
        <v>189.02351327</v>
      </c>
      <c r="F202" s="84">
        <v>189.02351327</v>
      </c>
    </row>
    <row r="203" spans="1:6" ht="12.75" customHeight="1" x14ac:dyDescent="0.2">
      <c r="A203" s="83" t="s">
        <v>150</v>
      </c>
      <c r="B203" s="83">
        <v>3</v>
      </c>
      <c r="C203" s="84">
        <v>960.21623255999998</v>
      </c>
      <c r="D203" s="84">
        <v>928.84041008999998</v>
      </c>
      <c r="E203" s="84">
        <v>192.62086452</v>
      </c>
      <c r="F203" s="84">
        <v>192.62086452</v>
      </c>
    </row>
    <row r="204" spans="1:6" ht="12.75" customHeight="1" x14ac:dyDescent="0.2">
      <c r="A204" s="83" t="s">
        <v>150</v>
      </c>
      <c r="B204" s="83">
        <v>4</v>
      </c>
      <c r="C204" s="84">
        <v>961.15147732000003</v>
      </c>
      <c r="D204" s="84">
        <v>929.93935290000002</v>
      </c>
      <c r="E204" s="84">
        <v>192.84876084999999</v>
      </c>
      <c r="F204" s="84">
        <v>192.84876084999999</v>
      </c>
    </row>
    <row r="205" spans="1:6" ht="12.75" customHeight="1" x14ac:dyDescent="0.2">
      <c r="A205" s="83" t="s">
        <v>150</v>
      </c>
      <c r="B205" s="83">
        <v>5</v>
      </c>
      <c r="C205" s="84">
        <v>955.8940887</v>
      </c>
      <c r="D205" s="84">
        <v>924.41376057000002</v>
      </c>
      <c r="E205" s="84">
        <v>191.70287576000001</v>
      </c>
      <c r="F205" s="84">
        <v>191.70287576000001</v>
      </c>
    </row>
    <row r="206" spans="1:6" ht="12.75" customHeight="1" x14ac:dyDescent="0.2">
      <c r="A206" s="83" t="s">
        <v>150</v>
      </c>
      <c r="B206" s="83">
        <v>6</v>
      </c>
      <c r="C206" s="84">
        <v>949.42617947999997</v>
      </c>
      <c r="D206" s="84">
        <v>918.29421210999999</v>
      </c>
      <c r="E206" s="84">
        <v>190.43381737000001</v>
      </c>
      <c r="F206" s="84">
        <v>190.43381737000001</v>
      </c>
    </row>
    <row r="207" spans="1:6" ht="12.75" customHeight="1" x14ac:dyDescent="0.2">
      <c r="A207" s="83" t="s">
        <v>150</v>
      </c>
      <c r="B207" s="83">
        <v>7</v>
      </c>
      <c r="C207" s="84">
        <v>934.93769841999995</v>
      </c>
      <c r="D207" s="84">
        <v>903.66209421999997</v>
      </c>
      <c r="E207" s="84">
        <v>187.39944120999999</v>
      </c>
      <c r="F207" s="84">
        <v>187.39944120999999</v>
      </c>
    </row>
    <row r="208" spans="1:6" ht="12.75" customHeight="1" x14ac:dyDescent="0.2">
      <c r="A208" s="83" t="s">
        <v>150</v>
      </c>
      <c r="B208" s="83">
        <v>8</v>
      </c>
      <c r="C208" s="84">
        <v>913.72126371000002</v>
      </c>
      <c r="D208" s="84">
        <v>882.49857429999997</v>
      </c>
      <c r="E208" s="84">
        <v>183.01059738000001</v>
      </c>
      <c r="F208" s="84">
        <v>183.01059738000001</v>
      </c>
    </row>
    <row r="209" spans="1:6" ht="12.75" customHeight="1" x14ac:dyDescent="0.2">
      <c r="A209" s="83" t="s">
        <v>150</v>
      </c>
      <c r="B209" s="83">
        <v>9</v>
      </c>
      <c r="C209" s="84">
        <v>890.02470885000002</v>
      </c>
      <c r="D209" s="84">
        <v>858.90610556000001</v>
      </c>
      <c r="E209" s="84">
        <v>178.11804352999999</v>
      </c>
      <c r="F209" s="84">
        <v>178.11804352999999</v>
      </c>
    </row>
    <row r="210" spans="1:6" ht="12.75" customHeight="1" x14ac:dyDescent="0.2">
      <c r="A210" s="83" t="s">
        <v>150</v>
      </c>
      <c r="B210" s="83">
        <v>10</v>
      </c>
      <c r="C210" s="84">
        <v>872.55141003999995</v>
      </c>
      <c r="D210" s="84">
        <v>841.06853902</v>
      </c>
      <c r="E210" s="84">
        <v>174.41892854</v>
      </c>
      <c r="F210" s="84">
        <v>174.41892854</v>
      </c>
    </row>
    <row r="211" spans="1:6" ht="12.75" customHeight="1" x14ac:dyDescent="0.2">
      <c r="A211" s="83" t="s">
        <v>150</v>
      </c>
      <c r="B211" s="83">
        <v>11</v>
      </c>
      <c r="C211" s="84">
        <v>837.39575129000002</v>
      </c>
      <c r="D211" s="84">
        <v>806.08390301999998</v>
      </c>
      <c r="E211" s="84">
        <v>167.16389229999999</v>
      </c>
      <c r="F211" s="84">
        <v>167.16389229999999</v>
      </c>
    </row>
    <row r="212" spans="1:6" ht="12.75" customHeight="1" x14ac:dyDescent="0.2">
      <c r="A212" s="83" t="s">
        <v>150</v>
      </c>
      <c r="B212" s="83">
        <v>12</v>
      </c>
      <c r="C212" s="84">
        <v>823.48056962999999</v>
      </c>
      <c r="D212" s="84">
        <v>792.95672853999997</v>
      </c>
      <c r="E212" s="84">
        <v>164.44160797000001</v>
      </c>
      <c r="F212" s="84">
        <v>164.44160797000001</v>
      </c>
    </row>
    <row r="213" spans="1:6" ht="12.75" customHeight="1" x14ac:dyDescent="0.2">
      <c r="A213" s="83" t="s">
        <v>150</v>
      </c>
      <c r="B213" s="83">
        <v>13</v>
      </c>
      <c r="C213" s="84">
        <v>834.81710833</v>
      </c>
      <c r="D213" s="84">
        <v>804.60335910000003</v>
      </c>
      <c r="E213" s="84">
        <v>166.85686039000001</v>
      </c>
      <c r="F213" s="84">
        <v>166.85686039000001</v>
      </c>
    </row>
    <row r="214" spans="1:6" ht="12.75" customHeight="1" x14ac:dyDescent="0.2">
      <c r="A214" s="83" t="s">
        <v>150</v>
      </c>
      <c r="B214" s="83">
        <v>14</v>
      </c>
      <c r="C214" s="84">
        <v>848.24383598999998</v>
      </c>
      <c r="D214" s="84">
        <v>818.27427179999995</v>
      </c>
      <c r="E214" s="84">
        <v>169.69190395000001</v>
      </c>
      <c r="F214" s="84">
        <v>169.69190395000001</v>
      </c>
    </row>
    <row r="215" spans="1:6" ht="12.75" customHeight="1" x14ac:dyDescent="0.2">
      <c r="A215" s="83" t="s">
        <v>150</v>
      </c>
      <c r="B215" s="83">
        <v>15</v>
      </c>
      <c r="C215" s="84">
        <v>851.42908493000004</v>
      </c>
      <c r="D215" s="84">
        <v>821.3167598</v>
      </c>
      <c r="E215" s="84">
        <v>170.32284835999999</v>
      </c>
      <c r="F215" s="84">
        <v>170.32284835999999</v>
      </c>
    </row>
    <row r="216" spans="1:6" ht="12.75" customHeight="1" x14ac:dyDescent="0.2">
      <c r="A216" s="83" t="s">
        <v>150</v>
      </c>
      <c r="B216" s="83">
        <v>16</v>
      </c>
      <c r="C216" s="84">
        <v>854.23830366000004</v>
      </c>
      <c r="D216" s="84">
        <v>824.37330411999994</v>
      </c>
      <c r="E216" s="84">
        <v>170.95670774999999</v>
      </c>
      <c r="F216" s="84">
        <v>170.95670774999999</v>
      </c>
    </row>
    <row r="217" spans="1:6" ht="12.75" customHeight="1" x14ac:dyDescent="0.2">
      <c r="A217" s="83" t="s">
        <v>150</v>
      </c>
      <c r="B217" s="83">
        <v>17</v>
      </c>
      <c r="C217" s="84">
        <v>857.91355679000003</v>
      </c>
      <c r="D217" s="84">
        <v>828.89247131000002</v>
      </c>
      <c r="E217" s="84">
        <v>171.89388262</v>
      </c>
      <c r="F217" s="84">
        <v>171.89388262</v>
      </c>
    </row>
    <row r="218" spans="1:6" ht="12.75" customHeight="1" x14ac:dyDescent="0.2">
      <c r="A218" s="83" t="s">
        <v>150</v>
      </c>
      <c r="B218" s="83">
        <v>18</v>
      </c>
      <c r="C218" s="84">
        <v>850.79959532999999</v>
      </c>
      <c r="D218" s="84">
        <v>825.72626506999995</v>
      </c>
      <c r="E218" s="84">
        <v>171.23728179</v>
      </c>
      <c r="F218" s="84">
        <v>171.23728179</v>
      </c>
    </row>
    <row r="219" spans="1:6" ht="12.75" customHeight="1" x14ac:dyDescent="0.2">
      <c r="A219" s="83" t="s">
        <v>150</v>
      </c>
      <c r="B219" s="83">
        <v>19</v>
      </c>
      <c r="C219" s="84">
        <v>862.85254869000005</v>
      </c>
      <c r="D219" s="84">
        <v>838.88416486999995</v>
      </c>
      <c r="E219" s="84">
        <v>173.96593787</v>
      </c>
      <c r="F219" s="84">
        <v>173.96593787</v>
      </c>
    </row>
    <row r="220" spans="1:6" ht="12.75" customHeight="1" x14ac:dyDescent="0.2">
      <c r="A220" s="83" t="s">
        <v>150</v>
      </c>
      <c r="B220" s="83">
        <v>20</v>
      </c>
      <c r="C220" s="84">
        <v>872.70187618</v>
      </c>
      <c r="D220" s="84">
        <v>842.68075930999998</v>
      </c>
      <c r="E220" s="84">
        <v>174.75326720999999</v>
      </c>
      <c r="F220" s="84">
        <v>174.75326720999999</v>
      </c>
    </row>
    <row r="221" spans="1:6" ht="12.75" customHeight="1" x14ac:dyDescent="0.2">
      <c r="A221" s="83" t="s">
        <v>150</v>
      </c>
      <c r="B221" s="83">
        <v>21</v>
      </c>
      <c r="C221" s="84">
        <v>854.16654768000001</v>
      </c>
      <c r="D221" s="84">
        <v>824.23914906000005</v>
      </c>
      <c r="E221" s="84">
        <v>170.92888697000001</v>
      </c>
      <c r="F221" s="84">
        <v>170.92888697000001</v>
      </c>
    </row>
    <row r="222" spans="1:6" ht="12.75" customHeight="1" x14ac:dyDescent="0.2">
      <c r="A222" s="83" t="s">
        <v>150</v>
      </c>
      <c r="B222" s="83">
        <v>22</v>
      </c>
      <c r="C222" s="84">
        <v>848.81733591</v>
      </c>
      <c r="D222" s="84">
        <v>819.07376178000004</v>
      </c>
      <c r="E222" s="84">
        <v>169.85770041000001</v>
      </c>
      <c r="F222" s="84">
        <v>169.85770041000001</v>
      </c>
    </row>
    <row r="223" spans="1:6" ht="12.75" customHeight="1" x14ac:dyDescent="0.2">
      <c r="A223" s="83" t="s">
        <v>150</v>
      </c>
      <c r="B223" s="83">
        <v>23</v>
      </c>
      <c r="C223" s="84">
        <v>844.00602075999996</v>
      </c>
      <c r="D223" s="84">
        <v>816.45499187999997</v>
      </c>
      <c r="E223" s="84">
        <v>169.31462571</v>
      </c>
      <c r="F223" s="84">
        <v>169.31462571</v>
      </c>
    </row>
    <row r="224" spans="1:6" ht="12.75" customHeight="1" x14ac:dyDescent="0.2">
      <c r="A224" s="83" t="s">
        <v>150</v>
      </c>
      <c r="B224" s="83">
        <v>24</v>
      </c>
      <c r="C224" s="84">
        <v>876.14261993000002</v>
      </c>
      <c r="D224" s="84">
        <v>840.30062851000002</v>
      </c>
      <c r="E224" s="84">
        <v>174.25968096</v>
      </c>
      <c r="F224" s="84">
        <v>174.25968096</v>
      </c>
    </row>
    <row r="225" spans="1:6" ht="12.75" customHeight="1" x14ac:dyDescent="0.2">
      <c r="A225" s="83" t="s">
        <v>151</v>
      </c>
      <c r="B225" s="83">
        <v>1</v>
      </c>
      <c r="C225" s="84">
        <v>917.98206744000004</v>
      </c>
      <c r="D225" s="84">
        <v>882.10763446999999</v>
      </c>
      <c r="E225" s="84">
        <v>182.92952514999999</v>
      </c>
      <c r="F225" s="84">
        <v>182.92952514999999</v>
      </c>
    </row>
    <row r="226" spans="1:6" ht="12.75" customHeight="1" x14ac:dyDescent="0.2">
      <c r="A226" s="83" t="s">
        <v>151</v>
      </c>
      <c r="B226" s="83">
        <v>2</v>
      </c>
      <c r="C226" s="84">
        <v>938.59790327999997</v>
      </c>
      <c r="D226" s="84">
        <v>901.50519853000003</v>
      </c>
      <c r="E226" s="84">
        <v>186.95214897</v>
      </c>
      <c r="F226" s="84">
        <v>186.95214897</v>
      </c>
    </row>
    <row r="227" spans="1:6" ht="12.75" customHeight="1" x14ac:dyDescent="0.2">
      <c r="A227" s="83" t="s">
        <v>151</v>
      </c>
      <c r="B227" s="83">
        <v>3</v>
      </c>
      <c r="C227" s="84">
        <v>949.20919002999995</v>
      </c>
      <c r="D227" s="84">
        <v>916.11260665999998</v>
      </c>
      <c r="E227" s="84">
        <v>189.98140086999999</v>
      </c>
      <c r="F227" s="84">
        <v>189.98140086999999</v>
      </c>
    </row>
    <row r="228" spans="1:6" ht="12.75" customHeight="1" x14ac:dyDescent="0.2">
      <c r="A228" s="83" t="s">
        <v>151</v>
      </c>
      <c r="B228" s="83">
        <v>4</v>
      </c>
      <c r="C228" s="84">
        <v>954.85597830999995</v>
      </c>
      <c r="D228" s="84">
        <v>922.23145075000002</v>
      </c>
      <c r="E228" s="84">
        <v>191.25031319000001</v>
      </c>
      <c r="F228" s="84">
        <v>191.25031319000001</v>
      </c>
    </row>
    <row r="229" spans="1:6" ht="12.75" customHeight="1" x14ac:dyDescent="0.2">
      <c r="A229" s="83" t="s">
        <v>151</v>
      </c>
      <c r="B229" s="83">
        <v>5</v>
      </c>
      <c r="C229" s="84">
        <v>945.97395692999999</v>
      </c>
      <c r="D229" s="84">
        <v>914.7819131</v>
      </c>
      <c r="E229" s="84">
        <v>189.70544459000001</v>
      </c>
      <c r="F229" s="84">
        <v>189.70544459000001</v>
      </c>
    </row>
    <row r="230" spans="1:6" ht="12.75" customHeight="1" x14ac:dyDescent="0.2">
      <c r="A230" s="83" t="s">
        <v>151</v>
      </c>
      <c r="B230" s="83">
        <v>6</v>
      </c>
      <c r="C230" s="84">
        <v>933.03425129000004</v>
      </c>
      <c r="D230" s="84">
        <v>903.21032912999999</v>
      </c>
      <c r="E230" s="84">
        <v>187.30575517</v>
      </c>
      <c r="F230" s="84">
        <v>187.30575517</v>
      </c>
    </row>
    <row r="231" spans="1:6" ht="12.75" customHeight="1" x14ac:dyDescent="0.2">
      <c r="A231" s="83" t="s">
        <v>151</v>
      </c>
      <c r="B231" s="83">
        <v>7</v>
      </c>
      <c r="C231" s="84">
        <v>909.08408176</v>
      </c>
      <c r="D231" s="84">
        <v>880.29729435000002</v>
      </c>
      <c r="E231" s="84">
        <v>182.55410083000001</v>
      </c>
      <c r="F231" s="84">
        <v>182.55410083000001</v>
      </c>
    </row>
    <row r="232" spans="1:6" ht="12.75" customHeight="1" x14ac:dyDescent="0.2">
      <c r="A232" s="83" t="s">
        <v>151</v>
      </c>
      <c r="B232" s="83">
        <v>8</v>
      </c>
      <c r="C232" s="84">
        <v>887.25694050000004</v>
      </c>
      <c r="D232" s="84">
        <v>856.67125839000005</v>
      </c>
      <c r="E232" s="84">
        <v>177.65458588000001</v>
      </c>
      <c r="F232" s="84">
        <v>177.65458588000001</v>
      </c>
    </row>
    <row r="233" spans="1:6" ht="12.75" customHeight="1" x14ac:dyDescent="0.2">
      <c r="A233" s="83" t="s">
        <v>151</v>
      </c>
      <c r="B233" s="83">
        <v>9</v>
      </c>
      <c r="C233" s="84">
        <v>856.57358714999998</v>
      </c>
      <c r="D233" s="84">
        <v>826.58146829999998</v>
      </c>
      <c r="E233" s="84">
        <v>171.41463193999999</v>
      </c>
      <c r="F233" s="84">
        <v>171.41463193999999</v>
      </c>
    </row>
    <row r="234" spans="1:6" ht="12.75" customHeight="1" x14ac:dyDescent="0.2">
      <c r="A234" s="83" t="s">
        <v>151</v>
      </c>
      <c r="B234" s="83">
        <v>10</v>
      </c>
      <c r="C234" s="84">
        <v>835.60615787999996</v>
      </c>
      <c r="D234" s="84">
        <v>805.41220527999997</v>
      </c>
      <c r="E234" s="84">
        <v>167.02459711</v>
      </c>
      <c r="F234" s="84">
        <v>167.02459711</v>
      </c>
    </row>
    <row r="235" spans="1:6" ht="12.75" customHeight="1" x14ac:dyDescent="0.2">
      <c r="A235" s="83" t="s">
        <v>151</v>
      </c>
      <c r="B235" s="83">
        <v>11</v>
      </c>
      <c r="C235" s="84">
        <v>833.61100434000002</v>
      </c>
      <c r="D235" s="84">
        <v>803.19761675999996</v>
      </c>
      <c r="E235" s="84">
        <v>166.56534066</v>
      </c>
      <c r="F235" s="84">
        <v>166.56534066</v>
      </c>
    </row>
    <row r="236" spans="1:6" ht="12.75" customHeight="1" x14ac:dyDescent="0.2">
      <c r="A236" s="83" t="s">
        <v>151</v>
      </c>
      <c r="B236" s="83">
        <v>12</v>
      </c>
      <c r="C236" s="84">
        <v>849.86647192999999</v>
      </c>
      <c r="D236" s="84">
        <v>819.09434401999999</v>
      </c>
      <c r="E236" s="84">
        <v>169.86196871000001</v>
      </c>
      <c r="F236" s="84">
        <v>169.86196871000001</v>
      </c>
    </row>
    <row r="237" spans="1:6" ht="12.75" customHeight="1" x14ac:dyDescent="0.2">
      <c r="A237" s="83" t="s">
        <v>151</v>
      </c>
      <c r="B237" s="83">
        <v>13</v>
      </c>
      <c r="C237" s="84">
        <v>862.16485031000002</v>
      </c>
      <c r="D237" s="84">
        <v>831.53883519999999</v>
      </c>
      <c r="E237" s="84">
        <v>172.44267969000001</v>
      </c>
      <c r="F237" s="84">
        <v>172.44267969000001</v>
      </c>
    </row>
    <row r="238" spans="1:6" ht="12.75" customHeight="1" x14ac:dyDescent="0.2">
      <c r="A238" s="83" t="s">
        <v>151</v>
      </c>
      <c r="B238" s="83">
        <v>14</v>
      </c>
      <c r="C238" s="84">
        <v>874.41413966000005</v>
      </c>
      <c r="D238" s="84">
        <v>843.51565555000002</v>
      </c>
      <c r="E238" s="84">
        <v>174.92640614000001</v>
      </c>
      <c r="F238" s="84">
        <v>174.92640614000001</v>
      </c>
    </row>
    <row r="239" spans="1:6" ht="12.75" customHeight="1" x14ac:dyDescent="0.2">
      <c r="A239" s="83" t="s">
        <v>151</v>
      </c>
      <c r="B239" s="83">
        <v>15</v>
      </c>
      <c r="C239" s="84">
        <v>881.33801296000001</v>
      </c>
      <c r="D239" s="84">
        <v>850.99219337</v>
      </c>
      <c r="E239" s="84">
        <v>176.47687397000001</v>
      </c>
      <c r="F239" s="84">
        <v>176.47687397000001</v>
      </c>
    </row>
    <row r="240" spans="1:6" ht="12.75" customHeight="1" x14ac:dyDescent="0.2">
      <c r="A240" s="83" t="s">
        <v>151</v>
      </c>
      <c r="B240" s="83">
        <v>16</v>
      </c>
      <c r="C240" s="84">
        <v>882.02832682999997</v>
      </c>
      <c r="D240" s="84">
        <v>858.29847732999997</v>
      </c>
      <c r="E240" s="84">
        <v>177.99203494</v>
      </c>
      <c r="F240" s="84">
        <v>177.99203494</v>
      </c>
    </row>
    <row r="241" spans="1:6" ht="12.75" customHeight="1" x14ac:dyDescent="0.2">
      <c r="A241" s="83" t="s">
        <v>151</v>
      </c>
      <c r="B241" s="83">
        <v>17</v>
      </c>
      <c r="C241" s="84">
        <v>880.71897769999998</v>
      </c>
      <c r="D241" s="84">
        <v>854.01380941000002</v>
      </c>
      <c r="E241" s="84">
        <v>177.10348999999999</v>
      </c>
      <c r="F241" s="84">
        <v>177.10348999999999</v>
      </c>
    </row>
    <row r="242" spans="1:6" ht="12.75" customHeight="1" x14ac:dyDescent="0.2">
      <c r="A242" s="83" t="s">
        <v>151</v>
      </c>
      <c r="B242" s="83">
        <v>18</v>
      </c>
      <c r="C242" s="84">
        <v>876.28546286999995</v>
      </c>
      <c r="D242" s="84">
        <v>847.41322171000002</v>
      </c>
      <c r="E242" s="84">
        <v>175.73467475999999</v>
      </c>
      <c r="F242" s="84">
        <v>175.73467475999999</v>
      </c>
    </row>
    <row r="243" spans="1:6" ht="12.75" customHeight="1" x14ac:dyDescent="0.2">
      <c r="A243" s="83" t="s">
        <v>151</v>
      </c>
      <c r="B243" s="83">
        <v>19</v>
      </c>
      <c r="C243" s="84">
        <v>868.35089202999995</v>
      </c>
      <c r="D243" s="84">
        <v>840.54395237000006</v>
      </c>
      <c r="E243" s="84">
        <v>174.31014092000001</v>
      </c>
      <c r="F243" s="84">
        <v>174.31014092000001</v>
      </c>
    </row>
    <row r="244" spans="1:6" ht="12.75" customHeight="1" x14ac:dyDescent="0.2">
      <c r="A244" s="83" t="s">
        <v>151</v>
      </c>
      <c r="B244" s="83">
        <v>20</v>
      </c>
      <c r="C244" s="84">
        <v>866.13882030000002</v>
      </c>
      <c r="D244" s="84">
        <v>837.38295381</v>
      </c>
      <c r="E244" s="84">
        <v>173.65462005000001</v>
      </c>
      <c r="F244" s="84">
        <v>173.65462005000001</v>
      </c>
    </row>
    <row r="245" spans="1:6" ht="12.75" customHeight="1" x14ac:dyDescent="0.2">
      <c r="A245" s="83" t="s">
        <v>151</v>
      </c>
      <c r="B245" s="83">
        <v>21</v>
      </c>
      <c r="C245" s="84">
        <v>867.11854509</v>
      </c>
      <c r="D245" s="84">
        <v>840.55483517000005</v>
      </c>
      <c r="E245" s="84">
        <v>174.31239776999999</v>
      </c>
      <c r="F245" s="84">
        <v>174.31239776999999</v>
      </c>
    </row>
    <row r="246" spans="1:6" ht="12.75" customHeight="1" x14ac:dyDescent="0.2">
      <c r="A246" s="83" t="s">
        <v>151</v>
      </c>
      <c r="B246" s="83">
        <v>22</v>
      </c>
      <c r="C246" s="84">
        <v>869.64218051</v>
      </c>
      <c r="D246" s="84">
        <v>846.11730465999995</v>
      </c>
      <c r="E246" s="84">
        <v>175.46593035999999</v>
      </c>
      <c r="F246" s="84">
        <v>175.46593035999999</v>
      </c>
    </row>
    <row r="247" spans="1:6" ht="12.75" customHeight="1" x14ac:dyDescent="0.2">
      <c r="A247" s="83" t="s">
        <v>151</v>
      </c>
      <c r="B247" s="83">
        <v>23</v>
      </c>
      <c r="C247" s="84">
        <v>873.58783559999995</v>
      </c>
      <c r="D247" s="84">
        <v>844.57091347999994</v>
      </c>
      <c r="E247" s="84">
        <v>175.14524319</v>
      </c>
      <c r="F247" s="84">
        <v>175.14524319</v>
      </c>
    </row>
    <row r="248" spans="1:6" ht="12.75" customHeight="1" x14ac:dyDescent="0.2">
      <c r="A248" s="83" t="s">
        <v>151</v>
      </c>
      <c r="B248" s="83">
        <v>24</v>
      </c>
      <c r="C248" s="84">
        <v>886.50110228999995</v>
      </c>
      <c r="D248" s="84">
        <v>857.47061232999999</v>
      </c>
      <c r="E248" s="84">
        <v>177.82035413</v>
      </c>
      <c r="F248" s="84">
        <v>177.82035413</v>
      </c>
    </row>
    <row r="249" spans="1:6" ht="12.75" customHeight="1" x14ac:dyDescent="0.2">
      <c r="A249" s="83" t="s">
        <v>152</v>
      </c>
      <c r="B249" s="83">
        <v>1</v>
      </c>
      <c r="C249" s="84">
        <v>948.52770627999996</v>
      </c>
      <c r="D249" s="84">
        <v>919.59721554999999</v>
      </c>
      <c r="E249" s="84">
        <v>190.70403134</v>
      </c>
      <c r="F249" s="84">
        <v>190.70403134</v>
      </c>
    </row>
    <row r="250" spans="1:6" ht="12.75" customHeight="1" x14ac:dyDescent="0.2">
      <c r="A250" s="83" t="s">
        <v>152</v>
      </c>
      <c r="B250" s="83">
        <v>2</v>
      </c>
      <c r="C250" s="84">
        <v>972.76554959999999</v>
      </c>
      <c r="D250" s="84">
        <v>942.95644032999996</v>
      </c>
      <c r="E250" s="84">
        <v>195.54821557</v>
      </c>
      <c r="F250" s="84">
        <v>195.54821557</v>
      </c>
    </row>
    <row r="251" spans="1:6" ht="12.75" customHeight="1" x14ac:dyDescent="0.2">
      <c r="A251" s="83" t="s">
        <v>152</v>
      </c>
      <c r="B251" s="83">
        <v>3</v>
      </c>
      <c r="C251" s="84">
        <v>983.87172349000002</v>
      </c>
      <c r="D251" s="84">
        <v>954.01516603000005</v>
      </c>
      <c r="E251" s="84">
        <v>197.84154957999999</v>
      </c>
      <c r="F251" s="84">
        <v>197.84154957999999</v>
      </c>
    </row>
    <row r="252" spans="1:6" ht="12.75" customHeight="1" x14ac:dyDescent="0.2">
      <c r="A252" s="83" t="s">
        <v>152</v>
      </c>
      <c r="B252" s="83">
        <v>4</v>
      </c>
      <c r="C252" s="84">
        <v>988.50375088999999</v>
      </c>
      <c r="D252" s="84">
        <v>958.56584505000001</v>
      </c>
      <c r="E252" s="84">
        <v>198.78525930999999</v>
      </c>
      <c r="F252" s="84">
        <v>198.78525930999999</v>
      </c>
    </row>
    <row r="253" spans="1:6" ht="12.75" customHeight="1" x14ac:dyDescent="0.2">
      <c r="A253" s="83" t="s">
        <v>152</v>
      </c>
      <c r="B253" s="83">
        <v>5</v>
      </c>
      <c r="C253" s="84">
        <v>980.75982687999999</v>
      </c>
      <c r="D253" s="84">
        <v>950.63495889000001</v>
      </c>
      <c r="E253" s="84">
        <v>197.14056972</v>
      </c>
      <c r="F253" s="84">
        <v>197.14056972</v>
      </c>
    </row>
    <row r="254" spans="1:6" ht="12.75" customHeight="1" x14ac:dyDescent="0.2">
      <c r="A254" s="83" t="s">
        <v>152</v>
      </c>
      <c r="B254" s="83">
        <v>6</v>
      </c>
      <c r="C254" s="84">
        <v>953.69210822000002</v>
      </c>
      <c r="D254" s="84">
        <v>930.99477231000003</v>
      </c>
      <c r="E254" s="84">
        <v>193.06763137999999</v>
      </c>
      <c r="F254" s="84">
        <v>193.06763137999999</v>
      </c>
    </row>
    <row r="255" spans="1:6" ht="12.75" customHeight="1" x14ac:dyDescent="0.2">
      <c r="A255" s="83" t="s">
        <v>152</v>
      </c>
      <c r="B255" s="83">
        <v>7</v>
      </c>
      <c r="C255" s="84">
        <v>919.27759412</v>
      </c>
      <c r="D255" s="84">
        <v>895.86844011999995</v>
      </c>
      <c r="E255" s="84">
        <v>185.78321051</v>
      </c>
      <c r="F255" s="84">
        <v>185.78321051</v>
      </c>
    </row>
    <row r="256" spans="1:6" ht="12.75" customHeight="1" x14ac:dyDescent="0.2">
      <c r="A256" s="83" t="s">
        <v>152</v>
      </c>
      <c r="B256" s="83">
        <v>8</v>
      </c>
      <c r="C256" s="84">
        <v>892.12422044000004</v>
      </c>
      <c r="D256" s="84">
        <v>865.00217143999998</v>
      </c>
      <c r="E256" s="84">
        <v>179.38223214999999</v>
      </c>
      <c r="F256" s="84">
        <v>179.38223214999999</v>
      </c>
    </row>
    <row r="257" spans="1:6" ht="12.75" customHeight="1" x14ac:dyDescent="0.2">
      <c r="A257" s="83" t="s">
        <v>152</v>
      </c>
      <c r="B257" s="83">
        <v>9</v>
      </c>
      <c r="C257" s="84">
        <v>858.04819613999996</v>
      </c>
      <c r="D257" s="84">
        <v>835.57435507000002</v>
      </c>
      <c r="E257" s="84">
        <v>173.27955685000001</v>
      </c>
      <c r="F257" s="84">
        <v>173.27955685000001</v>
      </c>
    </row>
    <row r="258" spans="1:6" ht="12.75" customHeight="1" x14ac:dyDescent="0.2">
      <c r="A258" s="83" t="s">
        <v>152</v>
      </c>
      <c r="B258" s="83">
        <v>10</v>
      </c>
      <c r="C258" s="84">
        <v>841.87695498000005</v>
      </c>
      <c r="D258" s="84">
        <v>811.78452955</v>
      </c>
      <c r="E258" s="84">
        <v>168.34607559</v>
      </c>
      <c r="F258" s="84">
        <v>168.34607559</v>
      </c>
    </row>
    <row r="259" spans="1:6" ht="12.75" customHeight="1" x14ac:dyDescent="0.2">
      <c r="A259" s="83" t="s">
        <v>152</v>
      </c>
      <c r="B259" s="83">
        <v>11</v>
      </c>
      <c r="C259" s="84">
        <v>851.73204225999996</v>
      </c>
      <c r="D259" s="84">
        <v>821.71623345</v>
      </c>
      <c r="E259" s="84">
        <v>170.40569031999999</v>
      </c>
      <c r="F259" s="84">
        <v>170.40569031999999</v>
      </c>
    </row>
    <row r="260" spans="1:6" ht="12.75" customHeight="1" x14ac:dyDescent="0.2">
      <c r="A260" s="83" t="s">
        <v>152</v>
      </c>
      <c r="B260" s="83">
        <v>12</v>
      </c>
      <c r="C260" s="84">
        <v>863.51202294999996</v>
      </c>
      <c r="D260" s="84">
        <v>832.78575522000006</v>
      </c>
      <c r="E260" s="84">
        <v>172.7012632</v>
      </c>
      <c r="F260" s="84">
        <v>172.7012632</v>
      </c>
    </row>
    <row r="261" spans="1:6" ht="12.75" customHeight="1" x14ac:dyDescent="0.2">
      <c r="A261" s="83" t="s">
        <v>152</v>
      </c>
      <c r="B261" s="83">
        <v>13</v>
      </c>
      <c r="C261" s="84">
        <v>882.06131416999995</v>
      </c>
      <c r="D261" s="84">
        <v>850.02344445000006</v>
      </c>
      <c r="E261" s="84">
        <v>176.27597696999999</v>
      </c>
      <c r="F261" s="84">
        <v>176.27597696999999</v>
      </c>
    </row>
    <row r="262" spans="1:6" ht="12.75" customHeight="1" x14ac:dyDescent="0.2">
      <c r="A262" s="83" t="s">
        <v>152</v>
      </c>
      <c r="B262" s="83">
        <v>14</v>
      </c>
      <c r="C262" s="84">
        <v>900.71783329000004</v>
      </c>
      <c r="D262" s="84">
        <v>867.56584719</v>
      </c>
      <c r="E262" s="84">
        <v>179.91388155000001</v>
      </c>
      <c r="F262" s="84">
        <v>179.91388155000001</v>
      </c>
    </row>
    <row r="263" spans="1:6" ht="12.75" customHeight="1" x14ac:dyDescent="0.2">
      <c r="A263" s="83" t="s">
        <v>152</v>
      </c>
      <c r="B263" s="83">
        <v>15</v>
      </c>
      <c r="C263" s="84">
        <v>908.52872927999999</v>
      </c>
      <c r="D263" s="84">
        <v>876.96630970000001</v>
      </c>
      <c r="E263" s="84">
        <v>181.86332862</v>
      </c>
      <c r="F263" s="84">
        <v>181.86332862</v>
      </c>
    </row>
    <row r="264" spans="1:6" ht="12.75" customHeight="1" x14ac:dyDescent="0.2">
      <c r="A264" s="83" t="s">
        <v>152</v>
      </c>
      <c r="B264" s="83">
        <v>16</v>
      </c>
      <c r="C264" s="84">
        <v>907.51440634999994</v>
      </c>
      <c r="D264" s="84">
        <v>883.36331976999998</v>
      </c>
      <c r="E264" s="84">
        <v>183.18992638</v>
      </c>
      <c r="F264" s="84">
        <v>183.18992638</v>
      </c>
    </row>
    <row r="265" spans="1:6" ht="12.75" customHeight="1" x14ac:dyDescent="0.2">
      <c r="A265" s="83" t="s">
        <v>152</v>
      </c>
      <c r="B265" s="83">
        <v>17</v>
      </c>
      <c r="C265" s="84">
        <v>910.77686453000001</v>
      </c>
      <c r="D265" s="84">
        <v>885.27166628999998</v>
      </c>
      <c r="E265" s="84">
        <v>183.58567504999999</v>
      </c>
      <c r="F265" s="84">
        <v>183.58567504999999</v>
      </c>
    </row>
    <row r="266" spans="1:6" ht="12.75" customHeight="1" x14ac:dyDescent="0.2">
      <c r="A266" s="83" t="s">
        <v>152</v>
      </c>
      <c r="B266" s="83">
        <v>18</v>
      </c>
      <c r="C266" s="84">
        <v>897.52873781000005</v>
      </c>
      <c r="D266" s="84">
        <v>873.87677406</v>
      </c>
      <c r="E266" s="84">
        <v>181.22262756999999</v>
      </c>
      <c r="F266" s="84">
        <v>181.22262756999999</v>
      </c>
    </row>
    <row r="267" spans="1:6" ht="12.75" customHeight="1" x14ac:dyDescent="0.2">
      <c r="A267" s="83" t="s">
        <v>152</v>
      </c>
      <c r="B267" s="83">
        <v>19</v>
      </c>
      <c r="C267" s="84">
        <v>868.73078461</v>
      </c>
      <c r="D267" s="84">
        <v>843.99956572999997</v>
      </c>
      <c r="E267" s="84">
        <v>175.02675836</v>
      </c>
      <c r="F267" s="84">
        <v>175.02675836</v>
      </c>
    </row>
    <row r="268" spans="1:6" ht="12.75" customHeight="1" x14ac:dyDescent="0.2">
      <c r="A268" s="83" t="s">
        <v>152</v>
      </c>
      <c r="B268" s="83">
        <v>20</v>
      </c>
      <c r="C268" s="84">
        <v>862.60164785999996</v>
      </c>
      <c r="D268" s="84">
        <v>841.75220180999997</v>
      </c>
      <c r="E268" s="84">
        <v>174.56070500999999</v>
      </c>
      <c r="F268" s="84">
        <v>174.56070500999999</v>
      </c>
    </row>
    <row r="269" spans="1:6" ht="12.75" customHeight="1" x14ac:dyDescent="0.2">
      <c r="A269" s="83" t="s">
        <v>152</v>
      </c>
      <c r="B269" s="83">
        <v>21</v>
      </c>
      <c r="C269" s="84">
        <v>883.22772109000005</v>
      </c>
      <c r="D269" s="84">
        <v>849.49758884000005</v>
      </c>
      <c r="E269" s="84">
        <v>176.16692620000001</v>
      </c>
      <c r="F269" s="84">
        <v>176.16692620000001</v>
      </c>
    </row>
    <row r="270" spans="1:6" ht="12.75" customHeight="1" x14ac:dyDescent="0.2">
      <c r="A270" s="83" t="s">
        <v>152</v>
      </c>
      <c r="B270" s="83">
        <v>22</v>
      </c>
      <c r="C270" s="84">
        <v>894.29176557999995</v>
      </c>
      <c r="D270" s="84">
        <v>861.82408582999994</v>
      </c>
      <c r="E270" s="84">
        <v>178.72316781000001</v>
      </c>
      <c r="F270" s="84">
        <v>178.72316781000001</v>
      </c>
    </row>
    <row r="271" spans="1:6" ht="12.75" customHeight="1" x14ac:dyDescent="0.2">
      <c r="A271" s="83" t="s">
        <v>152</v>
      </c>
      <c r="B271" s="83">
        <v>23</v>
      </c>
      <c r="C271" s="84">
        <v>910.95155208000006</v>
      </c>
      <c r="D271" s="84">
        <v>878.5023119</v>
      </c>
      <c r="E271" s="84">
        <v>182.18186134999999</v>
      </c>
      <c r="F271" s="84">
        <v>182.18186134999999</v>
      </c>
    </row>
    <row r="272" spans="1:6" ht="12.75" customHeight="1" x14ac:dyDescent="0.2">
      <c r="A272" s="83" t="s">
        <v>152</v>
      </c>
      <c r="B272" s="83">
        <v>24</v>
      </c>
      <c r="C272" s="84">
        <v>924.77797014999999</v>
      </c>
      <c r="D272" s="84">
        <v>890.15081908000002</v>
      </c>
      <c r="E272" s="84">
        <v>184.59750292999999</v>
      </c>
      <c r="F272" s="84">
        <v>184.59750292999999</v>
      </c>
    </row>
    <row r="273" spans="1:6" ht="12.75" customHeight="1" x14ac:dyDescent="0.2">
      <c r="A273" s="83" t="s">
        <v>153</v>
      </c>
      <c r="B273" s="83">
        <v>1</v>
      </c>
      <c r="C273" s="84">
        <v>922.75355444000002</v>
      </c>
      <c r="D273" s="84">
        <v>883.00855207999996</v>
      </c>
      <c r="E273" s="84">
        <v>183.11635544000001</v>
      </c>
      <c r="F273" s="84">
        <v>183.11635544000001</v>
      </c>
    </row>
    <row r="274" spans="1:6" ht="12.75" customHeight="1" x14ac:dyDescent="0.2">
      <c r="A274" s="83" t="s">
        <v>153</v>
      </c>
      <c r="B274" s="83">
        <v>2</v>
      </c>
      <c r="C274" s="84">
        <v>938.56946790999996</v>
      </c>
      <c r="D274" s="84">
        <v>904.23026372000004</v>
      </c>
      <c r="E274" s="84">
        <v>187.51726694000001</v>
      </c>
      <c r="F274" s="84">
        <v>187.51726694000001</v>
      </c>
    </row>
    <row r="275" spans="1:6" ht="12.75" customHeight="1" x14ac:dyDescent="0.2">
      <c r="A275" s="83" t="s">
        <v>153</v>
      </c>
      <c r="B275" s="83">
        <v>3</v>
      </c>
      <c r="C275" s="84">
        <v>946.86841657000002</v>
      </c>
      <c r="D275" s="84">
        <v>914.14456988999996</v>
      </c>
      <c r="E275" s="84">
        <v>189.57327376999999</v>
      </c>
      <c r="F275" s="84">
        <v>189.57327376999999</v>
      </c>
    </row>
    <row r="276" spans="1:6" ht="12.75" customHeight="1" x14ac:dyDescent="0.2">
      <c r="A276" s="83" t="s">
        <v>153</v>
      </c>
      <c r="B276" s="83">
        <v>4</v>
      </c>
      <c r="C276" s="84">
        <v>949.41752758999996</v>
      </c>
      <c r="D276" s="84">
        <v>916.53826298000001</v>
      </c>
      <c r="E276" s="84">
        <v>190.06967254</v>
      </c>
      <c r="F276" s="84">
        <v>190.06967254</v>
      </c>
    </row>
    <row r="277" spans="1:6" ht="12.75" customHeight="1" x14ac:dyDescent="0.2">
      <c r="A277" s="83" t="s">
        <v>153</v>
      </c>
      <c r="B277" s="83">
        <v>5</v>
      </c>
      <c r="C277" s="84">
        <v>940.68353490000004</v>
      </c>
      <c r="D277" s="84">
        <v>908.14688013</v>
      </c>
      <c r="E277" s="84">
        <v>188.32948617</v>
      </c>
      <c r="F277" s="84">
        <v>188.32948617</v>
      </c>
    </row>
    <row r="278" spans="1:6" ht="12.75" customHeight="1" x14ac:dyDescent="0.2">
      <c r="A278" s="83" t="s">
        <v>153</v>
      </c>
      <c r="B278" s="83">
        <v>6</v>
      </c>
      <c r="C278" s="84">
        <v>924.36717091000003</v>
      </c>
      <c r="D278" s="84">
        <v>891.51741421999998</v>
      </c>
      <c r="E278" s="84">
        <v>184.88090439999999</v>
      </c>
      <c r="F278" s="84">
        <v>184.88090439999999</v>
      </c>
    </row>
    <row r="279" spans="1:6" ht="12.75" customHeight="1" x14ac:dyDescent="0.2">
      <c r="A279" s="83" t="s">
        <v>153</v>
      </c>
      <c r="B279" s="83">
        <v>7</v>
      </c>
      <c r="C279" s="84">
        <v>895.91052205000005</v>
      </c>
      <c r="D279" s="84">
        <v>864.29458548000002</v>
      </c>
      <c r="E279" s="84">
        <v>179.23549455</v>
      </c>
      <c r="F279" s="84">
        <v>179.23549455</v>
      </c>
    </row>
    <row r="280" spans="1:6" ht="12.75" customHeight="1" x14ac:dyDescent="0.2">
      <c r="A280" s="83" t="s">
        <v>153</v>
      </c>
      <c r="B280" s="83">
        <v>8</v>
      </c>
      <c r="C280" s="84">
        <v>866.54295822999995</v>
      </c>
      <c r="D280" s="84">
        <v>834.81620363000002</v>
      </c>
      <c r="E280" s="84">
        <v>173.12233309000001</v>
      </c>
      <c r="F280" s="84">
        <v>173.12233309000001</v>
      </c>
    </row>
    <row r="281" spans="1:6" ht="12.75" customHeight="1" x14ac:dyDescent="0.2">
      <c r="A281" s="83" t="s">
        <v>153</v>
      </c>
      <c r="B281" s="83">
        <v>9</v>
      </c>
      <c r="C281" s="84">
        <v>846.90859035000005</v>
      </c>
      <c r="D281" s="84">
        <v>816.18027167000002</v>
      </c>
      <c r="E281" s="84">
        <v>169.25765483999999</v>
      </c>
      <c r="F281" s="84">
        <v>169.25765483999999</v>
      </c>
    </row>
    <row r="282" spans="1:6" ht="12.75" customHeight="1" x14ac:dyDescent="0.2">
      <c r="A282" s="83" t="s">
        <v>153</v>
      </c>
      <c r="B282" s="83">
        <v>10</v>
      </c>
      <c r="C282" s="84">
        <v>830.46180688000004</v>
      </c>
      <c r="D282" s="84">
        <v>799.38900510999997</v>
      </c>
      <c r="E282" s="84">
        <v>165.77551922000001</v>
      </c>
      <c r="F282" s="84">
        <v>165.77551922000001</v>
      </c>
    </row>
    <row r="283" spans="1:6" ht="12.75" customHeight="1" x14ac:dyDescent="0.2">
      <c r="A283" s="83" t="s">
        <v>153</v>
      </c>
      <c r="B283" s="83">
        <v>11</v>
      </c>
      <c r="C283" s="84">
        <v>840.89780685000005</v>
      </c>
      <c r="D283" s="84">
        <v>809.32854674999999</v>
      </c>
      <c r="E283" s="84">
        <v>167.83675932</v>
      </c>
      <c r="F283" s="84">
        <v>167.83675932</v>
      </c>
    </row>
    <row r="284" spans="1:6" ht="12.75" customHeight="1" x14ac:dyDescent="0.2">
      <c r="A284" s="83" t="s">
        <v>153</v>
      </c>
      <c r="B284" s="83">
        <v>12</v>
      </c>
      <c r="C284" s="84">
        <v>858.55831891000003</v>
      </c>
      <c r="D284" s="84">
        <v>826.64654155000005</v>
      </c>
      <c r="E284" s="84">
        <v>171.42812667999999</v>
      </c>
      <c r="F284" s="84">
        <v>171.42812667999999</v>
      </c>
    </row>
    <row r="285" spans="1:6" ht="12.75" customHeight="1" x14ac:dyDescent="0.2">
      <c r="A285" s="83" t="s">
        <v>153</v>
      </c>
      <c r="B285" s="83">
        <v>13</v>
      </c>
      <c r="C285" s="84">
        <v>879.92914871999994</v>
      </c>
      <c r="D285" s="84">
        <v>846.69429529000001</v>
      </c>
      <c r="E285" s="84">
        <v>175.58558540000001</v>
      </c>
      <c r="F285" s="84">
        <v>175.58558540000001</v>
      </c>
    </row>
    <row r="286" spans="1:6" ht="12.75" customHeight="1" x14ac:dyDescent="0.2">
      <c r="A286" s="83" t="s">
        <v>153</v>
      </c>
      <c r="B286" s="83">
        <v>14</v>
      </c>
      <c r="C286" s="84">
        <v>910.68268035999995</v>
      </c>
      <c r="D286" s="84">
        <v>876.76643163999995</v>
      </c>
      <c r="E286" s="84">
        <v>181.82187834999999</v>
      </c>
      <c r="F286" s="84">
        <v>181.82187834999999</v>
      </c>
    </row>
    <row r="287" spans="1:6" ht="12.75" customHeight="1" x14ac:dyDescent="0.2">
      <c r="A287" s="83" t="s">
        <v>153</v>
      </c>
      <c r="B287" s="83">
        <v>15</v>
      </c>
      <c r="C287" s="84">
        <v>929.02826894999998</v>
      </c>
      <c r="D287" s="84">
        <v>897.30717063999998</v>
      </c>
      <c r="E287" s="84">
        <v>186.08157125</v>
      </c>
      <c r="F287" s="84">
        <v>186.08157125</v>
      </c>
    </row>
    <row r="288" spans="1:6" ht="12.75" customHeight="1" x14ac:dyDescent="0.2">
      <c r="A288" s="83" t="s">
        <v>153</v>
      </c>
      <c r="B288" s="83">
        <v>16</v>
      </c>
      <c r="C288" s="84">
        <v>938.17835222999997</v>
      </c>
      <c r="D288" s="84">
        <v>906.62006379000002</v>
      </c>
      <c r="E288" s="84">
        <v>188.01285838000001</v>
      </c>
      <c r="F288" s="84">
        <v>188.01285838000001</v>
      </c>
    </row>
    <row r="289" spans="1:6" ht="12.75" customHeight="1" x14ac:dyDescent="0.2">
      <c r="A289" s="83" t="s">
        <v>153</v>
      </c>
      <c r="B289" s="83">
        <v>17</v>
      </c>
      <c r="C289" s="84">
        <v>917.14126447000001</v>
      </c>
      <c r="D289" s="84">
        <v>886.00379639000005</v>
      </c>
      <c r="E289" s="84">
        <v>183.73750257</v>
      </c>
      <c r="F289" s="84">
        <v>183.73750257</v>
      </c>
    </row>
    <row r="290" spans="1:6" ht="12.75" customHeight="1" x14ac:dyDescent="0.2">
      <c r="A290" s="83" t="s">
        <v>153</v>
      </c>
      <c r="B290" s="83">
        <v>18</v>
      </c>
      <c r="C290" s="84">
        <v>890.91874174999998</v>
      </c>
      <c r="D290" s="84">
        <v>859.82528481999998</v>
      </c>
      <c r="E290" s="84">
        <v>178.30866089</v>
      </c>
      <c r="F290" s="84">
        <v>178.30866089</v>
      </c>
    </row>
    <row r="291" spans="1:6" ht="12.75" customHeight="1" x14ac:dyDescent="0.2">
      <c r="A291" s="83" t="s">
        <v>153</v>
      </c>
      <c r="B291" s="83">
        <v>19</v>
      </c>
      <c r="C291" s="84">
        <v>866.31203498000002</v>
      </c>
      <c r="D291" s="84">
        <v>835.27230777</v>
      </c>
      <c r="E291" s="84">
        <v>173.21691895000001</v>
      </c>
      <c r="F291" s="84">
        <v>173.21691895000001</v>
      </c>
    </row>
    <row r="292" spans="1:6" ht="12.75" customHeight="1" x14ac:dyDescent="0.2">
      <c r="A292" s="83" t="s">
        <v>153</v>
      </c>
      <c r="B292" s="83">
        <v>20</v>
      </c>
      <c r="C292" s="84">
        <v>863.21010644</v>
      </c>
      <c r="D292" s="84">
        <v>831.13124352</v>
      </c>
      <c r="E292" s="84">
        <v>172.35815423</v>
      </c>
      <c r="F292" s="84">
        <v>172.35815423</v>
      </c>
    </row>
    <row r="293" spans="1:6" ht="12.75" customHeight="1" x14ac:dyDescent="0.2">
      <c r="A293" s="83" t="s">
        <v>153</v>
      </c>
      <c r="B293" s="83">
        <v>21</v>
      </c>
      <c r="C293" s="84">
        <v>865.03007227000001</v>
      </c>
      <c r="D293" s="84">
        <v>834.58663796999997</v>
      </c>
      <c r="E293" s="84">
        <v>173.07472627000001</v>
      </c>
      <c r="F293" s="84">
        <v>173.07472627000001</v>
      </c>
    </row>
    <row r="294" spans="1:6" ht="12.75" customHeight="1" x14ac:dyDescent="0.2">
      <c r="A294" s="83" t="s">
        <v>153</v>
      </c>
      <c r="B294" s="83">
        <v>22</v>
      </c>
      <c r="C294" s="84">
        <v>880.53472374</v>
      </c>
      <c r="D294" s="84">
        <v>850.23615663999999</v>
      </c>
      <c r="E294" s="84">
        <v>176.32008875</v>
      </c>
      <c r="F294" s="84">
        <v>176.32008875</v>
      </c>
    </row>
    <row r="295" spans="1:6" ht="12.75" customHeight="1" x14ac:dyDescent="0.2">
      <c r="A295" s="83" t="s">
        <v>153</v>
      </c>
      <c r="B295" s="83">
        <v>23</v>
      </c>
      <c r="C295" s="84">
        <v>892.53659046999996</v>
      </c>
      <c r="D295" s="84">
        <v>862.28238604000001</v>
      </c>
      <c r="E295" s="84">
        <v>178.81820909000001</v>
      </c>
      <c r="F295" s="84">
        <v>178.81820909000001</v>
      </c>
    </row>
    <row r="296" spans="1:6" ht="12.75" customHeight="1" x14ac:dyDescent="0.2">
      <c r="A296" s="83" t="s">
        <v>153</v>
      </c>
      <c r="B296" s="83">
        <v>24</v>
      </c>
      <c r="C296" s="84">
        <v>894.44439006000005</v>
      </c>
      <c r="D296" s="84">
        <v>864.05023081000002</v>
      </c>
      <c r="E296" s="84">
        <v>179.18482082</v>
      </c>
      <c r="F296" s="84">
        <v>179.18482082</v>
      </c>
    </row>
    <row r="297" spans="1:6" ht="12.75" customHeight="1" x14ac:dyDescent="0.2">
      <c r="A297" s="83" t="s">
        <v>154</v>
      </c>
      <c r="B297" s="83">
        <v>1</v>
      </c>
      <c r="C297" s="84">
        <v>901.52700448999997</v>
      </c>
      <c r="D297" s="84">
        <v>870.35854415999995</v>
      </c>
      <c r="E297" s="84">
        <v>180.49302485000001</v>
      </c>
      <c r="F297" s="84">
        <v>180.49302485000001</v>
      </c>
    </row>
    <row r="298" spans="1:6" ht="12.75" customHeight="1" x14ac:dyDescent="0.2">
      <c r="A298" s="83" t="s">
        <v>154</v>
      </c>
      <c r="B298" s="83">
        <v>2</v>
      </c>
      <c r="C298" s="84">
        <v>892.19503670999995</v>
      </c>
      <c r="D298" s="84">
        <v>860.66492954</v>
      </c>
      <c r="E298" s="84">
        <v>178.48278454999999</v>
      </c>
      <c r="F298" s="84">
        <v>178.48278454999999</v>
      </c>
    </row>
    <row r="299" spans="1:6" ht="12.75" customHeight="1" x14ac:dyDescent="0.2">
      <c r="A299" s="83" t="s">
        <v>154</v>
      </c>
      <c r="B299" s="83">
        <v>3</v>
      </c>
      <c r="C299" s="84">
        <v>907.43318208999995</v>
      </c>
      <c r="D299" s="84">
        <v>876.36462520999999</v>
      </c>
      <c r="E299" s="84">
        <v>181.73855262000001</v>
      </c>
      <c r="F299" s="84">
        <v>181.73855262000001</v>
      </c>
    </row>
    <row r="300" spans="1:6" ht="12.75" customHeight="1" x14ac:dyDescent="0.2">
      <c r="A300" s="83" t="s">
        <v>154</v>
      </c>
      <c r="B300" s="83">
        <v>4</v>
      </c>
      <c r="C300" s="84">
        <v>904.58493582999995</v>
      </c>
      <c r="D300" s="84">
        <v>879.92527488999997</v>
      </c>
      <c r="E300" s="84">
        <v>182.47695225999999</v>
      </c>
      <c r="F300" s="84">
        <v>182.47695225999999</v>
      </c>
    </row>
    <row r="301" spans="1:6" ht="12.75" customHeight="1" x14ac:dyDescent="0.2">
      <c r="A301" s="83" t="s">
        <v>154</v>
      </c>
      <c r="B301" s="83">
        <v>5</v>
      </c>
      <c r="C301" s="84">
        <v>906.02910126999996</v>
      </c>
      <c r="D301" s="84">
        <v>875.51126631</v>
      </c>
      <c r="E301" s="84">
        <v>181.56158493999999</v>
      </c>
      <c r="F301" s="84">
        <v>181.56158493999999</v>
      </c>
    </row>
    <row r="302" spans="1:6" ht="12.75" customHeight="1" x14ac:dyDescent="0.2">
      <c r="A302" s="83" t="s">
        <v>154</v>
      </c>
      <c r="B302" s="83">
        <v>6</v>
      </c>
      <c r="C302" s="84">
        <v>895.58030727000005</v>
      </c>
      <c r="D302" s="84">
        <v>863.88783343</v>
      </c>
      <c r="E302" s="84">
        <v>179.15114320999999</v>
      </c>
      <c r="F302" s="84">
        <v>179.15114320999999</v>
      </c>
    </row>
    <row r="303" spans="1:6" ht="12.75" customHeight="1" x14ac:dyDescent="0.2">
      <c r="A303" s="83" t="s">
        <v>154</v>
      </c>
      <c r="B303" s="83">
        <v>7</v>
      </c>
      <c r="C303" s="84">
        <v>868.09941545000004</v>
      </c>
      <c r="D303" s="84">
        <v>837.02124808999997</v>
      </c>
      <c r="E303" s="84">
        <v>173.57961032</v>
      </c>
      <c r="F303" s="84">
        <v>173.57961032</v>
      </c>
    </row>
    <row r="304" spans="1:6" ht="12.75" customHeight="1" x14ac:dyDescent="0.2">
      <c r="A304" s="83" t="s">
        <v>154</v>
      </c>
      <c r="B304" s="83">
        <v>8</v>
      </c>
      <c r="C304" s="84">
        <v>855.77813475999994</v>
      </c>
      <c r="D304" s="84">
        <v>825.63026260000004</v>
      </c>
      <c r="E304" s="84">
        <v>171.21737300999999</v>
      </c>
      <c r="F304" s="84">
        <v>171.21737300999999</v>
      </c>
    </row>
    <row r="305" spans="1:6" ht="12.75" customHeight="1" x14ac:dyDescent="0.2">
      <c r="A305" s="83" t="s">
        <v>154</v>
      </c>
      <c r="B305" s="83">
        <v>9</v>
      </c>
      <c r="C305" s="84">
        <v>869.37655964999999</v>
      </c>
      <c r="D305" s="84">
        <v>838.99980361999997</v>
      </c>
      <c r="E305" s="84">
        <v>173.98991878000001</v>
      </c>
      <c r="F305" s="84">
        <v>173.98991878000001</v>
      </c>
    </row>
    <row r="306" spans="1:6" ht="12.75" customHeight="1" x14ac:dyDescent="0.2">
      <c r="A306" s="83" t="s">
        <v>154</v>
      </c>
      <c r="B306" s="83">
        <v>10</v>
      </c>
      <c r="C306" s="84">
        <v>876.20509095</v>
      </c>
      <c r="D306" s="84">
        <v>846.16095927000003</v>
      </c>
      <c r="E306" s="84">
        <v>175.47498336000001</v>
      </c>
      <c r="F306" s="84">
        <v>175.47498336000001</v>
      </c>
    </row>
    <row r="307" spans="1:6" ht="12.75" customHeight="1" x14ac:dyDescent="0.2">
      <c r="A307" s="83" t="s">
        <v>154</v>
      </c>
      <c r="B307" s="83">
        <v>11</v>
      </c>
      <c r="C307" s="84">
        <v>864.74252875000002</v>
      </c>
      <c r="D307" s="84">
        <v>842.43042633000005</v>
      </c>
      <c r="E307" s="84">
        <v>174.70135371000001</v>
      </c>
      <c r="F307" s="84">
        <v>174.70135371000001</v>
      </c>
    </row>
    <row r="308" spans="1:6" ht="12.75" customHeight="1" x14ac:dyDescent="0.2">
      <c r="A308" s="83" t="s">
        <v>154</v>
      </c>
      <c r="B308" s="83">
        <v>12</v>
      </c>
      <c r="C308" s="84">
        <v>855.31855079000002</v>
      </c>
      <c r="D308" s="84">
        <v>826.58832742000004</v>
      </c>
      <c r="E308" s="84">
        <v>171.41605437000001</v>
      </c>
      <c r="F308" s="84">
        <v>171.41605437000001</v>
      </c>
    </row>
    <row r="309" spans="1:6" ht="12.75" customHeight="1" x14ac:dyDescent="0.2">
      <c r="A309" s="83" t="s">
        <v>154</v>
      </c>
      <c r="B309" s="83">
        <v>13</v>
      </c>
      <c r="C309" s="84">
        <v>855.47119415999998</v>
      </c>
      <c r="D309" s="84">
        <v>823.54116252999995</v>
      </c>
      <c r="E309" s="84">
        <v>170.78414007000001</v>
      </c>
      <c r="F309" s="84">
        <v>170.78414007000001</v>
      </c>
    </row>
    <row r="310" spans="1:6" ht="12.75" customHeight="1" x14ac:dyDescent="0.2">
      <c r="A310" s="83" t="s">
        <v>154</v>
      </c>
      <c r="B310" s="83">
        <v>14</v>
      </c>
      <c r="C310" s="84">
        <v>858.76753785999995</v>
      </c>
      <c r="D310" s="84">
        <v>824.16751191000003</v>
      </c>
      <c r="E310" s="84">
        <v>170.91403101</v>
      </c>
      <c r="F310" s="84">
        <v>170.91403101</v>
      </c>
    </row>
    <row r="311" spans="1:6" ht="12.75" customHeight="1" x14ac:dyDescent="0.2">
      <c r="A311" s="83" t="s">
        <v>154</v>
      </c>
      <c r="B311" s="83">
        <v>15</v>
      </c>
      <c r="C311" s="84">
        <v>857.45575438000003</v>
      </c>
      <c r="D311" s="84">
        <v>822.66508240999997</v>
      </c>
      <c r="E311" s="84">
        <v>170.60246051999999</v>
      </c>
      <c r="F311" s="84">
        <v>170.60246051999999</v>
      </c>
    </row>
    <row r="312" spans="1:6" ht="12.75" customHeight="1" x14ac:dyDescent="0.2">
      <c r="A312" s="83" t="s">
        <v>154</v>
      </c>
      <c r="B312" s="83">
        <v>16</v>
      </c>
      <c r="C312" s="84">
        <v>852.62208554999995</v>
      </c>
      <c r="D312" s="84">
        <v>820.24192870000002</v>
      </c>
      <c r="E312" s="84">
        <v>170.09995226999999</v>
      </c>
      <c r="F312" s="84">
        <v>170.09995226999999</v>
      </c>
    </row>
    <row r="313" spans="1:6" ht="12.75" customHeight="1" x14ac:dyDescent="0.2">
      <c r="A313" s="83" t="s">
        <v>154</v>
      </c>
      <c r="B313" s="83">
        <v>17</v>
      </c>
      <c r="C313" s="84">
        <v>850.84743594999998</v>
      </c>
      <c r="D313" s="84">
        <v>818.38631881000003</v>
      </c>
      <c r="E313" s="84">
        <v>169.71514001</v>
      </c>
      <c r="F313" s="84">
        <v>169.71514001</v>
      </c>
    </row>
    <row r="314" spans="1:6" ht="12.75" customHeight="1" x14ac:dyDescent="0.2">
      <c r="A314" s="83" t="s">
        <v>154</v>
      </c>
      <c r="B314" s="83">
        <v>18</v>
      </c>
      <c r="C314" s="84">
        <v>852.53221205</v>
      </c>
      <c r="D314" s="84">
        <v>821.69760014999997</v>
      </c>
      <c r="E314" s="84">
        <v>170.40182619000001</v>
      </c>
      <c r="F314" s="84">
        <v>170.40182619000001</v>
      </c>
    </row>
    <row r="315" spans="1:6" ht="12.75" customHeight="1" x14ac:dyDescent="0.2">
      <c r="A315" s="83" t="s">
        <v>154</v>
      </c>
      <c r="B315" s="83">
        <v>19</v>
      </c>
      <c r="C315" s="84">
        <v>856.31806376999998</v>
      </c>
      <c r="D315" s="84">
        <v>825.87680849000003</v>
      </c>
      <c r="E315" s="84">
        <v>171.26850114999999</v>
      </c>
      <c r="F315" s="84">
        <v>171.26850114999999</v>
      </c>
    </row>
    <row r="316" spans="1:6" ht="12.75" customHeight="1" x14ac:dyDescent="0.2">
      <c r="A316" s="83" t="s">
        <v>154</v>
      </c>
      <c r="B316" s="83">
        <v>20</v>
      </c>
      <c r="C316" s="84">
        <v>863.40178698</v>
      </c>
      <c r="D316" s="84">
        <v>833.05704777999995</v>
      </c>
      <c r="E316" s="84">
        <v>172.75752324999999</v>
      </c>
      <c r="F316" s="84">
        <v>172.75752324999999</v>
      </c>
    </row>
    <row r="317" spans="1:6" ht="12.75" customHeight="1" x14ac:dyDescent="0.2">
      <c r="A317" s="83" t="s">
        <v>154</v>
      </c>
      <c r="B317" s="83">
        <v>21</v>
      </c>
      <c r="C317" s="84">
        <v>845.92358678000005</v>
      </c>
      <c r="D317" s="84">
        <v>816.07049100999996</v>
      </c>
      <c r="E317" s="84">
        <v>169.23488877</v>
      </c>
      <c r="F317" s="84">
        <v>169.23488877</v>
      </c>
    </row>
    <row r="318" spans="1:6" ht="12.75" customHeight="1" x14ac:dyDescent="0.2">
      <c r="A318" s="83" t="s">
        <v>154</v>
      </c>
      <c r="B318" s="83">
        <v>22</v>
      </c>
      <c r="C318" s="84">
        <v>848.60037106000004</v>
      </c>
      <c r="D318" s="84">
        <v>818.62137886000005</v>
      </c>
      <c r="E318" s="84">
        <v>169.76388624000001</v>
      </c>
      <c r="F318" s="84">
        <v>169.76388624000001</v>
      </c>
    </row>
    <row r="319" spans="1:6" ht="12.75" customHeight="1" x14ac:dyDescent="0.2">
      <c r="A319" s="83" t="s">
        <v>154</v>
      </c>
      <c r="B319" s="83">
        <v>23</v>
      </c>
      <c r="C319" s="84">
        <v>837.46091550999995</v>
      </c>
      <c r="D319" s="84">
        <v>807.73902201999999</v>
      </c>
      <c r="E319" s="84">
        <v>167.50712720999999</v>
      </c>
      <c r="F319" s="84">
        <v>167.50712720999999</v>
      </c>
    </row>
    <row r="320" spans="1:6" ht="12.75" customHeight="1" x14ac:dyDescent="0.2">
      <c r="A320" s="83" t="s">
        <v>154</v>
      </c>
      <c r="B320" s="83">
        <v>24</v>
      </c>
      <c r="C320" s="84">
        <v>833.29039136999995</v>
      </c>
      <c r="D320" s="84">
        <v>802.95241262000002</v>
      </c>
      <c r="E320" s="84">
        <v>166.51449077000001</v>
      </c>
      <c r="F320" s="84">
        <v>166.51449077000001</v>
      </c>
    </row>
    <row r="321" spans="1:6" ht="12.75" customHeight="1" x14ac:dyDescent="0.2">
      <c r="A321" s="83" t="s">
        <v>155</v>
      </c>
      <c r="B321" s="83">
        <v>1</v>
      </c>
      <c r="C321" s="84">
        <v>874.97572760000003</v>
      </c>
      <c r="D321" s="84">
        <v>844.69562736</v>
      </c>
      <c r="E321" s="84">
        <v>175.17110607000001</v>
      </c>
      <c r="F321" s="84">
        <v>175.17110607000001</v>
      </c>
    </row>
    <row r="322" spans="1:6" ht="12.75" customHeight="1" x14ac:dyDescent="0.2">
      <c r="A322" s="83" t="s">
        <v>155</v>
      </c>
      <c r="B322" s="83">
        <v>2</v>
      </c>
      <c r="C322" s="84">
        <v>884.28395767999996</v>
      </c>
      <c r="D322" s="84">
        <v>862.19463055999995</v>
      </c>
      <c r="E322" s="84">
        <v>178.80001055</v>
      </c>
      <c r="F322" s="84">
        <v>178.80001055</v>
      </c>
    </row>
    <row r="323" spans="1:6" ht="12.75" customHeight="1" x14ac:dyDescent="0.2">
      <c r="A323" s="83" t="s">
        <v>155</v>
      </c>
      <c r="B323" s="83">
        <v>3</v>
      </c>
      <c r="C323" s="84">
        <v>899.57825412</v>
      </c>
      <c r="D323" s="84">
        <v>874.80670550000002</v>
      </c>
      <c r="E323" s="84">
        <v>181.41547469</v>
      </c>
      <c r="F323" s="84">
        <v>181.41547469</v>
      </c>
    </row>
    <row r="324" spans="1:6" ht="12.75" customHeight="1" x14ac:dyDescent="0.2">
      <c r="A324" s="83" t="s">
        <v>155</v>
      </c>
      <c r="B324" s="83">
        <v>4</v>
      </c>
      <c r="C324" s="84">
        <v>912.47976669000002</v>
      </c>
      <c r="D324" s="84">
        <v>885.40235953000001</v>
      </c>
      <c r="E324" s="84">
        <v>183.61277792000001</v>
      </c>
      <c r="F324" s="84">
        <v>183.61277792000001</v>
      </c>
    </row>
    <row r="325" spans="1:6" ht="12.75" customHeight="1" x14ac:dyDescent="0.2">
      <c r="A325" s="83" t="s">
        <v>155</v>
      </c>
      <c r="B325" s="83">
        <v>5</v>
      </c>
      <c r="C325" s="84">
        <v>913.03046170000005</v>
      </c>
      <c r="D325" s="84">
        <v>880.53824534</v>
      </c>
      <c r="E325" s="84">
        <v>182.60406871000001</v>
      </c>
      <c r="F325" s="84">
        <v>182.60406871000001</v>
      </c>
    </row>
    <row r="326" spans="1:6" ht="12.75" customHeight="1" x14ac:dyDescent="0.2">
      <c r="A326" s="83" t="s">
        <v>155</v>
      </c>
      <c r="B326" s="83">
        <v>6</v>
      </c>
      <c r="C326" s="84">
        <v>906.64657146000002</v>
      </c>
      <c r="D326" s="84">
        <v>869.26708760999998</v>
      </c>
      <c r="E326" s="84">
        <v>180.26668101000001</v>
      </c>
      <c r="F326" s="84">
        <v>180.26668101000001</v>
      </c>
    </row>
    <row r="327" spans="1:6" ht="12.75" customHeight="1" x14ac:dyDescent="0.2">
      <c r="A327" s="83" t="s">
        <v>155</v>
      </c>
      <c r="B327" s="83">
        <v>7</v>
      </c>
      <c r="C327" s="84">
        <v>882.39361087999998</v>
      </c>
      <c r="D327" s="84">
        <v>845.38705639</v>
      </c>
      <c r="E327" s="84">
        <v>175.31449309000001</v>
      </c>
      <c r="F327" s="84">
        <v>175.31449309000001</v>
      </c>
    </row>
    <row r="328" spans="1:6" ht="12.75" customHeight="1" x14ac:dyDescent="0.2">
      <c r="A328" s="83" t="s">
        <v>155</v>
      </c>
      <c r="B328" s="83">
        <v>8</v>
      </c>
      <c r="C328" s="84">
        <v>860.01734984999996</v>
      </c>
      <c r="D328" s="84">
        <v>822.81763912999998</v>
      </c>
      <c r="E328" s="84">
        <v>170.63409738999999</v>
      </c>
      <c r="F328" s="84">
        <v>170.63409738999999</v>
      </c>
    </row>
    <row r="329" spans="1:6" ht="12.75" customHeight="1" x14ac:dyDescent="0.2">
      <c r="A329" s="83" t="s">
        <v>155</v>
      </c>
      <c r="B329" s="83">
        <v>9</v>
      </c>
      <c r="C329" s="84">
        <v>855.79923936</v>
      </c>
      <c r="D329" s="84">
        <v>818.71417750000001</v>
      </c>
      <c r="E329" s="84">
        <v>169.78313062000001</v>
      </c>
      <c r="F329" s="84">
        <v>169.78313062000001</v>
      </c>
    </row>
    <row r="330" spans="1:6" ht="12.75" customHeight="1" x14ac:dyDescent="0.2">
      <c r="A330" s="83" t="s">
        <v>155</v>
      </c>
      <c r="B330" s="83">
        <v>10</v>
      </c>
      <c r="C330" s="84">
        <v>839.13902966000001</v>
      </c>
      <c r="D330" s="84">
        <v>803.20945517999996</v>
      </c>
      <c r="E330" s="84">
        <v>166.56779567999999</v>
      </c>
      <c r="F330" s="84">
        <v>166.56779567999999</v>
      </c>
    </row>
    <row r="331" spans="1:6" ht="12.75" customHeight="1" x14ac:dyDescent="0.2">
      <c r="A331" s="83" t="s">
        <v>155</v>
      </c>
      <c r="B331" s="83">
        <v>11</v>
      </c>
      <c r="C331" s="84">
        <v>834.41804830000001</v>
      </c>
      <c r="D331" s="84">
        <v>800.02914786999997</v>
      </c>
      <c r="E331" s="84">
        <v>165.90827060999999</v>
      </c>
      <c r="F331" s="84">
        <v>165.90827060999999</v>
      </c>
    </row>
    <row r="332" spans="1:6" ht="12.75" customHeight="1" x14ac:dyDescent="0.2">
      <c r="A332" s="83" t="s">
        <v>155</v>
      </c>
      <c r="B332" s="83">
        <v>12</v>
      </c>
      <c r="C332" s="84">
        <v>846.08082918000002</v>
      </c>
      <c r="D332" s="84">
        <v>810.48667804000002</v>
      </c>
      <c r="E332" s="84">
        <v>168.07693001999999</v>
      </c>
      <c r="F332" s="84">
        <v>168.07693001999999</v>
      </c>
    </row>
    <row r="333" spans="1:6" ht="12.75" customHeight="1" x14ac:dyDescent="0.2">
      <c r="A333" s="83" t="s">
        <v>155</v>
      </c>
      <c r="B333" s="83">
        <v>13</v>
      </c>
      <c r="C333" s="84">
        <v>867.57966264000004</v>
      </c>
      <c r="D333" s="84">
        <v>830.81848011</v>
      </c>
      <c r="E333" s="84">
        <v>172.29329404999999</v>
      </c>
      <c r="F333" s="84">
        <v>172.29329404999999</v>
      </c>
    </row>
    <row r="334" spans="1:6" ht="12.75" customHeight="1" x14ac:dyDescent="0.2">
      <c r="A334" s="83" t="s">
        <v>155</v>
      </c>
      <c r="B334" s="83">
        <v>14</v>
      </c>
      <c r="C334" s="84">
        <v>875.39309606999996</v>
      </c>
      <c r="D334" s="84">
        <v>838.00376870000002</v>
      </c>
      <c r="E334" s="84">
        <v>173.78336325999999</v>
      </c>
      <c r="F334" s="84">
        <v>173.78336325999999</v>
      </c>
    </row>
    <row r="335" spans="1:6" ht="12.75" customHeight="1" x14ac:dyDescent="0.2">
      <c r="A335" s="83" t="s">
        <v>155</v>
      </c>
      <c r="B335" s="83">
        <v>15</v>
      </c>
      <c r="C335" s="84">
        <v>880.30916872</v>
      </c>
      <c r="D335" s="84">
        <v>843.38168679</v>
      </c>
      <c r="E335" s="84">
        <v>174.89862399</v>
      </c>
      <c r="F335" s="84">
        <v>174.89862399</v>
      </c>
    </row>
    <row r="336" spans="1:6" ht="12.75" customHeight="1" x14ac:dyDescent="0.2">
      <c r="A336" s="83" t="s">
        <v>155</v>
      </c>
      <c r="B336" s="83">
        <v>16</v>
      </c>
      <c r="C336" s="84">
        <v>882.09689816000002</v>
      </c>
      <c r="D336" s="84">
        <v>845.70824585000003</v>
      </c>
      <c r="E336" s="84">
        <v>175.38110065000001</v>
      </c>
      <c r="F336" s="84">
        <v>175.38110065000001</v>
      </c>
    </row>
    <row r="337" spans="1:6" ht="12.75" customHeight="1" x14ac:dyDescent="0.2">
      <c r="A337" s="83" t="s">
        <v>155</v>
      </c>
      <c r="B337" s="83">
        <v>17</v>
      </c>
      <c r="C337" s="84">
        <v>882.90694613000005</v>
      </c>
      <c r="D337" s="84">
        <v>845.58570754000004</v>
      </c>
      <c r="E337" s="84">
        <v>175.35568893000001</v>
      </c>
      <c r="F337" s="84">
        <v>175.35568893000001</v>
      </c>
    </row>
    <row r="338" spans="1:6" ht="12.75" customHeight="1" x14ac:dyDescent="0.2">
      <c r="A338" s="83" t="s">
        <v>155</v>
      </c>
      <c r="B338" s="83">
        <v>18</v>
      </c>
      <c r="C338" s="84">
        <v>868.62465955000005</v>
      </c>
      <c r="D338" s="84">
        <v>830.77879341000005</v>
      </c>
      <c r="E338" s="84">
        <v>172.28506390999999</v>
      </c>
      <c r="F338" s="84">
        <v>172.28506390999999</v>
      </c>
    </row>
    <row r="339" spans="1:6" ht="12.75" customHeight="1" x14ac:dyDescent="0.2">
      <c r="A339" s="83" t="s">
        <v>155</v>
      </c>
      <c r="B339" s="83">
        <v>19</v>
      </c>
      <c r="C339" s="84">
        <v>832.41603630999998</v>
      </c>
      <c r="D339" s="84">
        <v>795.14779411999996</v>
      </c>
      <c r="E339" s="84">
        <v>164.89598629</v>
      </c>
      <c r="F339" s="84">
        <v>164.89598629</v>
      </c>
    </row>
    <row r="340" spans="1:6" ht="12.75" customHeight="1" x14ac:dyDescent="0.2">
      <c r="A340" s="83" t="s">
        <v>155</v>
      </c>
      <c r="B340" s="83">
        <v>20</v>
      </c>
      <c r="C340" s="84">
        <v>822.77199670000005</v>
      </c>
      <c r="D340" s="84">
        <v>786.00758990999998</v>
      </c>
      <c r="E340" s="84">
        <v>163.00051101</v>
      </c>
      <c r="F340" s="84">
        <v>163.00051101</v>
      </c>
    </row>
    <row r="341" spans="1:6" ht="12.75" customHeight="1" x14ac:dyDescent="0.2">
      <c r="A341" s="83" t="s">
        <v>155</v>
      </c>
      <c r="B341" s="83">
        <v>21</v>
      </c>
      <c r="C341" s="84">
        <v>818.09889409000004</v>
      </c>
      <c r="D341" s="84">
        <v>780.74788503000002</v>
      </c>
      <c r="E341" s="84">
        <v>161.90976506999999</v>
      </c>
      <c r="F341" s="84">
        <v>161.90976506999999</v>
      </c>
    </row>
    <row r="342" spans="1:6" ht="12.75" customHeight="1" x14ac:dyDescent="0.2">
      <c r="A342" s="83" t="s">
        <v>155</v>
      </c>
      <c r="B342" s="83">
        <v>22</v>
      </c>
      <c r="C342" s="84">
        <v>836.03872732000002</v>
      </c>
      <c r="D342" s="84">
        <v>798.47114508000004</v>
      </c>
      <c r="E342" s="84">
        <v>165.58517544</v>
      </c>
      <c r="F342" s="84">
        <v>165.58517544</v>
      </c>
    </row>
    <row r="343" spans="1:6" ht="12.75" customHeight="1" x14ac:dyDescent="0.2">
      <c r="A343" s="83" t="s">
        <v>155</v>
      </c>
      <c r="B343" s="83">
        <v>23</v>
      </c>
      <c r="C343" s="84">
        <v>849.29886940999995</v>
      </c>
      <c r="D343" s="84">
        <v>810.88342220000004</v>
      </c>
      <c r="E343" s="84">
        <v>168.15920595</v>
      </c>
      <c r="F343" s="84">
        <v>168.15920595</v>
      </c>
    </row>
    <row r="344" spans="1:6" ht="12.75" customHeight="1" x14ac:dyDescent="0.2">
      <c r="A344" s="83" t="s">
        <v>155</v>
      </c>
      <c r="B344" s="83">
        <v>24</v>
      </c>
      <c r="C344" s="84">
        <v>871.09545075000005</v>
      </c>
      <c r="D344" s="84">
        <v>832.63407172999996</v>
      </c>
      <c r="E344" s="84">
        <v>172.66980741</v>
      </c>
      <c r="F344" s="84">
        <v>172.66980741</v>
      </c>
    </row>
    <row r="345" spans="1:6" ht="12.75" customHeight="1" x14ac:dyDescent="0.2">
      <c r="A345" s="83" t="s">
        <v>156</v>
      </c>
      <c r="B345" s="83">
        <v>1</v>
      </c>
      <c r="C345" s="84">
        <v>896.69413172999998</v>
      </c>
      <c r="D345" s="84">
        <v>858.64768227000002</v>
      </c>
      <c r="E345" s="84">
        <v>178.06445228000001</v>
      </c>
      <c r="F345" s="84">
        <v>178.06445228000001</v>
      </c>
    </row>
    <row r="346" spans="1:6" ht="12.75" customHeight="1" x14ac:dyDescent="0.2">
      <c r="A346" s="83" t="s">
        <v>156</v>
      </c>
      <c r="B346" s="83">
        <v>2</v>
      </c>
      <c r="C346" s="84">
        <v>915.60087135000003</v>
      </c>
      <c r="D346" s="84">
        <v>876.70428466999999</v>
      </c>
      <c r="E346" s="84">
        <v>181.80899045000001</v>
      </c>
      <c r="F346" s="84">
        <v>181.80899045000001</v>
      </c>
    </row>
    <row r="347" spans="1:6" ht="12.75" customHeight="1" x14ac:dyDescent="0.2">
      <c r="A347" s="83" t="s">
        <v>156</v>
      </c>
      <c r="B347" s="83">
        <v>3</v>
      </c>
      <c r="C347" s="84">
        <v>931.80641658000002</v>
      </c>
      <c r="D347" s="84">
        <v>893.07199521999996</v>
      </c>
      <c r="E347" s="84">
        <v>185.20328996999999</v>
      </c>
      <c r="F347" s="84">
        <v>185.20328996999999</v>
      </c>
    </row>
    <row r="348" spans="1:6" ht="12.75" customHeight="1" x14ac:dyDescent="0.2">
      <c r="A348" s="83" t="s">
        <v>156</v>
      </c>
      <c r="B348" s="83">
        <v>4</v>
      </c>
      <c r="C348" s="84">
        <v>930.97155671999997</v>
      </c>
      <c r="D348" s="84">
        <v>891.54357428000003</v>
      </c>
      <c r="E348" s="84">
        <v>184.88632942000001</v>
      </c>
      <c r="F348" s="84">
        <v>184.88632942000001</v>
      </c>
    </row>
    <row r="349" spans="1:6" ht="12.75" customHeight="1" x14ac:dyDescent="0.2">
      <c r="A349" s="83" t="s">
        <v>156</v>
      </c>
      <c r="B349" s="83">
        <v>5</v>
      </c>
      <c r="C349" s="84">
        <v>925.63114287999997</v>
      </c>
      <c r="D349" s="84">
        <v>886.79912211999999</v>
      </c>
      <c r="E349" s="84">
        <v>183.90243545000001</v>
      </c>
      <c r="F349" s="84">
        <v>183.90243545000001</v>
      </c>
    </row>
    <row r="350" spans="1:6" ht="12.75" customHeight="1" x14ac:dyDescent="0.2">
      <c r="A350" s="83" t="s">
        <v>156</v>
      </c>
      <c r="B350" s="83">
        <v>6</v>
      </c>
      <c r="C350" s="84">
        <v>914.91677775000005</v>
      </c>
      <c r="D350" s="84">
        <v>876.66688307000004</v>
      </c>
      <c r="E350" s="84">
        <v>181.80123419</v>
      </c>
      <c r="F350" s="84">
        <v>181.80123419</v>
      </c>
    </row>
    <row r="351" spans="1:6" ht="12.75" customHeight="1" x14ac:dyDescent="0.2">
      <c r="A351" s="83" t="s">
        <v>156</v>
      </c>
      <c r="B351" s="83">
        <v>7</v>
      </c>
      <c r="C351" s="84">
        <v>884.34332266000001</v>
      </c>
      <c r="D351" s="84">
        <v>846.72426089999999</v>
      </c>
      <c r="E351" s="84">
        <v>175.5917996</v>
      </c>
      <c r="F351" s="84">
        <v>175.5917996</v>
      </c>
    </row>
    <row r="352" spans="1:6" ht="12.75" customHeight="1" x14ac:dyDescent="0.2">
      <c r="A352" s="83" t="s">
        <v>156</v>
      </c>
      <c r="B352" s="83">
        <v>8</v>
      </c>
      <c r="C352" s="84">
        <v>861.50311031000001</v>
      </c>
      <c r="D352" s="84">
        <v>825.07447952999996</v>
      </c>
      <c r="E352" s="84">
        <v>171.10211595000001</v>
      </c>
      <c r="F352" s="84">
        <v>171.10211595000001</v>
      </c>
    </row>
    <row r="353" spans="1:6" ht="12.75" customHeight="1" x14ac:dyDescent="0.2">
      <c r="A353" s="83" t="s">
        <v>156</v>
      </c>
      <c r="B353" s="83">
        <v>9</v>
      </c>
      <c r="C353" s="84">
        <v>847.27264947000003</v>
      </c>
      <c r="D353" s="84">
        <v>810.54221146999998</v>
      </c>
      <c r="E353" s="84">
        <v>168.08844642</v>
      </c>
      <c r="F353" s="84">
        <v>168.08844642</v>
      </c>
    </row>
    <row r="354" spans="1:6" ht="12.75" customHeight="1" x14ac:dyDescent="0.2">
      <c r="A354" s="83" t="s">
        <v>156</v>
      </c>
      <c r="B354" s="83">
        <v>10</v>
      </c>
      <c r="C354" s="84">
        <v>828.62812478000001</v>
      </c>
      <c r="D354" s="84">
        <v>792.67241496999998</v>
      </c>
      <c r="E354" s="84">
        <v>164.38264765</v>
      </c>
      <c r="F354" s="84">
        <v>164.38264765</v>
      </c>
    </row>
    <row r="355" spans="1:6" ht="12.75" customHeight="1" x14ac:dyDescent="0.2">
      <c r="A355" s="83" t="s">
        <v>156</v>
      </c>
      <c r="B355" s="83">
        <v>11</v>
      </c>
      <c r="C355" s="84">
        <v>826.41652248000003</v>
      </c>
      <c r="D355" s="84">
        <v>790.75264629000003</v>
      </c>
      <c r="E355" s="84">
        <v>163.98453028</v>
      </c>
      <c r="F355" s="84">
        <v>163.98453028</v>
      </c>
    </row>
    <row r="356" spans="1:6" ht="12.75" customHeight="1" x14ac:dyDescent="0.2">
      <c r="A356" s="83" t="s">
        <v>156</v>
      </c>
      <c r="B356" s="83">
        <v>12</v>
      </c>
      <c r="C356" s="84">
        <v>826.31860945000005</v>
      </c>
      <c r="D356" s="84">
        <v>790.73621165999998</v>
      </c>
      <c r="E356" s="84">
        <v>163.98112209999999</v>
      </c>
      <c r="F356" s="84">
        <v>163.98112209999999</v>
      </c>
    </row>
    <row r="357" spans="1:6" ht="12.75" customHeight="1" x14ac:dyDescent="0.2">
      <c r="A357" s="83" t="s">
        <v>156</v>
      </c>
      <c r="B357" s="83">
        <v>13</v>
      </c>
      <c r="C357" s="84">
        <v>848.08476280000002</v>
      </c>
      <c r="D357" s="84">
        <v>812.18922394000003</v>
      </c>
      <c r="E357" s="84">
        <v>168.43000022000001</v>
      </c>
      <c r="F357" s="84">
        <v>168.43000022000001</v>
      </c>
    </row>
    <row r="358" spans="1:6" ht="12.75" customHeight="1" x14ac:dyDescent="0.2">
      <c r="A358" s="83" t="s">
        <v>156</v>
      </c>
      <c r="B358" s="83">
        <v>14</v>
      </c>
      <c r="C358" s="84">
        <v>858.76916747999996</v>
      </c>
      <c r="D358" s="84">
        <v>822.07000048999998</v>
      </c>
      <c r="E358" s="84">
        <v>170.47905374999999</v>
      </c>
      <c r="F358" s="84">
        <v>170.47905374999999</v>
      </c>
    </row>
    <row r="359" spans="1:6" ht="12.75" customHeight="1" x14ac:dyDescent="0.2">
      <c r="A359" s="83" t="s">
        <v>156</v>
      </c>
      <c r="B359" s="83">
        <v>15</v>
      </c>
      <c r="C359" s="84">
        <v>868.06802370000003</v>
      </c>
      <c r="D359" s="84">
        <v>831.24652588000004</v>
      </c>
      <c r="E359" s="84">
        <v>172.38206123000001</v>
      </c>
      <c r="F359" s="84">
        <v>172.38206123000001</v>
      </c>
    </row>
    <row r="360" spans="1:6" ht="12.75" customHeight="1" x14ac:dyDescent="0.2">
      <c r="A360" s="83" t="s">
        <v>156</v>
      </c>
      <c r="B360" s="83">
        <v>16</v>
      </c>
      <c r="C360" s="84">
        <v>871.19950703999996</v>
      </c>
      <c r="D360" s="84">
        <v>835.97244179999996</v>
      </c>
      <c r="E360" s="84">
        <v>173.36211119999999</v>
      </c>
      <c r="F360" s="84">
        <v>173.36211119999999</v>
      </c>
    </row>
    <row r="361" spans="1:6" ht="12.75" customHeight="1" x14ac:dyDescent="0.2">
      <c r="A361" s="83" t="s">
        <v>156</v>
      </c>
      <c r="B361" s="83">
        <v>17</v>
      </c>
      <c r="C361" s="84">
        <v>864.21857911999996</v>
      </c>
      <c r="D361" s="84">
        <v>829.83885471999997</v>
      </c>
      <c r="E361" s="84">
        <v>172.09014151</v>
      </c>
      <c r="F361" s="84">
        <v>172.09014151</v>
      </c>
    </row>
    <row r="362" spans="1:6" ht="12.75" customHeight="1" x14ac:dyDescent="0.2">
      <c r="A362" s="83" t="s">
        <v>156</v>
      </c>
      <c r="B362" s="83">
        <v>18</v>
      </c>
      <c r="C362" s="84">
        <v>845.52952088999996</v>
      </c>
      <c r="D362" s="84">
        <v>812.25941974</v>
      </c>
      <c r="E362" s="84">
        <v>168.44455726999999</v>
      </c>
      <c r="F362" s="84">
        <v>168.44455726999999</v>
      </c>
    </row>
    <row r="363" spans="1:6" ht="12.75" customHeight="1" x14ac:dyDescent="0.2">
      <c r="A363" s="83" t="s">
        <v>156</v>
      </c>
      <c r="B363" s="83">
        <v>19</v>
      </c>
      <c r="C363" s="84">
        <v>827.81395949</v>
      </c>
      <c r="D363" s="84">
        <v>795.08021633999999</v>
      </c>
      <c r="E363" s="84">
        <v>164.88197216</v>
      </c>
      <c r="F363" s="84">
        <v>164.88197216</v>
      </c>
    </row>
    <row r="364" spans="1:6" ht="12.75" customHeight="1" x14ac:dyDescent="0.2">
      <c r="A364" s="83" t="s">
        <v>156</v>
      </c>
      <c r="B364" s="83">
        <v>20</v>
      </c>
      <c r="C364" s="84">
        <v>823.36208425999996</v>
      </c>
      <c r="D364" s="84">
        <v>790.77289654000003</v>
      </c>
      <c r="E364" s="84">
        <v>163.98872972999999</v>
      </c>
      <c r="F364" s="84">
        <v>163.98872972999999</v>
      </c>
    </row>
    <row r="365" spans="1:6" ht="12.75" customHeight="1" x14ac:dyDescent="0.2">
      <c r="A365" s="83" t="s">
        <v>156</v>
      </c>
      <c r="B365" s="83">
        <v>21</v>
      </c>
      <c r="C365" s="84">
        <v>828.61750489999997</v>
      </c>
      <c r="D365" s="84">
        <v>793.88781134999999</v>
      </c>
      <c r="E365" s="84">
        <v>164.63469386</v>
      </c>
      <c r="F365" s="84">
        <v>164.63469386</v>
      </c>
    </row>
    <row r="366" spans="1:6" ht="12.75" customHeight="1" x14ac:dyDescent="0.2">
      <c r="A366" s="83" t="s">
        <v>156</v>
      </c>
      <c r="B366" s="83">
        <v>22</v>
      </c>
      <c r="C366" s="84">
        <v>848.42525382999997</v>
      </c>
      <c r="D366" s="84">
        <v>811.98148017999995</v>
      </c>
      <c r="E366" s="84">
        <v>168.38691878</v>
      </c>
      <c r="F366" s="84">
        <v>168.38691878</v>
      </c>
    </row>
    <row r="367" spans="1:6" ht="12.75" customHeight="1" x14ac:dyDescent="0.2">
      <c r="A367" s="83" t="s">
        <v>156</v>
      </c>
      <c r="B367" s="83">
        <v>23</v>
      </c>
      <c r="C367" s="84">
        <v>866.00682320999999</v>
      </c>
      <c r="D367" s="84">
        <v>828.61695738000003</v>
      </c>
      <c r="E367" s="84">
        <v>171.83674715000001</v>
      </c>
      <c r="F367" s="84">
        <v>171.83674715000001</v>
      </c>
    </row>
    <row r="368" spans="1:6" ht="12.75" customHeight="1" x14ac:dyDescent="0.2">
      <c r="A368" s="83" t="s">
        <v>156</v>
      </c>
      <c r="B368" s="83">
        <v>24</v>
      </c>
      <c r="C368" s="84">
        <v>869.39066098000001</v>
      </c>
      <c r="D368" s="84">
        <v>832.85609256999999</v>
      </c>
      <c r="E368" s="84">
        <v>172.71584960000001</v>
      </c>
      <c r="F368" s="84">
        <v>172.71584960000001</v>
      </c>
    </row>
    <row r="369" spans="1:6" ht="12.75" customHeight="1" x14ac:dyDescent="0.2">
      <c r="A369" s="83" t="s">
        <v>157</v>
      </c>
      <c r="B369" s="83">
        <v>1</v>
      </c>
      <c r="C369" s="84">
        <v>779.19235105999996</v>
      </c>
      <c r="D369" s="84">
        <v>743.09249434000003</v>
      </c>
      <c r="E369" s="84">
        <v>154.10087365000001</v>
      </c>
      <c r="F369" s="84">
        <v>154.10087365000001</v>
      </c>
    </row>
    <row r="370" spans="1:6" ht="12.75" customHeight="1" x14ac:dyDescent="0.2">
      <c r="A370" s="83" t="s">
        <v>157</v>
      </c>
      <c r="B370" s="83">
        <v>2</v>
      </c>
      <c r="C370" s="84">
        <v>795.33137930999999</v>
      </c>
      <c r="D370" s="84">
        <v>759.47917432999998</v>
      </c>
      <c r="E370" s="84">
        <v>157.49910700999999</v>
      </c>
      <c r="F370" s="84">
        <v>157.49910700999999</v>
      </c>
    </row>
    <row r="371" spans="1:6" ht="12.75" customHeight="1" x14ac:dyDescent="0.2">
      <c r="A371" s="83" t="s">
        <v>157</v>
      </c>
      <c r="B371" s="83">
        <v>3</v>
      </c>
      <c r="C371" s="84">
        <v>819.55316273999995</v>
      </c>
      <c r="D371" s="84">
        <v>783.71377619999998</v>
      </c>
      <c r="E371" s="84">
        <v>162.52482501</v>
      </c>
      <c r="F371" s="84">
        <v>162.52482501</v>
      </c>
    </row>
    <row r="372" spans="1:6" ht="12.75" customHeight="1" x14ac:dyDescent="0.2">
      <c r="A372" s="83" t="s">
        <v>157</v>
      </c>
      <c r="B372" s="83">
        <v>4</v>
      </c>
      <c r="C372" s="84">
        <v>834.71240561000002</v>
      </c>
      <c r="D372" s="84">
        <v>798.35165506999999</v>
      </c>
      <c r="E372" s="84">
        <v>165.56039587000001</v>
      </c>
      <c r="F372" s="84">
        <v>165.56039587000001</v>
      </c>
    </row>
    <row r="373" spans="1:6" ht="12.75" customHeight="1" x14ac:dyDescent="0.2">
      <c r="A373" s="83" t="s">
        <v>157</v>
      </c>
      <c r="B373" s="83">
        <v>5</v>
      </c>
      <c r="C373" s="84">
        <v>833.78557006000005</v>
      </c>
      <c r="D373" s="84">
        <v>797.82501921000005</v>
      </c>
      <c r="E373" s="84">
        <v>165.45118328999999</v>
      </c>
      <c r="F373" s="84">
        <v>165.45118328999999</v>
      </c>
    </row>
    <row r="374" spans="1:6" ht="12.75" customHeight="1" x14ac:dyDescent="0.2">
      <c r="A374" s="83" t="s">
        <v>157</v>
      </c>
      <c r="B374" s="83">
        <v>6</v>
      </c>
      <c r="C374" s="84">
        <v>819.53341365999995</v>
      </c>
      <c r="D374" s="84">
        <v>784.88445358000001</v>
      </c>
      <c r="E374" s="84">
        <v>162.76759749000001</v>
      </c>
      <c r="F374" s="84">
        <v>162.76759749000001</v>
      </c>
    </row>
    <row r="375" spans="1:6" ht="12.75" customHeight="1" x14ac:dyDescent="0.2">
      <c r="A375" s="83" t="s">
        <v>157</v>
      </c>
      <c r="B375" s="83">
        <v>7</v>
      </c>
      <c r="C375" s="84">
        <v>809.91800355999999</v>
      </c>
      <c r="D375" s="84">
        <v>778.99954275000005</v>
      </c>
      <c r="E375" s="84">
        <v>161.54719772999999</v>
      </c>
      <c r="F375" s="84">
        <v>161.54719772999999</v>
      </c>
    </row>
    <row r="376" spans="1:6" ht="12.75" customHeight="1" x14ac:dyDescent="0.2">
      <c r="A376" s="83" t="s">
        <v>157</v>
      </c>
      <c r="B376" s="83">
        <v>8</v>
      </c>
      <c r="C376" s="84">
        <v>809.97725672000001</v>
      </c>
      <c r="D376" s="84">
        <v>780.61217696000006</v>
      </c>
      <c r="E376" s="84">
        <v>161.88162224000001</v>
      </c>
      <c r="F376" s="84">
        <v>161.88162224000001</v>
      </c>
    </row>
    <row r="377" spans="1:6" ht="12.75" customHeight="1" x14ac:dyDescent="0.2">
      <c r="A377" s="83" t="s">
        <v>157</v>
      </c>
      <c r="B377" s="83">
        <v>9</v>
      </c>
      <c r="C377" s="84">
        <v>827.51260807000006</v>
      </c>
      <c r="D377" s="84">
        <v>799.94013611000003</v>
      </c>
      <c r="E377" s="84">
        <v>165.88981154000001</v>
      </c>
      <c r="F377" s="84">
        <v>165.88981154000001</v>
      </c>
    </row>
    <row r="378" spans="1:6" ht="12.75" customHeight="1" x14ac:dyDescent="0.2">
      <c r="A378" s="83" t="s">
        <v>157</v>
      </c>
      <c r="B378" s="83">
        <v>10</v>
      </c>
      <c r="C378" s="84">
        <v>839.57366837999996</v>
      </c>
      <c r="D378" s="84">
        <v>809.91474354000002</v>
      </c>
      <c r="E378" s="84">
        <v>167.95832351000001</v>
      </c>
      <c r="F378" s="84">
        <v>167.95832351000001</v>
      </c>
    </row>
    <row r="379" spans="1:6" ht="12.75" customHeight="1" x14ac:dyDescent="0.2">
      <c r="A379" s="83" t="s">
        <v>157</v>
      </c>
      <c r="B379" s="83">
        <v>11</v>
      </c>
      <c r="C379" s="84">
        <v>839.50897553000004</v>
      </c>
      <c r="D379" s="84">
        <v>816.29451373999996</v>
      </c>
      <c r="E379" s="84">
        <v>169.28134610999999</v>
      </c>
      <c r="F379" s="84">
        <v>169.28134610999999</v>
      </c>
    </row>
    <row r="380" spans="1:6" ht="12.75" customHeight="1" x14ac:dyDescent="0.2">
      <c r="A380" s="83" t="s">
        <v>157</v>
      </c>
      <c r="B380" s="83">
        <v>12</v>
      </c>
      <c r="C380" s="84">
        <v>828.95002237999995</v>
      </c>
      <c r="D380" s="84">
        <v>803.48826225000005</v>
      </c>
      <c r="E380" s="84">
        <v>166.62561407999999</v>
      </c>
      <c r="F380" s="84">
        <v>166.62561407999999</v>
      </c>
    </row>
    <row r="381" spans="1:6" ht="12.75" customHeight="1" x14ac:dyDescent="0.2">
      <c r="A381" s="83" t="s">
        <v>157</v>
      </c>
      <c r="B381" s="83">
        <v>13</v>
      </c>
      <c r="C381" s="84">
        <v>828.44170297000005</v>
      </c>
      <c r="D381" s="84">
        <v>799.77013016000001</v>
      </c>
      <c r="E381" s="84">
        <v>165.85455608999999</v>
      </c>
      <c r="F381" s="84">
        <v>165.85455608999999</v>
      </c>
    </row>
    <row r="382" spans="1:6" ht="12.75" customHeight="1" x14ac:dyDescent="0.2">
      <c r="A382" s="83" t="s">
        <v>157</v>
      </c>
      <c r="B382" s="83">
        <v>14</v>
      </c>
      <c r="C382" s="84">
        <v>825.73860873000001</v>
      </c>
      <c r="D382" s="84">
        <v>799.59256747999996</v>
      </c>
      <c r="E382" s="84">
        <v>165.81773353</v>
      </c>
      <c r="F382" s="84">
        <v>165.81773353</v>
      </c>
    </row>
    <row r="383" spans="1:6" ht="12.75" customHeight="1" x14ac:dyDescent="0.2">
      <c r="A383" s="83" t="s">
        <v>157</v>
      </c>
      <c r="B383" s="83">
        <v>15</v>
      </c>
      <c r="C383" s="84">
        <v>816.02522925000005</v>
      </c>
      <c r="D383" s="84">
        <v>788.04610350999997</v>
      </c>
      <c r="E383" s="84">
        <v>163.42325344</v>
      </c>
      <c r="F383" s="84">
        <v>163.42325344</v>
      </c>
    </row>
    <row r="384" spans="1:6" ht="12.75" customHeight="1" x14ac:dyDescent="0.2">
      <c r="A384" s="83" t="s">
        <v>157</v>
      </c>
      <c r="B384" s="83">
        <v>16</v>
      </c>
      <c r="C384" s="84">
        <v>799.68767858000001</v>
      </c>
      <c r="D384" s="84">
        <v>775.33178855999995</v>
      </c>
      <c r="E384" s="84">
        <v>160.786587</v>
      </c>
      <c r="F384" s="84">
        <v>160.786587</v>
      </c>
    </row>
    <row r="385" spans="1:6" ht="12.75" customHeight="1" x14ac:dyDescent="0.2">
      <c r="A385" s="83" t="s">
        <v>157</v>
      </c>
      <c r="B385" s="83">
        <v>17</v>
      </c>
      <c r="C385" s="84">
        <v>810.19883752999999</v>
      </c>
      <c r="D385" s="84">
        <v>781.73333542</v>
      </c>
      <c r="E385" s="84">
        <v>162.11412558999999</v>
      </c>
      <c r="F385" s="84">
        <v>162.11412558999999</v>
      </c>
    </row>
    <row r="386" spans="1:6" ht="12.75" customHeight="1" x14ac:dyDescent="0.2">
      <c r="A386" s="83" t="s">
        <v>157</v>
      </c>
      <c r="B386" s="83">
        <v>18</v>
      </c>
      <c r="C386" s="84">
        <v>814.02729847000001</v>
      </c>
      <c r="D386" s="84">
        <v>787.60021514000005</v>
      </c>
      <c r="E386" s="84">
        <v>163.33078610000001</v>
      </c>
      <c r="F386" s="84">
        <v>163.33078610000001</v>
      </c>
    </row>
    <row r="387" spans="1:6" ht="12.75" customHeight="1" x14ac:dyDescent="0.2">
      <c r="A387" s="83" t="s">
        <v>157</v>
      </c>
      <c r="B387" s="83">
        <v>19</v>
      </c>
      <c r="C387" s="84">
        <v>828.45307384</v>
      </c>
      <c r="D387" s="84">
        <v>802.59450200000003</v>
      </c>
      <c r="E387" s="84">
        <v>166.44026805999999</v>
      </c>
      <c r="F387" s="84">
        <v>166.44026805999999</v>
      </c>
    </row>
    <row r="388" spans="1:6" ht="12.75" customHeight="1" x14ac:dyDescent="0.2">
      <c r="A388" s="83" t="s">
        <v>157</v>
      </c>
      <c r="B388" s="83">
        <v>20</v>
      </c>
      <c r="C388" s="84">
        <v>828.96885954000004</v>
      </c>
      <c r="D388" s="84">
        <v>806.65558142999998</v>
      </c>
      <c r="E388" s="84">
        <v>167.28244570000001</v>
      </c>
      <c r="F388" s="84">
        <v>167.28244570000001</v>
      </c>
    </row>
    <row r="389" spans="1:6" ht="12.75" customHeight="1" x14ac:dyDescent="0.2">
      <c r="A389" s="83" t="s">
        <v>157</v>
      </c>
      <c r="B389" s="83">
        <v>21</v>
      </c>
      <c r="C389" s="84">
        <v>818.54294963999996</v>
      </c>
      <c r="D389" s="84">
        <v>790.78376708999997</v>
      </c>
      <c r="E389" s="84">
        <v>163.99098404</v>
      </c>
      <c r="F389" s="84">
        <v>163.99098404</v>
      </c>
    </row>
    <row r="390" spans="1:6" ht="12.75" customHeight="1" x14ac:dyDescent="0.2">
      <c r="A390" s="83" t="s">
        <v>157</v>
      </c>
      <c r="B390" s="83">
        <v>22</v>
      </c>
      <c r="C390" s="84">
        <v>811.11975489999998</v>
      </c>
      <c r="D390" s="84">
        <v>788.82495683000002</v>
      </c>
      <c r="E390" s="84">
        <v>163.58477031000001</v>
      </c>
      <c r="F390" s="84">
        <v>163.58477031000001</v>
      </c>
    </row>
    <row r="391" spans="1:6" ht="12.75" customHeight="1" x14ac:dyDescent="0.2">
      <c r="A391" s="83" t="s">
        <v>157</v>
      </c>
      <c r="B391" s="83">
        <v>23</v>
      </c>
      <c r="C391" s="84">
        <v>811.04935889000001</v>
      </c>
      <c r="D391" s="84">
        <v>782.69024698999999</v>
      </c>
      <c r="E391" s="84">
        <v>162.31256779</v>
      </c>
      <c r="F391" s="84">
        <v>162.31256779</v>
      </c>
    </row>
    <row r="392" spans="1:6" ht="12.75" customHeight="1" x14ac:dyDescent="0.2">
      <c r="A392" s="83" t="s">
        <v>157</v>
      </c>
      <c r="B392" s="83">
        <v>24</v>
      </c>
      <c r="C392" s="84">
        <v>782.73059513999999</v>
      </c>
      <c r="D392" s="84">
        <v>754.91417114000001</v>
      </c>
      <c r="E392" s="84">
        <v>156.55242677000001</v>
      </c>
      <c r="F392" s="84">
        <v>156.55242677000001</v>
      </c>
    </row>
    <row r="393" spans="1:6" ht="12.75" customHeight="1" x14ac:dyDescent="0.2">
      <c r="A393" s="83" t="s">
        <v>158</v>
      </c>
      <c r="B393" s="83">
        <v>1</v>
      </c>
      <c r="C393" s="84">
        <v>881.29535408000004</v>
      </c>
      <c r="D393" s="84">
        <v>852.18772171000001</v>
      </c>
      <c r="E393" s="84">
        <v>176.72479999000001</v>
      </c>
      <c r="F393" s="84">
        <v>176.72479999000001</v>
      </c>
    </row>
    <row r="394" spans="1:6" ht="12.75" customHeight="1" x14ac:dyDescent="0.2">
      <c r="A394" s="83" t="s">
        <v>158</v>
      </c>
      <c r="B394" s="83">
        <v>2</v>
      </c>
      <c r="C394" s="84">
        <v>912.24704555000005</v>
      </c>
      <c r="D394" s="84">
        <v>882.73264783000002</v>
      </c>
      <c r="E394" s="84">
        <v>183.05913903000001</v>
      </c>
      <c r="F394" s="84">
        <v>183.05913903000001</v>
      </c>
    </row>
    <row r="395" spans="1:6" ht="12.75" customHeight="1" x14ac:dyDescent="0.2">
      <c r="A395" s="83" t="s">
        <v>158</v>
      </c>
      <c r="B395" s="83">
        <v>3</v>
      </c>
      <c r="C395" s="84">
        <v>923.36774137999998</v>
      </c>
      <c r="D395" s="84">
        <v>893.80050251</v>
      </c>
      <c r="E395" s="84">
        <v>185.35436619000001</v>
      </c>
      <c r="F395" s="84">
        <v>185.35436619000001</v>
      </c>
    </row>
    <row r="396" spans="1:6" ht="12.75" customHeight="1" x14ac:dyDescent="0.2">
      <c r="A396" s="83" t="s">
        <v>158</v>
      </c>
      <c r="B396" s="83">
        <v>4</v>
      </c>
      <c r="C396" s="84">
        <v>932.14432354999997</v>
      </c>
      <c r="D396" s="84">
        <v>902.57322712999996</v>
      </c>
      <c r="E396" s="84">
        <v>187.17363437</v>
      </c>
      <c r="F396" s="84">
        <v>187.17363437</v>
      </c>
    </row>
    <row r="397" spans="1:6" ht="12.75" customHeight="1" x14ac:dyDescent="0.2">
      <c r="A397" s="83" t="s">
        <v>158</v>
      </c>
      <c r="B397" s="83">
        <v>5</v>
      </c>
      <c r="C397" s="84">
        <v>932.94831982000005</v>
      </c>
      <c r="D397" s="84">
        <v>903.43691486</v>
      </c>
      <c r="E397" s="84">
        <v>187.35274401999999</v>
      </c>
      <c r="F397" s="84">
        <v>187.35274401999999</v>
      </c>
    </row>
    <row r="398" spans="1:6" ht="12.75" customHeight="1" x14ac:dyDescent="0.2">
      <c r="A398" s="83" t="s">
        <v>158</v>
      </c>
      <c r="B398" s="83">
        <v>6</v>
      </c>
      <c r="C398" s="84">
        <v>922.21255366000003</v>
      </c>
      <c r="D398" s="84">
        <v>892.98795313000005</v>
      </c>
      <c r="E398" s="84">
        <v>185.18586149999999</v>
      </c>
      <c r="F398" s="84">
        <v>185.18586149999999</v>
      </c>
    </row>
    <row r="399" spans="1:6" ht="12.75" customHeight="1" x14ac:dyDescent="0.2">
      <c r="A399" s="83" t="s">
        <v>158</v>
      </c>
      <c r="B399" s="83">
        <v>7</v>
      </c>
      <c r="C399" s="84">
        <v>896.23725171000001</v>
      </c>
      <c r="D399" s="84">
        <v>867.08186828999999</v>
      </c>
      <c r="E399" s="84">
        <v>179.81351508</v>
      </c>
      <c r="F399" s="84">
        <v>179.81351508</v>
      </c>
    </row>
    <row r="400" spans="1:6" ht="12.75" customHeight="1" x14ac:dyDescent="0.2">
      <c r="A400" s="83" t="s">
        <v>158</v>
      </c>
      <c r="B400" s="83">
        <v>8</v>
      </c>
      <c r="C400" s="84">
        <v>867.94675160999998</v>
      </c>
      <c r="D400" s="84">
        <v>839.46386894</v>
      </c>
      <c r="E400" s="84">
        <v>174.08615560999999</v>
      </c>
      <c r="F400" s="84">
        <v>174.08615560999999</v>
      </c>
    </row>
    <row r="401" spans="1:6" ht="12.75" customHeight="1" x14ac:dyDescent="0.2">
      <c r="A401" s="83" t="s">
        <v>158</v>
      </c>
      <c r="B401" s="83">
        <v>9</v>
      </c>
      <c r="C401" s="84">
        <v>835.72652929000003</v>
      </c>
      <c r="D401" s="84">
        <v>807.19830633000004</v>
      </c>
      <c r="E401" s="84">
        <v>167.39499479</v>
      </c>
      <c r="F401" s="84">
        <v>167.39499479</v>
      </c>
    </row>
    <row r="402" spans="1:6" ht="12.75" customHeight="1" x14ac:dyDescent="0.2">
      <c r="A402" s="83" t="s">
        <v>158</v>
      </c>
      <c r="B402" s="83">
        <v>10</v>
      </c>
      <c r="C402" s="84">
        <v>812.67580157999998</v>
      </c>
      <c r="D402" s="84">
        <v>785.65762701000006</v>
      </c>
      <c r="E402" s="84">
        <v>162.92793648</v>
      </c>
      <c r="F402" s="84">
        <v>162.92793648</v>
      </c>
    </row>
    <row r="403" spans="1:6" ht="12.75" customHeight="1" x14ac:dyDescent="0.2">
      <c r="A403" s="83" t="s">
        <v>158</v>
      </c>
      <c r="B403" s="83">
        <v>11</v>
      </c>
      <c r="C403" s="84">
        <v>804.58405058999995</v>
      </c>
      <c r="D403" s="84">
        <v>775.03895161000003</v>
      </c>
      <c r="E403" s="84">
        <v>160.72585912</v>
      </c>
      <c r="F403" s="84">
        <v>160.72585912</v>
      </c>
    </row>
    <row r="404" spans="1:6" ht="12.75" customHeight="1" x14ac:dyDescent="0.2">
      <c r="A404" s="83" t="s">
        <v>158</v>
      </c>
      <c r="B404" s="83">
        <v>12</v>
      </c>
      <c r="C404" s="84">
        <v>813.67469894999999</v>
      </c>
      <c r="D404" s="84">
        <v>783.84176514000001</v>
      </c>
      <c r="E404" s="84">
        <v>162.55136707</v>
      </c>
      <c r="F404" s="84">
        <v>162.55136707</v>
      </c>
    </row>
    <row r="405" spans="1:6" ht="12.75" customHeight="1" x14ac:dyDescent="0.2">
      <c r="A405" s="83" t="s">
        <v>158</v>
      </c>
      <c r="B405" s="83">
        <v>13</v>
      </c>
      <c r="C405" s="84">
        <v>826.48333635999995</v>
      </c>
      <c r="D405" s="84">
        <v>796.39989088000004</v>
      </c>
      <c r="E405" s="84">
        <v>165.15564334000001</v>
      </c>
      <c r="F405" s="84">
        <v>165.15564334000001</v>
      </c>
    </row>
    <row r="406" spans="1:6" ht="12.75" customHeight="1" x14ac:dyDescent="0.2">
      <c r="A406" s="83" t="s">
        <v>158</v>
      </c>
      <c r="B406" s="83">
        <v>14</v>
      </c>
      <c r="C406" s="84">
        <v>838.20791730999997</v>
      </c>
      <c r="D406" s="84">
        <v>807.95883579999997</v>
      </c>
      <c r="E406" s="84">
        <v>167.5527117</v>
      </c>
      <c r="F406" s="84">
        <v>167.5527117</v>
      </c>
    </row>
    <row r="407" spans="1:6" ht="12.75" customHeight="1" x14ac:dyDescent="0.2">
      <c r="A407" s="83" t="s">
        <v>158</v>
      </c>
      <c r="B407" s="83">
        <v>15</v>
      </c>
      <c r="C407" s="84">
        <v>852.85616040000002</v>
      </c>
      <c r="D407" s="84">
        <v>822.40986269999996</v>
      </c>
      <c r="E407" s="84">
        <v>170.54953362000001</v>
      </c>
      <c r="F407" s="84">
        <v>170.54953362000001</v>
      </c>
    </row>
    <row r="408" spans="1:6" ht="12.75" customHeight="1" x14ac:dyDescent="0.2">
      <c r="A408" s="83" t="s">
        <v>158</v>
      </c>
      <c r="B408" s="83">
        <v>16</v>
      </c>
      <c r="C408" s="84">
        <v>853.18774482000003</v>
      </c>
      <c r="D408" s="84">
        <v>829.68620451000004</v>
      </c>
      <c r="E408" s="84">
        <v>172.05848524999999</v>
      </c>
      <c r="F408" s="84">
        <v>172.05848524999999</v>
      </c>
    </row>
    <row r="409" spans="1:6" ht="12.75" customHeight="1" x14ac:dyDescent="0.2">
      <c r="A409" s="83" t="s">
        <v>158</v>
      </c>
      <c r="B409" s="83">
        <v>17</v>
      </c>
      <c r="C409" s="84">
        <v>845.22244337999996</v>
      </c>
      <c r="D409" s="84">
        <v>822.68435406000003</v>
      </c>
      <c r="E409" s="84">
        <v>170.60645703</v>
      </c>
      <c r="F409" s="84">
        <v>170.60645703</v>
      </c>
    </row>
    <row r="410" spans="1:6" ht="12.75" customHeight="1" x14ac:dyDescent="0.2">
      <c r="A410" s="83" t="s">
        <v>158</v>
      </c>
      <c r="B410" s="83">
        <v>18</v>
      </c>
      <c r="C410" s="84">
        <v>835.14739177000001</v>
      </c>
      <c r="D410" s="84">
        <v>813.22119874999999</v>
      </c>
      <c r="E410" s="84">
        <v>168.64400886000001</v>
      </c>
      <c r="F410" s="84">
        <v>168.64400886000001</v>
      </c>
    </row>
    <row r="411" spans="1:6" ht="12.75" customHeight="1" x14ac:dyDescent="0.2">
      <c r="A411" s="83" t="s">
        <v>158</v>
      </c>
      <c r="B411" s="83">
        <v>19</v>
      </c>
      <c r="C411" s="84">
        <v>810.03108641999995</v>
      </c>
      <c r="D411" s="84">
        <v>784.51926844000002</v>
      </c>
      <c r="E411" s="84">
        <v>162.69186619999999</v>
      </c>
      <c r="F411" s="84">
        <v>162.69186619999999</v>
      </c>
    </row>
    <row r="412" spans="1:6" ht="12.75" customHeight="1" x14ac:dyDescent="0.2">
      <c r="A412" s="83" t="s">
        <v>158</v>
      </c>
      <c r="B412" s="83">
        <v>20</v>
      </c>
      <c r="C412" s="84">
        <v>814.27559105</v>
      </c>
      <c r="D412" s="84">
        <v>786.04158518999998</v>
      </c>
      <c r="E412" s="84">
        <v>163.00756086999999</v>
      </c>
      <c r="F412" s="84">
        <v>163.00756086999999</v>
      </c>
    </row>
    <row r="413" spans="1:6" ht="12.75" customHeight="1" x14ac:dyDescent="0.2">
      <c r="A413" s="83" t="s">
        <v>158</v>
      </c>
      <c r="B413" s="83">
        <v>21</v>
      </c>
      <c r="C413" s="84">
        <v>816.64050683000005</v>
      </c>
      <c r="D413" s="84">
        <v>791.28269453999997</v>
      </c>
      <c r="E413" s="84">
        <v>164.09445051</v>
      </c>
      <c r="F413" s="84">
        <v>164.09445051</v>
      </c>
    </row>
    <row r="414" spans="1:6" ht="12.75" customHeight="1" x14ac:dyDescent="0.2">
      <c r="A414" s="83" t="s">
        <v>158</v>
      </c>
      <c r="B414" s="83">
        <v>22</v>
      </c>
      <c r="C414" s="84">
        <v>830.81122144999995</v>
      </c>
      <c r="D414" s="84">
        <v>809.55957736000005</v>
      </c>
      <c r="E414" s="84">
        <v>167.88466994000001</v>
      </c>
      <c r="F414" s="84">
        <v>167.88466994000001</v>
      </c>
    </row>
    <row r="415" spans="1:6" ht="12.75" customHeight="1" x14ac:dyDescent="0.2">
      <c r="A415" s="83" t="s">
        <v>158</v>
      </c>
      <c r="B415" s="83">
        <v>23</v>
      </c>
      <c r="C415" s="84">
        <v>826.41093679999994</v>
      </c>
      <c r="D415" s="84">
        <v>797.82965184</v>
      </c>
      <c r="E415" s="84">
        <v>165.452144</v>
      </c>
      <c r="F415" s="84">
        <v>165.452144</v>
      </c>
    </row>
    <row r="416" spans="1:6" ht="12.75" customHeight="1" x14ac:dyDescent="0.2">
      <c r="A416" s="83" t="s">
        <v>158</v>
      </c>
      <c r="B416" s="83">
        <v>24</v>
      </c>
      <c r="C416" s="84">
        <v>848.92206572999999</v>
      </c>
      <c r="D416" s="84">
        <v>820.58053878999999</v>
      </c>
      <c r="E416" s="84">
        <v>170.17017247999999</v>
      </c>
      <c r="F416" s="84">
        <v>170.17017247999999</v>
      </c>
    </row>
    <row r="417" spans="1:6" ht="12.75" customHeight="1" x14ac:dyDescent="0.2">
      <c r="A417" s="83" t="s">
        <v>159</v>
      </c>
      <c r="B417" s="83">
        <v>1</v>
      </c>
      <c r="C417" s="84">
        <v>874.70634285999995</v>
      </c>
      <c r="D417" s="84">
        <v>846.20603071000005</v>
      </c>
      <c r="E417" s="84">
        <v>175.48433016999999</v>
      </c>
      <c r="F417" s="84">
        <v>175.48433016999999</v>
      </c>
    </row>
    <row r="418" spans="1:6" ht="12.75" customHeight="1" x14ac:dyDescent="0.2">
      <c r="A418" s="83" t="s">
        <v>159</v>
      </c>
      <c r="B418" s="83">
        <v>2</v>
      </c>
      <c r="C418" s="84">
        <v>889.24524220000001</v>
      </c>
      <c r="D418" s="84">
        <v>860.25541793000002</v>
      </c>
      <c r="E418" s="84">
        <v>178.39786093999999</v>
      </c>
      <c r="F418" s="84">
        <v>178.39786093999999</v>
      </c>
    </row>
    <row r="419" spans="1:6" ht="12.75" customHeight="1" x14ac:dyDescent="0.2">
      <c r="A419" s="83" t="s">
        <v>159</v>
      </c>
      <c r="B419" s="83">
        <v>3</v>
      </c>
      <c r="C419" s="84">
        <v>902.11936106999997</v>
      </c>
      <c r="D419" s="84">
        <v>873.81553656000006</v>
      </c>
      <c r="E419" s="84">
        <v>181.20992827000001</v>
      </c>
      <c r="F419" s="84">
        <v>181.20992827000001</v>
      </c>
    </row>
    <row r="420" spans="1:6" ht="12.75" customHeight="1" x14ac:dyDescent="0.2">
      <c r="A420" s="83" t="s">
        <v>159</v>
      </c>
      <c r="B420" s="83">
        <v>4</v>
      </c>
      <c r="C420" s="84">
        <v>909.15885529000002</v>
      </c>
      <c r="D420" s="84">
        <v>880.89218566</v>
      </c>
      <c r="E420" s="84">
        <v>182.67746807</v>
      </c>
      <c r="F420" s="84">
        <v>182.67746807</v>
      </c>
    </row>
    <row r="421" spans="1:6" ht="12.75" customHeight="1" x14ac:dyDescent="0.2">
      <c r="A421" s="83" t="s">
        <v>159</v>
      </c>
      <c r="B421" s="83">
        <v>5</v>
      </c>
      <c r="C421" s="84">
        <v>907.23576926999999</v>
      </c>
      <c r="D421" s="84">
        <v>878.84809958000005</v>
      </c>
      <c r="E421" s="84">
        <v>182.25357002999999</v>
      </c>
      <c r="F421" s="84">
        <v>182.25357002999999</v>
      </c>
    </row>
    <row r="422" spans="1:6" ht="12.75" customHeight="1" x14ac:dyDescent="0.2">
      <c r="A422" s="83" t="s">
        <v>159</v>
      </c>
      <c r="B422" s="83">
        <v>6</v>
      </c>
      <c r="C422" s="84">
        <v>888.17168730000003</v>
      </c>
      <c r="D422" s="84">
        <v>862.91435148000005</v>
      </c>
      <c r="E422" s="84">
        <v>178.94926468</v>
      </c>
      <c r="F422" s="84">
        <v>178.94926468</v>
      </c>
    </row>
    <row r="423" spans="1:6" ht="12.75" customHeight="1" x14ac:dyDescent="0.2">
      <c r="A423" s="83" t="s">
        <v>159</v>
      </c>
      <c r="B423" s="83">
        <v>7</v>
      </c>
      <c r="C423" s="84">
        <v>855.28681645999995</v>
      </c>
      <c r="D423" s="84">
        <v>828.20960143000002</v>
      </c>
      <c r="E423" s="84">
        <v>171.75227057000001</v>
      </c>
      <c r="F423" s="84">
        <v>171.75227057000001</v>
      </c>
    </row>
    <row r="424" spans="1:6" ht="12.75" customHeight="1" x14ac:dyDescent="0.2">
      <c r="A424" s="83" t="s">
        <v>159</v>
      </c>
      <c r="B424" s="83">
        <v>8</v>
      </c>
      <c r="C424" s="84">
        <v>828.20797518999996</v>
      </c>
      <c r="D424" s="84">
        <v>800.38723817000005</v>
      </c>
      <c r="E424" s="84">
        <v>165.98253058</v>
      </c>
      <c r="F424" s="84">
        <v>165.98253058</v>
      </c>
    </row>
    <row r="425" spans="1:6" ht="12.75" customHeight="1" x14ac:dyDescent="0.2">
      <c r="A425" s="83" t="s">
        <v>159</v>
      </c>
      <c r="B425" s="83">
        <v>9</v>
      </c>
      <c r="C425" s="84">
        <v>853.09280285</v>
      </c>
      <c r="D425" s="84">
        <v>825.11314557000003</v>
      </c>
      <c r="E425" s="84">
        <v>171.11013442000001</v>
      </c>
      <c r="F425" s="84">
        <v>171.11013442000001</v>
      </c>
    </row>
    <row r="426" spans="1:6" ht="12.75" customHeight="1" x14ac:dyDescent="0.2">
      <c r="A426" s="83" t="s">
        <v>159</v>
      </c>
      <c r="B426" s="83">
        <v>10</v>
      </c>
      <c r="C426" s="84">
        <v>825.85160687999996</v>
      </c>
      <c r="D426" s="84">
        <v>797.77824041999997</v>
      </c>
      <c r="E426" s="84">
        <v>165.44148240999999</v>
      </c>
      <c r="F426" s="84">
        <v>165.44148240999999</v>
      </c>
    </row>
    <row r="427" spans="1:6" ht="12.75" customHeight="1" x14ac:dyDescent="0.2">
      <c r="A427" s="83" t="s">
        <v>159</v>
      </c>
      <c r="B427" s="83">
        <v>11</v>
      </c>
      <c r="C427" s="84">
        <v>817.73951663000003</v>
      </c>
      <c r="D427" s="84">
        <v>791.18639825000002</v>
      </c>
      <c r="E427" s="84">
        <v>164.0744808</v>
      </c>
      <c r="F427" s="84">
        <v>164.0744808</v>
      </c>
    </row>
    <row r="428" spans="1:6" ht="12.75" customHeight="1" x14ac:dyDescent="0.2">
      <c r="A428" s="83" t="s">
        <v>159</v>
      </c>
      <c r="B428" s="83">
        <v>12</v>
      </c>
      <c r="C428" s="84">
        <v>831.67361389999996</v>
      </c>
      <c r="D428" s="84">
        <v>802.62595012999998</v>
      </c>
      <c r="E428" s="84">
        <v>166.44678970000001</v>
      </c>
      <c r="F428" s="84">
        <v>166.44678970000001</v>
      </c>
    </row>
    <row r="429" spans="1:6" ht="12.75" customHeight="1" x14ac:dyDescent="0.2">
      <c r="A429" s="83" t="s">
        <v>159</v>
      </c>
      <c r="B429" s="83">
        <v>13</v>
      </c>
      <c r="C429" s="84">
        <v>845.57199982999998</v>
      </c>
      <c r="D429" s="84">
        <v>817.88659565</v>
      </c>
      <c r="E429" s="84">
        <v>169.61150853000001</v>
      </c>
      <c r="F429" s="84">
        <v>169.61150853000001</v>
      </c>
    </row>
    <row r="430" spans="1:6" ht="12.75" customHeight="1" x14ac:dyDescent="0.2">
      <c r="A430" s="83" t="s">
        <v>159</v>
      </c>
      <c r="B430" s="83">
        <v>14</v>
      </c>
      <c r="C430" s="84">
        <v>856.39285351000001</v>
      </c>
      <c r="D430" s="84">
        <v>826.38503647000005</v>
      </c>
      <c r="E430" s="84">
        <v>171.37389633999999</v>
      </c>
      <c r="F430" s="84">
        <v>171.37389633999999</v>
      </c>
    </row>
    <row r="431" spans="1:6" ht="12.75" customHeight="1" x14ac:dyDescent="0.2">
      <c r="A431" s="83" t="s">
        <v>159</v>
      </c>
      <c r="B431" s="83">
        <v>15</v>
      </c>
      <c r="C431" s="84">
        <v>875.06421755999997</v>
      </c>
      <c r="D431" s="84">
        <v>844.957988</v>
      </c>
      <c r="E431" s="84">
        <v>175.22551383999999</v>
      </c>
      <c r="F431" s="84">
        <v>175.22551383999999</v>
      </c>
    </row>
    <row r="432" spans="1:6" ht="12.75" customHeight="1" x14ac:dyDescent="0.2">
      <c r="A432" s="83" t="s">
        <v>159</v>
      </c>
      <c r="B432" s="83">
        <v>16</v>
      </c>
      <c r="C432" s="84">
        <v>887.40912595999998</v>
      </c>
      <c r="D432" s="84">
        <v>863.73814083000002</v>
      </c>
      <c r="E432" s="84">
        <v>179.12010029000001</v>
      </c>
      <c r="F432" s="84">
        <v>179.12010029000001</v>
      </c>
    </row>
    <row r="433" spans="1:6" ht="12.75" customHeight="1" x14ac:dyDescent="0.2">
      <c r="A433" s="83" t="s">
        <v>159</v>
      </c>
      <c r="B433" s="83">
        <v>17</v>
      </c>
      <c r="C433" s="84">
        <v>891.85434453000005</v>
      </c>
      <c r="D433" s="84">
        <v>861.61226137000006</v>
      </c>
      <c r="E433" s="84">
        <v>178.67924012</v>
      </c>
      <c r="F433" s="84">
        <v>178.67924012</v>
      </c>
    </row>
    <row r="434" spans="1:6" ht="12.75" customHeight="1" x14ac:dyDescent="0.2">
      <c r="A434" s="83" t="s">
        <v>159</v>
      </c>
      <c r="B434" s="83">
        <v>18</v>
      </c>
      <c r="C434" s="84">
        <v>874.84033466999995</v>
      </c>
      <c r="D434" s="84">
        <v>843.91161870999997</v>
      </c>
      <c r="E434" s="84">
        <v>175.0085201</v>
      </c>
      <c r="F434" s="84">
        <v>175.0085201</v>
      </c>
    </row>
    <row r="435" spans="1:6" ht="12.75" customHeight="1" x14ac:dyDescent="0.2">
      <c r="A435" s="83" t="s">
        <v>159</v>
      </c>
      <c r="B435" s="83">
        <v>19</v>
      </c>
      <c r="C435" s="84">
        <v>836.46745410000005</v>
      </c>
      <c r="D435" s="84">
        <v>805.78422732000001</v>
      </c>
      <c r="E435" s="84">
        <v>167.10174622</v>
      </c>
      <c r="F435" s="84">
        <v>167.10174622</v>
      </c>
    </row>
    <row r="436" spans="1:6" ht="12.75" customHeight="1" x14ac:dyDescent="0.2">
      <c r="A436" s="83" t="s">
        <v>159</v>
      </c>
      <c r="B436" s="83">
        <v>20</v>
      </c>
      <c r="C436" s="84">
        <v>823.10015757999997</v>
      </c>
      <c r="D436" s="84">
        <v>793.43254262000005</v>
      </c>
      <c r="E436" s="84">
        <v>164.54028124000001</v>
      </c>
      <c r="F436" s="84">
        <v>164.54028124000001</v>
      </c>
    </row>
    <row r="437" spans="1:6" ht="12.75" customHeight="1" x14ac:dyDescent="0.2">
      <c r="A437" s="83" t="s">
        <v>159</v>
      </c>
      <c r="B437" s="83">
        <v>21</v>
      </c>
      <c r="C437" s="84">
        <v>824.3698574</v>
      </c>
      <c r="D437" s="84">
        <v>797.64062354999999</v>
      </c>
      <c r="E437" s="84">
        <v>165.41294372999999</v>
      </c>
      <c r="F437" s="84">
        <v>165.41294372999999</v>
      </c>
    </row>
    <row r="438" spans="1:6" ht="12.75" customHeight="1" x14ac:dyDescent="0.2">
      <c r="A438" s="83" t="s">
        <v>159</v>
      </c>
      <c r="B438" s="83">
        <v>22</v>
      </c>
      <c r="C438" s="84">
        <v>848.50323857000001</v>
      </c>
      <c r="D438" s="84">
        <v>820.13973778000002</v>
      </c>
      <c r="E438" s="84">
        <v>170.07876014999999</v>
      </c>
      <c r="F438" s="84">
        <v>170.07876014999999</v>
      </c>
    </row>
    <row r="439" spans="1:6" ht="12.75" customHeight="1" x14ac:dyDescent="0.2">
      <c r="A439" s="83" t="s">
        <v>159</v>
      </c>
      <c r="B439" s="83">
        <v>23</v>
      </c>
      <c r="C439" s="84">
        <v>859.26901717999999</v>
      </c>
      <c r="D439" s="84">
        <v>831.01208513999995</v>
      </c>
      <c r="E439" s="84">
        <v>172.33344342999999</v>
      </c>
      <c r="F439" s="84">
        <v>172.33344342999999</v>
      </c>
    </row>
    <row r="440" spans="1:6" ht="12.75" customHeight="1" x14ac:dyDescent="0.2">
      <c r="A440" s="83" t="s">
        <v>159</v>
      </c>
      <c r="B440" s="83">
        <v>24</v>
      </c>
      <c r="C440" s="84">
        <v>895.80188854000005</v>
      </c>
      <c r="D440" s="84">
        <v>867.26216455999997</v>
      </c>
      <c r="E440" s="84">
        <v>179.85090452</v>
      </c>
      <c r="F440" s="84">
        <v>179.85090452</v>
      </c>
    </row>
    <row r="441" spans="1:6" ht="12.75" customHeight="1" x14ac:dyDescent="0.2">
      <c r="A441" s="83" t="s">
        <v>160</v>
      </c>
      <c r="B441" s="83">
        <v>1</v>
      </c>
      <c r="C441" s="84">
        <v>852.09066961999997</v>
      </c>
      <c r="D441" s="84">
        <v>823.67257767000001</v>
      </c>
      <c r="E441" s="84">
        <v>170.81139264999999</v>
      </c>
      <c r="F441" s="84">
        <v>170.81139264999999</v>
      </c>
    </row>
    <row r="442" spans="1:6" ht="12.75" customHeight="1" x14ac:dyDescent="0.2">
      <c r="A442" s="83" t="s">
        <v>160</v>
      </c>
      <c r="B442" s="83">
        <v>2</v>
      </c>
      <c r="C442" s="84">
        <v>884.37877086000003</v>
      </c>
      <c r="D442" s="84">
        <v>855.38901734000001</v>
      </c>
      <c r="E442" s="84">
        <v>177.38867757</v>
      </c>
      <c r="F442" s="84">
        <v>177.38867757</v>
      </c>
    </row>
    <row r="443" spans="1:6" ht="12.75" customHeight="1" x14ac:dyDescent="0.2">
      <c r="A443" s="83" t="s">
        <v>160</v>
      </c>
      <c r="B443" s="83">
        <v>3</v>
      </c>
      <c r="C443" s="84">
        <v>892.51900324999997</v>
      </c>
      <c r="D443" s="84">
        <v>863.63927228</v>
      </c>
      <c r="E443" s="84">
        <v>179.09959714999999</v>
      </c>
      <c r="F443" s="84">
        <v>179.09959714999999</v>
      </c>
    </row>
    <row r="444" spans="1:6" ht="12.75" customHeight="1" x14ac:dyDescent="0.2">
      <c r="A444" s="83" t="s">
        <v>160</v>
      </c>
      <c r="B444" s="83">
        <v>4</v>
      </c>
      <c r="C444" s="84">
        <v>899.80990061</v>
      </c>
      <c r="D444" s="84">
        <v>870.99212594000005</v>
      </c>
      <c r="E444" s="84">
        <v>180.62441564</v>
      </c>
      <c r="F444" s="84">
        <v>180.62441564</v>
      </c>
    </row>
    <row r="445" spans="1:6" ht="12.75" customHeight="1" x14ac:dyDescent="0.2">
      <c r="A445" s="83" t="s">
        <v>160</v>
      </c>
      <c r="B445" s="83">
        <v>5</v>
      </c>
      <c r="C445" s="84">
        <v>891.44971096999996</v>
      </c>
      <c r="D445" s="84">
        <v>862.68542020999996</v>
      </c>
      <c r="E445" s="84">
        <v>178.90178942</v>
      </c>
      <c r="F445" s="84">
        <v>178.90178942</v>
      </c>
    </row>
    <row r="446" spans="1:6" ht="12.75" customHeight="1" x14ac:dyDescent="0.2">
      <c r="A446" s="83" t="s">
        <v>160</v>
      </c>
      <c r="B446" s="83">
        <v>6</v>
      </c>
      <c r="C446" s="84">
        <v>877.81519829000001</v>
      </c>
      <c r="D446" s="84">
        <v>849.22755547999998</v>
      </c>
      <c r="E446" s="84">
        <v>176.11092728</v>
      </c>
      <c r="F446" s="84">
        <v>176.11092728</v>
      </c>
    </row>
    <row r="447" spans="1:6" ht="12.75" customHeight="1" x14ac:dyDescent="0.2">
      <c r="A447" s="83" t="s">
        <v>160</v>
      </c>
      <c r="B447" s="83">
        <v>7</v>
      </c>
      <c r="C447" s="84">
        <v>848.43998883999996</v>
      </c>
      <c r="D447" s="84">
        <v>820.06811368000001</v>
      </c>
      <c r="E447" s="84">
        <v>170.06390690000001</v>
      </c>
      <c r="F447" s="84">
        <v>170.06390690000001</v>
      </c>
    </row>
    <row r="448" spans="1:6" ht="12.75" customHeight="1" x14ac:dyDescent="0.2">
      <c r="A448" s="83" t="s">
        <v>160</v>
      </c>
      <c r="B448" s="83">
        <v>8</v>
      </c>
      <c r="C448" s="84">
        <v>818.73862141999996</v>
      </c>
      <c r="D448" s="84">
        <v>790.62489174999996</v>
      </c>
      <c r="E448" s="84">
        <v>163.95803683</v>
      </c>
      <c r="F448" s="84">
        <v>163.95803683</v>
      </c>
    </row>
    <row r="449" spans="1:6" ht="12.75" customHeight="1" x14ac:dyDescent="0.2">
      <c r="A449" s="83" t="s">
        <v>160</v>
      </c>
      <c r="B449" s="83">
        <v>9</v>
      </c>
      <c r="C449" s="84">
        <v>806.58301728000004</v>
      </c>
      <c r="D449" s="84">
        <v>785.52628258000004</v>
      </c>
      <c r="E449" s="84">
        <v>162.90069856</v>
      </c>
      <c r="F449" s="84">
        <v>162.90069856</v>
      </c>
    </row>
    <row r="450" spans="1:6" ht="12.75" customHeight="1" x14ac:dyDescent="0.2">
      <c r="A450" s="83" t="s">
        <v>160</v>
      </c>
      <c r="B450" s="83">
        <v>10</v>
      </c>
      <c r="C450" s="84">
        <v>808.18452056000001</v>
      </c>
      <c r="D450" s="84">
        <v>786.41430357000002</v>
      </c>
      <c r="E450" s="84">
        <v>163.08485439</v>
      </c>
      <c r="F450" s="84">
        <v>163.08485439</v>
      </c>
    </row>
    <row r="451" spans="1:6" ht="12.75" customHeight="1" x14ac:dyDescent="0.2">
      <c r="A451" s="83" t="s">
        <v>160</v>
      </c>
      <c r="B451" s="83">
        <v>11</v>
      </c>
      <c r="C451" s="84">
        <v>814.89602248999995</v>
      </c>
      <c r="D451" s="84">
        <v>786.62797072000001</v>
      </c>
      <c r="E451" s="84">
        <v>163.12916421</v>
      </c>
      <c r="F451" s="84">
        <v>163.12916421</v>
      </c>
    </row>
    <row r="452" spans="1:6" ht="12.75" customHeight="1" x14ac:dyDescent="0.2">
      <c r="A452" s="83" t="s">
        <v>160</v>
      </c>
      <c r="B452" s="83">
        <v>12</v>
      </c>
      <c r="C452" s="84">
        <v>831.71577343000001</v>
      </c>
      <c r="D452" s="84">
        <v>802.54454071999999</v>
      </c>
      <c r="E452" s="84">
        <v>166.4299072</v>
      </c>
      <c r="F452" s="84">
        <v>166.4299072</v>
      </c>
    </row>
    <row r="453" spans="1:6" ht="12.75" customHeight="1" x14ac:dyDescent="0.2">
      <c r="A453" s="83" t="s">
        <v>160</v>
      </c>
      <c r="B453" s="83">
        <v>13</v>
      </c>
      <c r="C453" s="84">
        <v>867.89981497999997</v>
      </c>
      <c r="D453" s="84">
        <v>834.40896344999999</v>
      </c>
      <c r="E453" s="84">
        <v>173.03788051999999</v>
      </c>
      <c r="F453" s="84">
        <v>173.03788051999999</v>
      </c>
    </row>
    <row r="454" spans="1:6" ht="12.75" customHeight="1" x14ac:dyDescent="0.2">
      <c r="A454" s="83" t="s">
        <v>160</v>
      </c>
      <c r="B454" s="83">
        <v>14</v>
      </c>
      <c r="C454" s="84">
        <v>908.49045344000001</v>
      </c>
      <c r="D454" s="84">
        <v>874.24424964000002</v>
      </c>
      <c r="E454" s="84">
        <v>181.29883383999999</v>
      </c>
      <c r="F454" s="84">
        <v>181.29883383999999</v>
      </c>
    </row>
    <row r="455" spans="1:6" ht="12.75" customHeight="1" x14ac:dyDescent="0.2">
      <c r="A455" s="83" t="s">
        <v>160</v>
      </c>
      <c r="B455" s="83">
        <v>15</v>
      </c>
      <c r="C455" s="84">
        <v>925.03060693999998</v>
      </c>
      <c r="D455" s="84">
        <v>890.59733502999995</v>
      </c>
      <c r="E455" s="84">
        <v>184.69010041999999</v>
      </c>
      <c r="F455" s="84">
        <v>184.69010041999999</v>
      </c>
    </row>
    <row r="456" spans="1:6" ht="12.75" customHeight="1" x14ac:dyDescent="0.2">
      <c r="A456" s="83" t="s">
        <v>160</v>
      </c>
      <c r="B456" s="83">
        <v>16</v>
      </c>
      <c r="C456" s="84">
        <v>931.11664959999996</v>
      </c>
      <c r="D456" s="84">
        <v>899.82191419000003</v>
      </c>
      <c r="E456" s="84">
        <v>186.60307319</v>
      </c>
      <c r="F456" s="84">
        <v>186.60307319</v>
      </c>
    </row>
    <row r="457" spans="1:6" ht="12.75" customHeight="1" x14ac:dyDescent="0.2">
      <c r="A457" s="83" t="s">
        <v>160</v>
      </c>
      <c r="B457" s="83">
        <v>17</v>
      </c>
      <c r="C457" s="84">
        <v>918.86719546999996</v>
      </c>
      <c r="D457" s="84">
        <v>894.94297696000001</v>
      </c>
      <c r="E457" s="84">
        <v>185.59129000999999</v>
      </c>
      <c r="F457" s="84">
        <v>185.59129000999999</v>
      </c>
    </row>
    <row r="458" spans="1:6" ht="12.75" customHeight="1" x14ac:dyDescent="0.2">
      <c r="A458" s="83" t="s">
        <v>160</v>
      </c>
      <c r="B458" s="83">
        <v>18</v>
      </c>
      <c r="C458" s="84">
        <v>901.54343434999998</v>
      </c>
      <c r="D458" s="84">
        <v>878.66803957000002</v>
      </c>
      <c r="E458" s="84">
        <v>182.21622958</v>
      </c>
      <c r="F458" s="84">
        <v>182.21622958</v>
      </c>
    </row>
    <row r="459" spans="1:6" ht="12.75" customHeight="1" x14ac:dyDescent="0.2">
      <c r="A459" s="83" t="s">
        <v>160</v>
      </c>
      <c r="B459" s="83">
        <v>19</v>
      </c>
      <c r="C459" s="84">
        <v>869.72761396999999</v>
      </c>
      <c r="D459" s="84">
        <v>842.75146944999995</v>
      </c>
      <c r="E459" s="84">
        <v>174.76793092</v>
      </c>
      <c r="F459" s="84">
        <v>174.76793092</v>
      </c>
    </row>
    <row r="460" spans="1:6" ht="12.75" customHeight="1" x14ac:dyDescent="0.2">
      <c r="A460" s="83" t="s">
        <v>160</v>
      </c>
      <c r="B460" s="83">
        <v>20</v>
      </c>
      <c r="C460" s="84">
        <v>860.18373832999998</v>
      </c>
      <c r="D460" s="84">
        <v>830.09141722000004</v>
      </c>
      <c r="E460" s="84">
        <v>172.14251736</v>
      </c>
      <c r="F460" s="84">
        <v>172.14251736</v>
      </c>
    </row>
    <row r="461" spans="1:6" ht="12.75" customHeight="1" x14ac:dyDescent="0.2">
      <c r="A461" s="83" t="s">
        <v>160</v>
      </c>
      <c r="B461" s="83">
        <v>21</v>
      </c>
      <c r="C461" s="84">
        <v>851.81488664999995</v>
      </c>
      <c r="D461" s="84">
        <v>820.89578519999998</v>
      </c>
      <c r="E461" s="84">
        <v>170.23554758</v>
      </c>
      <c r="F461" s="84">
        <v>170.23554758</v>
      </c>
    </row>
    <row r="462" spans="1:6" ht="12.75" customHeight="1" x14ac:dyDescent="0.2">
      <c r="A462" s="83" t="s">
        <v>160</v>
      </c>
      <c r="B462" s="83">
        <v>22</v>
      </c>
      <c r="C462" s="84">
        <v>854.01233665999996</v>
      </c>
      <c r="D462" s="84">
        <v>832.84377740000002</v>
      </c>
      <c r="E462" s="84">
        <v>172.71329571000001</v>
      </c>
      <c r="F462" s="84">
        <v>172.71329571000001</v>
      </c>
    </row>
    <row r="463" spans="1:6" ht="12.75" customHeight="1" x14ac:dyDescent="0.2">
      <c r="A463" s="83" t="s">
        <v>160</v>
      </c>
      <c r="B463" s="83">
        <v>23</v>
      </c>
      <c r="C463" s="84">
        <v>855.65106329000002</v>
      </c>
      <c r="D463" s="84">
        <v>831.08433723999997</v>
      </c>
      <c r="E463" s="84">
        <v>172.34842691</v>
      </c>
      <c r="F463" s="84">
        <v>172.34842691</v>
      </c>
    </row>
    <row r="464" spans="1:6" ht="12.75" customHeight="1" x14ac:dyDescent="0.2">
      <c r="A464" s="83" t="s">
        <v>160</v>
      </c>
      <c r="B464" s="83">
        <v>24</v>
      </c>
      <c r="C464" s="84">
        <v>886.14885626</v>
      </c>
      <c r="D464" s="84">
        <v>857.46214316999999</v>
      </c>
      <c r="E464" s="84">
        <v>177.81859781</v>
      </c>
      <c r="F464" s="84">
        <v>177.81859781</v>
      </c>
    </row>
    <row r="465" spans="1:6" ht="12.75" customHeight="1" x14ac:dyDescent="0.2">
      <c r="A465" s="83" t="s">
        <v>161</v>
      </c>
      <c r="B465" s="83">
        <v>1</v>
      </c>
      <c r="C465" s="84">
        <v>902.78181815000005</v>
      </c>
      <c r="D465" s="84">
        <v>879.67564877999996</v>
      </c>
      <c r="E465" s="84">
        <v>182.42518534999999</v>
      </c>
      <c r="F465" s="84">
        <v>182.42518534999999</v>
      </c>
    </row>
    <row r="466" spans="1:6" ht="12.75" customHeight="1" x14ac:dyDescent="0.2">
      <c r="A466" s="83" t="s">
        <v>161</v>
      </c>
      <c r="B466" s="83">
        <v>2</v>
      </c>
      <c r="C466" s="84">
        <v>909.35646177000001</v>
      </c>
      <c r="D466" s="84">
        <v>882.12708734</v>
      </c>
      <c r="E466" s="84">
        <v>182.93355923999999</v>
      </c>
      <c r="F466" s="84">
        <v>182.93355923999999</v>
      </c>
    </row>
    <row r="467" spans="1:6" ht="12.75" customHeight="1" x14ac:dyDescent="0.2">
      <c r="A467" s="83" t="s">
        <v>161</v>
      </c>
      <c r="B467" s="83">
        <v>3</v>
      </c>
      <c r="C467" s="84">
        <v>920.42415081000001</v>
      </c>
      <c r="D467" s="84">
        <v>898.60542440999996</v>
      </c>
      <c r="E467" s="84">
        <v>186.35080024000001</v>
      </c>
      <c r="F467" s="84">
        <v>186.35080024000001</v>
      </c>
    </row>
    <row r="468" spans="1:6" ht="12.75" customHeight="1" x14ac:dyDescent="0.2">
      <c r="A468" s="83" t="s">
        <v>161</v>
      </c>
      <c r="B468" s="83">
        <v>4</v>
      </c>
      <c r="C468" s="84">
        <v>934.92777784999998</v>
      </c>
      <c r="D468" s="84">
        <v>905.37691755000003</v>
      </c>
      <c r="E468" s="84">
        <v>187.75505747</v>
      </c>
      <c r="F468" s="84">
        <v>187.75505747</v>
      </c>
    </row>
    <row r="469" spans="1:6" ht="12.75" customHeight="1" x14ac:dyDescent="0.2">
      <c r="A469" s="83" t="s">
        <v>161</v>
      </c>
      <c r="B469" s="83">
        <v>5</v>
      </c>
      <c r="C469" s="84">
        <v>927.57121512000003</v>
      </c>
      <c r="D469" s="84">
        <v>897.98498667000001</v>
      </c>
      <c r="E469" s="84">
        <v>186.22213524</v>
      </c>
      <c r="F469" s="84">
        <v>186.22213524</v>
      </c>
    </row>
    <row r="470" spans="1:6" ht="12.75" customHeight="1" x14ac:dyDescent="0.2">
      <c r="A470" s="83" t="s">
        <v>161</v>
      </c>
      <c r="B470" s="83">
        <v>6</v>
      </c>
      <c r="C470" s="84">
        <v>921.11473910999996</v>
      </c>
      <c r="D470" s="84">
        <v>891.79316575999997</v>
      </c>
      <c r="E470" s="84">
        <v>184.93808915</v>
      </c>
      <c r="F470" s="84">
        <v>184.93808915</v>
      </c>
    </row>
    <row r="471" spans="1:6" ht="12.75" customHeight="1" x14ac:dyDescent="0.2">
      <c r="A471" s="83" t="s">
        <v>161</v>
      </c>
      <c r="B471" s="83">
        <v>7</v>
      </c>
      <c r="C471" s="84">
        <v>891.01543064999998</v>
      </c>
      <c r="D471" s="84">
        <v>861.7801442</v>
      </c>
      <c r="E471" s="84">
        <v>178.71405529</v>
      </c>
      <c r="F471" s="84">
        <v>178.71405529</v>
      </c>
    </row>
    <row r="472" spans="1:6" ht="12.75" customHeight="1" x14ac:dyDescent="0.2">
      <c r="A472" s="83" t="s">
        <v>161</v>
      </c>
      <c r="B472" s="83">
        <v>8</v>
      </c>
      <c r="C472" s="84">
        <v>858.64317790999996</v>
      </c>
      <c r="D472" s="84">
        <v>829.72604787</v>
      </c>
      <c r="E472" s="84">
        <v>172.06674787</v>
      </c>
      <c r="F472" s="84">
        <v>172.06674787</v>
      </c>
    </row>
    <row r="473" spans="1:6" ht="12.75" customHeight="1" x14ac:dyDescent="0.2">
      <c r="A473" s="83" t="s">
        <v>161</v>
      </c>
      <c r="B473" s="83">
        <v>9</v>
      </c>
      <c r="C473" s="84">
        <v>829.85734043000002</v>
      </c>
      <c r="D473" s="84">
        <v>801.85566472000005</v>
      </c>
      <c r="E473" s="84">
        <v>166.28704962</v>
      </c>
      <c r="F473" s="84">
        <v>166.28704962</v>
      </c>
    </row>
    <row r="474" spans="1:6" ht="12.75" customHeight="1" x14ac:dyDescent="0.2">
      <c r="A474" s="83" t="s">
        <v>161</v>
      </c>
      <c r="B474" s="83">
        <v>10</v>
      </c>
      <c r="C474" s="84">
        <v>809.96750709000003</v>
      </c>
      <c r="D474" s="84">
        <v>780.96691496000005</v>
      </c>
      <c r="E474" s="84">
        <v>161.95518702000001</v>
      </c>
      <c r="F474" s="84">
        <v>161.95518702000001</v>
      </c>
    </row>
    <row r="475" spans="1:6" ht="12.75" customHeight="1" x14ac:dyDescent="0.2">
      <c r="A475" s="83" t="s">
        <v>161</v>
      </c>
      <c r="B475" s="83">
        <v>11</v>
      </c>
      <c r="C475" s="84">
        <v>814.19160629999999</v>
      </c>
      <c r="D475" s="84">
        <v>781.68533778999995</v>
      </c>
      <c r="E475" s="84">
        <v>162.10417194999999</v>
      </c>
      <c r="F475" s="84">
        <v>162.10417194999999</v>
      </c>
    </row>
    <row r="476" spans="1:6" ht="12.75" customHeight="1" x14ac:dyDescent="0.2">
      <c r="A476" s="83" t="s">
        <v>161</v>
      </c>
      <c r="B476" s="83">
        <v>12</v>
      </c>
      <c r="C476" s="84">
        <v>825.74170903000004</v>
      </c>
      <c r="D476" s="84">
        <v>789.79720840000005</v>
      </c>
      <c r="E476" s="84">
        <v>163.78639369000001</v>
      </c>
      <c r="F476" s="84">
        <v>163.78639369000001</v>
      </c>
    </row>
    <row r="477" spans="1:6" ht="12.75" customHeight="1" x14ac:dyDescent="0.2">
      <c r="A477" s="83" t="s">
        <v>161</v>
      </c>
      <c r="B477" s="83">
        <v>13</v>
      </c>
      <c r="C477" s="84">
        <v>845.84043316999998</v>
      </c>
      <c r="D477" s="84">
        <v>809.50899781999999</v>
      </c>
      <c r="E477" s="84">
        <v>167.87418087</v>
      </c>
      <c r="F477" s="84">
        <v>167.87418087</v>
      </c>
    </row>
    <row r="478" spans="1:6" ht="12.75" customHeight="1" x14ac:dyDescent="0.2">
      <c r="A478" s="83" t="s">
        <v>161</v>
      </c>
      <c r="B478" s="83">
        <v>14</v>
      </c>
      <c r="C478" s="84">
        <v>866.78566671999999</v>
      </c>
      <c r="D478" s="84">
        <v>830.57779602000005</v>
      </c>
      <c r="E478" s="84">
        <v>172.24338152000001</v>
      </c>
      <c r="F478" s="84">
        <v>172.24338152000001</v>
      </c>
    </row>
    <row r="479" spans="1:6" ht="12.75" customHeight="1" x14ac:dyDescent="0.2">
      <c r="A479" s="83" t="s">
        <v>161</v>
      </c>
      <c r="B479" s="83">
        <v>15</v>
      </c>
      <c r="C479" s="84">
        <v>883.06010633999995</v>
      </c>
      <c r="D479" s="84">
        <v>848.48232513999994</v>
      </c>
      <c r="E479" s="84">
        <v>175.95638306000001</v>
      </c>
      <c r="F479" s="84">
        <v>175.95638306000001</v>
      </c>
    </row>
    <row r="480" spans="1:6" ht="12.75" customHeight="1" x14ac:dyDescent="0.2">
      <c r="A480" s="83" t="s">
        <v>161</v>
      </c>
      <c r="B480" s="83">
        <v>16</v>
      </c>
      <c r="C480" s="84">
        <v>874.48454734999996</v>
      </c>
      <c r="D480" s="84">
        <v>853.40611174000003</v>
      </c>
      <c r="E480" s="84">
        <v>176.97746701</v>
      </c>
      <c r="F480" s="84">
        <v>176.97746701</v>
      </c>
    </row>
    <row r="481" spans="1:6" ht="12.75" customHeight="1" x14ac:dyDescent="0.2">
      <c r="A481" s="83" t="s">
        <v>161</v>
      </c>
      <c r="B481" s="83">
        <v>17</v>
      </c>
      <c r="C481" s="84">
        <v>875.01065022</v>
      </c>
      <c r="D481" s="84">
        <v>847.09482168</v>
      </c>
      <c r="E481" s="84">
        <v>175.66864566999999</v>
      </c>
      <c r="F481" s="84">
        <v>175.66864566999999</v>
      </c>
    </row>
    <row r="482" spans="1:6" ht="12.75" customHeight="1" x14ac:dyDescent="0.2">
      <c r="A482" s="83" t="s">
        <v>161</v>
      </c>
      <c r="B482" s="83">
        <v>18</v>
      </c>
      <c r="C482" s="84">
        <v>851.42949419000001</v>
      </c>
      <c r="D482" s="84">
        <v>822.58391824</v>
      </c>
      <c r="E482" s="84">
        <v>170.58562886999999</v>
      </c>
      <c r="F482" s="84">
        <v>170.58562886999999</v>
      </c>
    </row>
    <row r="483" spans="1:6" ht="12.75" customHeight="1" x14ac:dyDescent="0.2">
      <c r="A483" s="83" t="s">
        <v>161</v>
      </c>
      <c r="B483" s="83">
        <v>19</v>
      </c>
      <c r="C483" s="84">
        <v>816.61931785000002</v>
      </c>
      <c r="D483" s="84">
        <v>788.4227803</v>
      </c>
      <c r="E483" s="84">
        <v>163.50136784</v>
      </c>
      <c r="F483" s="84">
        <v>163.50136784</v>
      </c>
    </row>
    <row r="484" spans="1:6" ht="12.75" customHeight="1" x14ac:dyDescent="0.2">
      <c r="A484" s="83" t="s">
        <v>161</v>
      </c>
      <c r="B484" s="83">
        <v>20</v>
      </c>
      <c r="C484" s="84">
        <v>809.98131838999996</v>
      </c>
      <c r="D484" s="84">
        <v>781.89778985999999</v>
      </c>
      <c r="E484" s="84">
        <v>162.14822978999999</v>
      </c>
      <c r="F484" s="84">
        <v>162.14822978999999</v>
      </c>
    </row>
    <row r="485" spans="1:6" ht="12.75" customHeight="1" x14ac:dyDescent="0.2">
      <c r="A485" s="83" t="s">
        <v>161</v>
      </c>
      <c r="B485" s="83">
        <v>21</v>
      </c>
      <c r="C485" s="84">
        <v>828.39998834000005</v>
      </c>
      <c r="D485" s="84">
        <v>800.17380404000005</v>
      </c>
      <c r="E485" s="84">
        <v>165.93826908</v>
      </c>
      <c r="F485" s="84">
        <v>165.93826908</v>
      </c>
    </row>
    <row r="486" spans="1:6" ht="12.75" customHeight="1" x14ac:dyDescent="0.2">
      <c r="A486" s="83" t="s">
        <v>161</v>
      </c>
      <c r="B486" s="83">
        <v>22</v>
      </c>
      <c r="C486" s="84">
        <v>820.64198756999997</v>
      </c>
      <c r="D486" s="84">
        <v>792.41399701</v>
      </c>
      <c r="E486" s="84">
        <v>164.32905751000001</v>
      </c>
      <c r="F486" s="84">
        <v>164.32905751000001</v>
      </c>
    </row>
    <row r="487" spans="1:6" ht="12.75" customHeight="1" x14ac:dyDescent="0.2">
      <c r="A487" s="83" t="s">
        <v>161</v>
      </c>
      <c r="B487" s="83">
        <v>23</v>
      </c>
      <c r="C487" s="84">
        <v>822.42934686000001</v>
      </c>
      <c r="D487" s="84">
        <v>794.06698759999995</v>
      </c>
      <c r="E487" s="84">
        <v>164.67185103</v>
      </c>
      <c r="F487" s="84">
        <v>164.67185103</v>
      </c>
    </row>
    <row r="488" spans="1:6" ht="12.75" customHeight="1" x14ac:dyDescent="0.2">
      <c r="A488" s="83" t="s">
        <v>161</v>
      </c>
      <c r="B488" s="83">
        <v>24</v>
      </c>
      <c r="C488" s="84">
        <v>855.65923472999998</v>
      </c>
      <c r="D488" s="84">
        <v>832.59275044000003</v>
      </c>
      <c r="E488" s="84">
        <v>172.66123830000001</v>
      </c>
      <c r="F488" s="84">
        <v>172.66123830000001</v>
      </c>
    </row>
    <row r="489" spans="1:6" ht="12.75" customHeight="1" x14ac:dyDescent="0.2">
      <c r="A489" s="83" t="s">
        <v>162</v>
      </c>
      <c r="B489" s="83">
        <v>1</v>
      </c>
      <c r="C489" s="84">
        <v>864.37134212000001</v>
      </c>
      <c r="D489" s="84">
        <v>835.80177316000004</v>
      </c>
      <c r="E489" s="84">
        <v>173.32671830999999</v>
      </c>
      <c r="F489" s="84">
        <v>173.32671830999999</v>
      </c>
    </row>
    <row r="490" spans="1:6" ht="12.75" customHeight="1" x14ac:dyDescent="0.2">
      <c r="A490" s="83" t="s">
        <v>162</v>
      </c>
      <c r="B490" s="83">
        <v>2</v>
      </c>
      <c r="C490" s="84">
        <v>868.24153077000005</v>
      </c>
      <c r="D490" s="84">
        <v>844.02419150000003</v>
      </c>
      <c r="E490" s="84">
        <v>175.03186518999999</v>
      </c>
      <c r="F490" s="84">
        <v>175.03186518999999</v>
      </c>
    </row>
    <row r="491" spans="1:6" ht="12.75" customHeight="1" x14ac:dyDescent="0.2">
      <c r="A491" s="83" t="s">
        <v>162</v>
      </c>
      <c r="B491" s="83">
        <v>3</v>
      </c>
      <c r="C491" s="84">
        <v>885.98106594000001</v>
      </c>
      <c r="D491" s="84">
        <v>856.81515845000001</v>
      </c>
      <c r="E491" s="84">
        <v>177.68442755999999</v>
      </c>
      <c r="F491" s="84">
        <v>177.68442755999999</v>
      </c>
    </row>
    <row r="492" spans="1:6" ht="12.75" customHeight="1" x14ac:dyDescent="0.2">
      <c r="A492" s="83" t="s">
        <v>162</v>
      </c>
      <c r="B492" s="83">
        <v>4</v>
      </c>
      <c r="C492" s="84">
        <v>902.81402041000001</v>
      </c>
      <c r="D492" s="84">
        <v>873.71817609000004</v>
      </c>
      <c r="E492" s="84">
        <v>181.18973786999999</v>
      </c>
      <c r="F492" s="84">
        <v>181.18973786999999</v>
      </c>
    </row>
    <row r="493" spans="1:6" ht="12.75" customHeight="1" x14ac:dyDescent="0.2">
      <c r="A493" s="83" t="s">
        <v>162</v>
      </c>
      <c r="B493" s="83">
        <v>5</v>
      </c>
      <c r="C493" s="84">
        <v>906.27765124999996</v>
      </c>
      <c r="D493" s="84">
        <v>877.03260019000004</v>
      </c>
      <c r="E493" s="84">
        <v>181.87707578999999</v>
      </c>
      <c r="F493" s="84">
        <v>181.87707578999999</v>
      </c>
    </row>
    <row r="494" spans="1:6" ht="12.75" customHeight="1" x14ac:dyDescent="0.2">
      <c r="A494" s="83" t="s">
        <v>162</v>
      </c>
      <c r="B494" s="83">
        <v>6</v>
      </c>
      <c r="C494" s="84">
        <v>897.45907610999996</v>
      </c>
      <c r="D494" s="84">
        <v>868.32293989000004</v>
      </c>
      <c r="E494" s="84">
        <v>180.07088575</v>
      </c>
      <c r="F494" s="84">
        <v>180.07088575</v>
      </c>
    </row>
    <row r="495" spans="1:6" ht="12.75" customHeight="1" x14ac:dyDescent="0.2">
      <c r="A495" s="83" t="s">
        <v>162</v>
      </c>
      <c r="B495" s="83">
        <v>7</v>
      </c>
      <c r="C495" s="84">
        <v>868.50030930000003</v>
      </c>
      <c r="D495" s="84">
        <v>839.73597351000001</v>
      </c>
      <c r="E495" s="84">
        <v>174.14258405999999</v>
      </c>
      <c r="F495" s="84">
        <v>174.14258405999999</v>
      </c>
    </row>
    <row r="496" spans="1:6" ht="12.75" customHeight="1" x14ac:dyDescent="0.2">
      <c r="A496" s="83" t="s">
        <v>162</v>
      </c>
      <c r="B496" s="83">
        <v>8</v>
      </c>
      <c r="C496" s="84">
        <v>834.38690394000002</v>
      </c>
      <c r="D496" s="84">
        <v>805.86126897999998</v>
      </c>
      <c r="E496" s="84">
        <v>167.11772295</v>
      </c>
      <c r="F496" s="84">
        <v>167.11772295</v>
      </c>
    </row>
    <row r="497" spans="1:6" ht="12.75" customHeight="1" x14ac:dyDescent="0.2">
      <c r="A497" s="83" t="s">
        <v>162</v>
      </c>
      <c r="B497" s="83">
        <v>9</v>
      </c>
      <c r="C497" s="84">
        <v>798.60564892000002</v>
      </c>
      <c r="D497" s="84">
        <v>770.34255231999998</v>
      </c>
      <c r="E497" s="84">
        <v>159.75193024999999</v>
      </c>
      <c r="F497" s="84">
        <v>159.75193024999999</v>
      </c>
    </row>
    <row r="498" spans="1:6" ht="12.75" customHeight="1" x14ac:dyDescent="0.2">
      <c r="A498" s="83" t="s">
        <v>162</v>
      </c>
      <c r="B498" s="83">
        <v>10</v>
      </c>
      <c r="C498" s="84">
        <v>784.44303619000004</v>
      </c>
      <c r="D498" s="84">
        <v>754.95053547999999</v>
      </c>
      <c r="E498" s="84">
        <v>156.55996793</v>
      </c>
      <c r="F498" s="84">
        <v>156.55996793</v>
      </c>
    </row>
    <row r="499" spans="1:6" ht="12.75" customHeight="1" x14ac:dyDescent="0.2">
      <c r="A499" s="83" t="s">
        <v>162</v>
      </c>
      <c r="B499" s="83">
        <v>11</v>
      </c>
      <c r="C499" s="84">
        <v>789.01142445000005</v>
      </c>
      <c r="D499" s="84">
        <v>756.19167778999997</v>
      </c>
      <c r="E499" s="84">
        <v>156.81735327000001</v>
      </c>
      <c r="F499" s="84">
        <v>156.81735327000001</v>
      </c>
    </row>
    <row r="500" spans="1:6" ht="12.75" customHeight="1" x14ac:dyDescent="0.2">
      <c r="A500" s="83" t="s">
        <v>162</v>
      </c>
      <c r="B500" s="83">
        <v>12</v>
      </c>
      <c r="C500" s="84">
        <v>800.28121999999996</v>
      </c>
      <c r="D500" s="84">
        <v>765.93915140000001</v>
      </c>
      <c r="E500" s="84">
        <v>158.83876273000001</v>
      </c>
      <c r="F500" s="84">
        <v>158.83876273000001</v>
      </c>
    </row>
    <row r="501" spans="1:6" ht="12.75" customHeight="1" x14ac:dyDescent="0.2">
      <c r="A501" s="83" t="s">
        <v>162</v>
      </c>
      <c r="B501" s="83">
        <v>13</v>
      </c>
      <c r="C501" s="84">
        <v>828.20536848999996</v>
      </c>
      <c r="D501" s="84">
        <v>792.37809841000001</v>
      </c>
      <c r="E501" s="84">
        <v>164.32161293999999</v>
      </c>
      <c r="F501" s="84">
        <v>164.32161293999999</v>
      </c>
    </row>
    <row r="502" spans="1:6" ht="12.75" customHeight="1" x14ac:dyDescent="0.2">
      <c r="A502" s="83" t="s">
        <v>162</v>
      </c>
      <c r="B502" s="83">
        <v>14</v>
      </c>
      <c r="C502" s="84">
        <v>850.28767491999997</v>
      </c>
      <c r="D502" s="84">
        <v>813.47214440000005</v>
      </c>
      <c r="E502" s="84">
        <v>168.69604942000001</v>
      </c>
      <c r="F502" s="84">
        <v>168.69604942000001</v>
      </c>
    </row>
    <row r="503" spans="1:6" ht="12.75" customHeight="1" x14ac:dyDescent="0.2">
      <c r="A503" s="83" t="s">
        <v>162</v>
      </c>
      <c r="B503" s="83">
        <v>15</v>
      </c>
      <c r="C503" s="84">
        <v>864.60700617999998</v>
      </c>
      <c r="D503" s="84">
        <v>829.34668995000004</v>
      </c>
      <c r="E503" s="84">
        <v>171.98807747000001</v>
      </c>
      <c r="F503" s="84">
        <v>171.98807747000001</v>
      </c>
    </row>
    <row r="504" spans="1:6" ht="12.75" customHeight="1" x14ac:dyDescent="0.2">
      <c r="A504" s="83" t="s">
        <v>162</v>
      </c>
      <c r="B504" s="83">
        <v>16</v>
      </c>
      <c r="C504" s="84">
        <v>881.05184129999998</v>
      </c>
      <c r="D504" s="84">
        <v>845.06229714999995</v>
      </c>
      <c r="E504" s="84">
        <v>175.24714524000001</v>
      </c>
      <c r="F504" s="84">
        <v>175.24714524000001</v>
      </c>
    </row>
    <row r="505" spans="1:6" ht="12.75" customHeight="1" x14ac:dyDescent="0.2">
      <c r="A505" s="83" t="s">
        <v>162</v>
      </c>
      <c r="B505" s="83">
        <v>17</v>
      </c>
      <c r="C505" s="84">
        <v>873.79411193999999</v>
      </c>
      <c r="D505" s="84">
        <v>839.67558880000001</v>
      </c>
      <c r="E505" s="84">
        <v>174.13006161000001</v>
      </c>
      <c r="F505" s="84">
        <v>174.13006161000001</v>
      </c>
    </row>
    <row r="506" spans="1:6" ht="12.75" customHeight="1" x14ac:dyDescent="0.2">
      <c r="A506" s="83" t="s">
        <v>162</v>
      </c>
      <c r="B506" s="83">
        <v>18</v>
      </c>
      <c r="C506" s="84">
        <v>837.01169847000006</v>
      </c>
      <c r="D506" s="84">
        <v>807.13609194000003</v>
      </c>
      <c r="E506" s="84">
        <v>167.38209291000001</v>
      </c>
      <c r="F506" s="84">
        <v>167.38209291000001</v>
      </c>
    </row>
    <row r="507" spans="1:6" ht="12.75" customHeight="1" x14ac:dyDescent="0.2">
      <c r="A507" s="83" t="s">
        <v>162</v>
      </c>
      <c r="B507" s="83">
        <v>19</v>
      </c>
      <c r="C507" s="84">
        <v>805.77071859</v>
      </c>
      <c r="D507" s="84">
        <v>778.39476164999996</v>
      </c>
      <c r="E507" s="84">
        <v>161.42177957000001</v>
      </c>
      <c r="F507" s="84">
        <v>161.42177957000001</v>
      </c>
    </row>
    <row r="508" spans="1:6" ht="12.75" customHeight="1" x14ac:dyDescent="0.2">
      <c r="A508" s="83" t="s">
        <v>162</v>
      </c>
      <c r="B508" s="83">
        <v>20</v>
      </c>
      <c r="C508" s="84">
        <v>784.73411893000002</v>
      </c>
      <c r="D508" s="84">
        <v>759.06376849000003</v>
      </c>
      <c r="E508" s="84">
        <v>157.41296106999999</v>
      </c>
      <c r="F508" s="84">
        <v>157.41296106999999</v>
      </c>
    </row>
    <row r="509" spans="1:6" ht="12.75" customHeight="1" x14ac:dyDescent="0.2">
      <c r="A509" s="83" t="s">
        <v>162</v>
      </c>
      <c r="B509" s="83">
        <v>21</v>
      </c>
      <c r="C509" s="84">
        <v>786.63837247000004</v>
      </c>
      <c r="D509" s="84">
        <v>762.62043613000003</v>
      </c>
      <c r="E509" s="84">
        <v>158.15053492000001</v>
      </c>
      <c r="F509" s="84">
        <v>158.15053492000001</v>
      </c>
    </row>
    <row r="510" spans="1:6" ht="12.75" customHeight="1" x14ac:dyDescent="0.2">
      <c r="A510" s="83" t="s">
        <v>162</v>
      </c>
      <c r="B510" s="83">
        <v>22</v>
      </c>
      <c r="C510" s="84">
        <v>805.78336334999995</v>
      </c>
      <c r="D510" s="84">
        <v>782.44367584999998</v>
      </c>
      <c r="E510" s="84">
        <v>162.26143440999999</v>
      </c>
      <c r="F510" s="84">
        <v>162.26143440999999</v>
      </c>
    </row>
    <row r="511" spans="1:6" ht="12.75" customHeight="1" x14ac:dyDescent="0.2">
      <c r="A511" s="83" t="s">
        <v>162</v>
      </c>
      <c r="B511" s="83">
        <v>23</v>
      </c>
      <c r="C511" s="84">
        <v>828.36596410000004</v>
      </c>
      <c r="D511" s="84">
        <v>800.46353482999996</v>
      </c>
      <c r="E511" s="84">
        <v>165.99835281</v>
      </c>
      <c r="F511" s="84">
        <v>165.99835281</v>
      </c>
    </row>
    <row r="512" spans="1:6" ht="12.75" customHeight="1" x14ac:dyDescent="0.2">
      <c r="A512" s="83" t="s">
        <v>162</v>
      </c>
      <c r="B512" s="83">
        <v>24</v>
      </c>
      <c r="C512" s="84">
        <v>841.08251110000003</v>
      </c>
      <c r="D512" s="84">
        <v>812.28350595999996</v>
      </c>
      <c r="E512" s="84">
        <v>168.44955221000001</v>
      </c>
      <c r="F512" s="84">
        <v>168.44955221000001</v>
      </c>
    </row>
    <row r="513" spans="1:6" ht="12.75" customHeight="1" x14ac:dyDescent="0.2">
      <c r="A513" s="83" t="s">
        <v>163</v>
      </c>
      <c r="B513" s="83">
        <v>1</v>
      </c>
      <c r="C513" s="84">
        <v>854.24406944999998</v>
      </c>
      <c r="D513" s="84">
        <v>825.47214503999999</v>
      </c>
      <c r="E513" s="84">
        <v>171.18458294000001</v>
      </c>
      <c r="F513" s="84">
        <v>171.18458294000001</v>
      </c>
    </row>
    <row r="514" spans="1:6" ht="12.75" customHeight="1" x14ac:dyDescent="0.2">
      <c r="A514" s="83" t="s">
        <v>163</v>
      </c>
      <c r="B514" s="83">
        <v>2</v>
      </c>
      <c r="C514" s="84">
        <v>874.63782735999996</v>
      </c>
      <c r="D514" s="84">
        <v>849.09388186000001</v>
      </c>
      <c r="E514" s="84">
        <v>176.08320634</v>
      </c>
      <c r="F514" s="84">
        <v>176.08320634</v>
      </c>
    </row>
    <row r="515" spans="1:6" ht="12.75" customHeight="1" x14ac:dyDescent="0.2">
      <c r="A515" s="83" t="s">
        <v>163</v>
      </c>
      <c r="B515" s="83">
        <v>3</v>
      </c>
      <c r="C515" s="84">
        <v>887.65845308999997</v>
      </c>
      <c r="D515" s="84">
        <v>862.77622939000003</v>
      </c>
      <c r="E515" s="84">
        <v>178.92062122999999</v>
      </c>
      <c r="F515" s="84">
        <v>178.92062122999999</v>
      </c>
    </row>
    <row r="516" spans="1:6" ht="12.75" customHeight="1" x14ac:dyDescent="0.2">
      <c r="A516" s="83" t="s">
        <v>163</v>
      </c>
      <c r="B516" s="83">
        <v>4</v>
      </c>
      <c r="C516" s="84">
        <v>895.54114727000001</v>
      </c>
      <c r="D516" s="84">
        <v>866.50007775999995</v>
      </c>
      <c r="E516" s="84">
        <v>179.69286464999999</v>
      </c>
      <c r="F516" s="84">
        <v>179.69286464999999</v>
      </c>
    </row>
    <row r="517" spans="1:6" ht="12.75" customHeight="1" x14ac:dyDescent="0.2">
      <c r="A517" s="83" t="s">
        <v>163</v>
      </c>
      <c r="B517" s="83">
        <v>5</v>
      </c>
      <c r="C517" s="84">
        <v>883.13122532</v>
      </c>
      <c r="D517" s="84">
        <v>854.20015716</v>
      </c>
      <c r="E517" s="84">
        <v>177.14213439</v>
      </c>
      <c r="F517" s="84">
        <v>177.14213439</v>
      </c>
    </row>
    <row r="518" spans="1:6" ht="12.75" customHeight="1" x14ac:dyDescent="0.2">
      <c r="A518" s="83" t="s">
        <v>163</v>
      </c>
      <c r="B518" s="83">
        <v>6</v>
      </c>
      <c r="C518" s="84">
        <v>858.84212290999994</v>
      </c>
      <c r="D518" s="84">
        <v>830.83447663000004</v>
      </c>
      <c r="E518" s="84">
        <v>172.29661136999999</v>
      </c>
      <c r="F518" s="84">
        <v>172.29661136999999</v>
      </c>
    </row>
    <row r="519" spans="1:6" ht="12.75" customHeight="1" x14ac:dyDescent="0.2">
      <c r="A519" s="83" t="s">
        <v>163</v>
      </c>
      <c r="B519" s="83">
        <v>7</v>
      </c>
      <c r="C519" s="84">
        <v>845.63652568999998</v>
      </c>
      <c r="D519" s="84">
        <v>811.26087218999999</v>
      </c>
      <c r="E519" s="84">
        <v>168.23748069000001</v>
      </c>
      <c r="F519" s="84">
        <v>168.23748069000001</v>
      </c>
    </row>
    <row r="520" spans="1:6" ht="12.75" customHeight="1" x14ac:dyDescent="0.2">
      <c r="A520" s="83" t="s">
        <v>163</v>
      </c>
      <c r="B520" s="83">
        <v>8</v>
      </c>
      <c r="C520" s="84">
        <v>827.74775268999997</v>
      </c>
      <c r="D520" s="84">
        <v>793.60380437000003</v>
      </c>
      <c r="E520" s="84">
        <v>164.57579712</v>
      </c>
      <c r="F520" s="84">
        <v>164.57579712</v>
      </c>
    </row>
    <row r="521" spans="1:6" ht="12.75" customHeight="1" x14ac:dyDescent="0.2">
      <c r="A521" s="83" t="s">
        <v>163</v>
      </c>
      <c r="B521" s="83">
        <v>9</v>
      </c>
      <c r="C521" s="84">
        <v>806.48774550999997</v>
      </c>
      <c r="D521" s="84">
        <v>771.42025792000004</v>
      </c>
      <c r="E521" s="84">
        <v>159.97542245</v>
      </c>
      <c r="F521" s="84">
        <v>159.97542245</v>
      </c>
    </row>
    <row r="522" spans="1:6" ht="12.75" customHeight="1" x14ac:dyDescent="0.2">
      <c r="A522" s="83" t="s">
        <v>163</v>
      </c>
      <c r="B522" s="83">
        <v>10</v>
      </c>
      <c r="C522" s="84">
        <v>800.84287642000004</v>
      </c>
      <c r="D522" s="84">
        <v>766.07742641000004</v>
      </c>
      <c r="E522" s="84">
        <v>158.8674379</v>
      </c>
      <c r="F522" s="84">
        <v>158.8674379</v>
      </c>
    </row>
    <row r="523" spans="1:6" ht="12.75" customHeight="1" x14ac:dyDescent="0.2">
      <c r="A523" s="83" t="s">
        <v>163</v>
      </c>
      <c r="B523" s="83">
        <v>11</v>
      </c>
      <c r="C523" s="84">
        <v>804.02635061000001</v>
      </c>
      <c r="D523" s="84">
        <v>769.58173182999997</v>
      </c>
      <c r="E523" s="84">
        <v>159.59415299</v>
      </c>
      <c r="F523" s="84">
        <v>159.59415299</v>
      </c>
    </row>
    <row r="524" spans="1:6" ht="12.75" customHeight="1" x14ac:dyDescent="0.2">
      <c r="A524" s="83" t="s">
        <v>163</v>
      </c>
      <c r="B524" s="83">
        <v>12</v>
      </c>
      <c r="C524" s="84">
        <v>816.55078497</v>
      </c>
      <c r="D524" s="84">
        <v>782.41306182000005</v>
      </c>
      <c r="E524" s="84">
        <v>162.25508574</v>
      </c>
      <c r="F524" s="84">
        <v>162.25508574</v>
      </c>
    </row>
    <row r="525" spans="1:6" ht="12.75" customHeight="1" x14ac:dyDescent="0.2">
      <c r="A525" s="83" t="s">
        <v>163</v>
      </c>
      <c r="B525" s="83">
        <v>13</v>
      </c>
      <c r="C525" s="84">
        <v>836.42386796999995</v>
      </c>
      <c r="D525" s="84">
        <v>802.44423589999997</v>
      </c>
      <c r="E525" s="84">
        <v>166.40910621</v>
      </c>
      <c r="F525" s="84">
        <v>166.40910621</v>
      </c>
    </row>
    <row r="526" spans="1:6" ht="12.75" customHeight="1" x14ac:dyDescent="0.2">
      <c r="A526" s="83" t="s">
        <v>163</v>
      </c>
      <c r="B526" s="83">
        <v>14</v>
      </c>
      <c r="C526" s="84">
        <v>860.05379985000002</v>
      </c>
      <c r="D526" s="84">
        <v>823.65302322000002</v>
      </c>
      <c r="E526" s="84">
        <v>170.80733749000001</v>
      </c>
      <c r="F526" s="84">
        <v>170.80733749000001</v>
      </c>
    </row>
    <row r="527" spans="1:6" ht="12.75" customHeight="1" x14ac:dyDescent="0.2">
      <c r="A527" s="83" t="s">
        <v>163</v>
      </c>
      <c r="B527" s="83">
        <v>15</v>
      </c>
      <c r="C527" s="84">
        <v>873.75977061000003</v>
      </c>
      <c r="D527" s="84">
        <v>835.62365894000004</v>
      </c>
      <c r="E527" s="84">
        <v>173.28978137999999</v>
      </c>
      <c r="F527" s="84">
        <v>173.28978137999999</v>
      </c>
    </row>
    <row r="528" spans="1:6" ht="12.75" customHeight="1" x14ac:dyDescent="0.2">
      <c r="A528" s="83" t="s">
        <v>163</v>
      </c>
      <c r="B528" s="83">
        <v>16</v>
      </c>
      <c r="C528" s="84">
        <v>880.22852178999995</v>
      </c>
      <c r="D528" s="84">
        <v>842.72419888000002</v>
      </c>
      <c r="E528" s="84">
        <v>174.76227560999999</v>
      </c>
      <c r="F528" s="84">
        <v>174.76227560999999</v>
      </c>
    </row>
    <row r="529" spans="1:6" ht="12.75" customHeight="1" x14ac:dyDescent="0.2">
      <c r="A529" s="83" t="s">
        <v>163</v>
      </c>
      <c r="B529" s="83">
        <v>17</v>
      </c>
      <c r="C529" s="84">
        <v>876.88442861999999</v>
      </c>
      <c r="D529" s="84">
        <v>839.58660922000001</v>
      </c>
      <c r="E529" s="84">
        <v>174.11160921999999</v>
      </c>
      <c r="F529" s="84">
        <v>174.11160921999999</v>
      </c>
    </row>
    <row r="530" spans="1:6" ht="12.75" customHeight="1" x14ac:dyDescent="0.2">
      <c r="A530" s="83" t="s">
        <v>163</v>
      </c>
      <c r="B530" s="83">
        <v>18</v>
      </c>
      <c r="C530" s="84">
        <v>854.27678647000005</v>
      </c>
      <c r="D530" s="84">
        <v>821.46057827000004</v>
      </c>
      <c r="E530" s="84">
        <v>170.35267311999999</v>
      </c>
      <c r="F530" s="84">
        <v>170.35267311999999</v>
      </c>
    </row>
    <row r="531" spans="1:6" ht="12.75" customHeight="1" x14ac:dyDescent="0.2">
      <c r="A531" s="83" t="s">
        <v>163</v>
      </c>
      <c r="B531" s="83">
        <v>19</v>
      </c>
      <c r="C531" s="84">
        <v>819.10961076000001</v>
      </c>
      <c r="D531" s="84">
        <v>789.04295854999998</v>
      </c>
      <c r="E531" s="84">
        <v>163.62997902999999</v>
      </c>
      <c r="F531" s="84">
        <v>163.62997902999999</v>
      </c>
    </row>
    <row r="532" spans="1:6" ht="12.75" customHeight="1" x14ac:dyDescent="0.2">
      <c r="A532" s="83" t="s">
        <v>163</v>
      </c>
      <c r="B532" s="83">
        <v>20</v>
      </c>
      <c r="C532" s="84">
        <v>790.22371715999998</v>
      </c>
      <c r="D532" s="84">
        <v>766.18990297000005</v>
      </c>
      <c r="E532" s="84">
        <v>158.89076304</v>
      </c>
      <c r="F532" s="84">
        <v>158.89076304</v>
      </c>
    </row>
    <row r="533" spans="1:6" ht="12.75" customHeight="1" x14ac:dyDescent="0.2">
      <c r="A533" s="83" t="s">
        <v>163</v>
      </c>
      <c r="B533" s="83">
        <v>21</v>
      </c>
      <c r="C533" s="84">
        <v>758.24960682000005</v>
      </c>
      <c r="D533" s="84">
        <v>734.48187011000005</v>
      </c>
      <c r="E533" s="84">
        <v>152.31522150000001</v>
      </c>
      <c r="F533" s="84">
        <v>152.31522150000001</v>
      </c>
    </row>
    <row r="534" spans="1:6" ht="12.75" customHeight="1" x14ac:dyDescent="0.2">
      <c r="A534" s="83" t="s">
        <v>163</v>
      </c>
      <c r="B534" s="83">
        <v>22</v>
      </c>
      <c r="C534" s="84">
        <v>763.54338856000004</v>
      </c>
      <c r="D534" s="84">
        <v>740.06713300000001</v>
      </c>
      <c r="E534" s="84">
        <v>153.47348092999999</v>
      </c>
      <c r="F534" s="84">
        <v>153.47348092999999</v>
      </c>
    </row>
    <row r="535" spans="1:6" ht="12.75" customHeight="1" x14ac:dyDescent="0.2">
      <c r="A535" s="83" t="s">
        <v>163</v>
      </c>
      <c r="B535" s="83">
        <v>23</v>
      </c>
      <c r="C535" s="84">
        <v>769.50485702000003</v>
      </c>
      <c r="D535" s="84">
        <v>748.41942048999999</v>
      </c>
      <c r="E535" s="84">
        <v>155.20555979</v>
      </c>
      <c r="F535" s="84">
        <v>155.20555979</v>
      </c>
    </row>
    <row r="536" spans="1:6" ht="12.75" customHeight="1" x14ac:dyDescent="0.2">
      <c r="A536" s="83" t="s">
        <v>163</v>
      </c>
      <c r="B536" s="83">
        <v>24</v>
      </c>
      <c r="C536" s="84">
        <v>791.86822221</v>
      </c>
      <c r="D536" s="84">
        <v>769.62359055000002</v>
      </c>
      <c r="E536" s="84">
        <v>159.60283355000001</v>
      </c>
      <c r="F536" s="84">
        <v>159.60283355000001</v>
      </c>
    </row>
    <row r="537" spans="1:6" ht="12.75" customHeight="1" x14ac:dyDescent="0.2">
      <c r="A537" s="83" t="s">
        <v>164</v>
      </c>
      <c r="B537" s="83">
        <v>1</v>
      </c>
      <c r="C537" s="84">
        <v>823.21236395999995</v>
      </c>
      <c r="D537" s="84">
        <v>800.40339876999997</v>
      </c>
      <c r="E537" s="84">
        <v>165.98588193000001</v>
      </c>
      <c r="F537" s="84">
        <v>165.98588193000001</v>
      </c>
    </row>
    <row r="538" spans="1:6" ht="12.75" customHeight="1" x14ac:dyDescent="0.2">
      <c r="A538" s="83" t="s">
        <v>164</v>
      </c>
      <c r="B538" s="83">
        <v>2</v>
      </c>
      <c r="C538" s="84">
        <v>845.09653447000005</v>
      </c>
      <c r="D538" s="84">
        <v>817.27058989</v>
      </c>
      <c r="E538" s="84">
        <v>169.48376261999999</v>
      </c>
      <c r="F538" s="84">
        <v>169.48376261999999</v>
      </c>
    </row>
    <row r="539" spans="1:6" ht="12.75" customHeight="1" x14ac:dyDescent="0.2">
      <c r="A539" s="83" t="s">
        <v>164</v>
      </c>
      <c r="B539" s="83">
        <v>3</v>
      </c>
      <c r="C539" s="84">
        <v>845.54718262999995</v>
      </c>
      <c r="D539" s="84">
        <v>822.17144180000003</v>
      </c>
      <c r="E539" s="84">
        <v>170.50009041999999</v>
      </c>
      <c r="F539" s="84">
        <v>170.50009041999999</v>
      </c>
    </row>
    <row r="540" spans="1:6" ht="12.75" customHeight="1" x14ac:dyDescent="0.2">
      <c r="A540" s="83" t="s">
        <v>164</v>
      </c>
      <c r="B540" s="83">
        <v>4</v>
      </c>
      <c r="C540" s="84">
        <v>850.7865918</v>
      </c>
      <c r="D540" s="84">
        <v>823.46871935000001</v>
      </c>
      <c r="E540" s="84">
        <v>170.76911695999999</v>
      </c>
      <c r="F540" s="84">
        <v>170.76911695999999</v>
      </c>
    </row>
    <row r="541" spans="1:6" ht="12.75" customHeight="1" x14ac:dyDescent="0.2">
      <c r="A541" s="83" t="s">
        <v>164</v>
      </c>
      <c r="B541" s="83">
        <v>5</v>
      </c>
      <c r="C541" s="84">
        <v>846.76607621000005</v>
      </c>
      <c r="D541" s="84">
        <v>820.21462140999995</v>
      </c>
      <c r="E541" s="84">
        <v>170.09428935</v>
      </c>
      <c r="F541" s="84">
        <v>170.09428935</v>
      </c>
    </row>
    <row r="542" spans="1:6" ht="12.75" customHeight="1" x14ac:dyDescent="0.2">
      <c r="A542" s="83" t="s">
        <v>164</v>
      </c>
      <c r="B542" s="83">
        <v>6</v>
      </c>
      <c r="C542" s="84">
        <v>840.39648338999996</v>
      </c>
      <c r="D542" s="84">
        <v>812.20763899999997</v>
      </c>
      <c r="E542" s="84">
        <v>168.43381908999999</v>
      </c>
      <c r="F542" s="84">
        <v>168.43381908999999</v>
      </c>
    </row>
    <row r="543" spans="1:6" ht="12.75" customHeight="1" x14ac:dyDescent="0.2">
      <c r="A543" s="83" t="s">
        <v>164</v>
      </c>
      <c r="B543" s="83">
        <v>7</v>
      </c>
      <c r="C543" s="84">
        <v>818.61798176000002</v>
      </c>
      <c r="D543" s="84">
        <v>790.73578789999999</v>
      </c>
      <c r="E543" s="84">
        <v>163.98103422</v>
      </c>
      <c r="F543" s="84">
        <v>163.98103422</v>
      </c>
    </row>
    <row r="544" spans="1:6" ht="12.75" customHeight="1" x14ac:dyDescent="0.2">
      <c r="A544" s="83" t="s">
        <v>164</v>
      </c>
      <c r="B544" s="83">
        <v>8</v>
      </c>
      <c r="C544" s="84">
        <v>781.04410118999999</v>
      </c>
      <c r="D544" s="84">
        <v>758.86452565000002</v>
      </c>
      <c r="E544" s="84">
        <v>157.37164253</v>
      </c>
      <c r="F544" s="84">
        <v>157.37164253</v>
      </c>
    </row>
    <row r="545" spans="1:6" ht="12.75" customHeight="1" x14ac:dyDescent="0.2">
      <c r="A545" s="83" t="s">
        <v>164</v>
      </c>
      <c r="B545" s="83">
        <v>9</v>
      </c>
      <c r="C545" s="84">
        <v>791.68944749000002</v>
      </c>
      <c r="D545" s="84">
        <v>763.55818868999995</v>
      </c>
      <c r="E545" s="84">
        <v>158.34500396999999</v>
      </c>
      <c r="F545" s="84">
        <v>158.34500396999999</v>
      </c>
    </row>
    <row r="546" spans="1:6" ht="12.75" customHeight="1" x14ac:dyDescent="0.2">
      <c r="A546" s="83" t="s">
        <v>164</v>
      </c>
      <c r="B546" s="83">
        <v>10</v>
      </c>
      <c r="C546" s="84">
        <v>795.27923552000004</v>
      </c>
      <c r="D546" s="84">
        <v>772.93149392999999</v>
      </c>
      <c r="E546" s="84">
        <v>160.28881921999999</v>
      </c>
      <c r="F546" s="84">
        <v>160.28881921999999</v>
      </c>
    </row>
    <row r="547" spans="1:6" ht="12.75" customHeight="1" x14ac:dyDescent="0.2">
      <c r="A547" s="83" t="s">
        <v>164</v>
      </c>
      <c r="B547" s="83">
        <v>11</v>
      </c>
      <c r="C547" s="84">
        <v>804.57647434</v>
      </c>
      <c r="D547" s="84">
        <v>783.16300493999995</v>
      </c>
      <c r="E547" s="84">
        <v>162.41060729</v>
      </c>
      <c r="F547" s="84">
        <v>162.41060729</v>
      </c>
    </row>
    <row r="548" spans="1:6" ht="12.75" customHeight="1" x14ac:dyDescent="0.2">
      <c r="A548" s="83" t="s">
        <v>164</v>
      </c>
      <c r="B548" s="83">
        <v>12</v>
      </c>
      <c r="C548" s="84">
        <v>821.19122569000001</v>
      </c>
      <c r="D548" s="84">
        <v>791.52093766999997</v>
      </c>
      <c r="E548" s="84">
        <v>164.14385684000001</v>
      </c>
      <c r="F548" s="84">
        <v>164.14385684000001</v>
      </c>
    </row>
    <row r="549" spans="1:6" ht="12.75" customHeight="1" x14ac:dyDescent="0.2">
      <c r="A549" s="83" t="s">
        <v>164</v>
      </c>
      <c r="B549" s="83">
        <v>13</v>
      </c>
      <c r="C549" s="84">
        <v>823.75987973999997</v>
      </c>
      <c r="D549" s="84">
        <v>793.63789286999997</v>
      </c>
      <c r="E549" s="84">
        <v>164.58286631999999</v>
      </c>
      <c r="F549" s="84">
        <v>164.58286631999999</v>
      </c>
    </row>
    <row r="550" spans="1:6" ht="12.75" customHeight="1" x14ac:dyDescent="0.2">
      <c r="A550" s="83" t="s">
        <v>164</v>
      </c>
      <c r="B550" s="83">
        <v>14</v>
      </c>
      <c r="C550" s="84">
        <v>823.69311252</v>
      </c>
      <c r="D550" s="84">
        <v>793.54945017</v>
      </c>
      <c r="E550" s="84">
        <v>164.56452526999999</v>
      </c>
      <c r="F550" s="84">
        <v>164.56452526999999</v>
      </c>
    </row>
    <row r="551" spans="1:6" ht="12.75" customHeight="1" x14ac:dyDescent="0.2">
      <c r="A551" s="83" t="s">
        <v>164</v>
      </c>
      <c r="B551" s="83">
        <v>15</v>
      </c>
      <c r="C551" s="84">
        <v>818.37679845000002</v>
      </c>
      <c r="D551" s="84">
        <v>787.50428810999995</v>
      </c>
      <c r="E551" s="84">
        <v>163.31089295999999</v>
      </c>
      <c r="F551" s="84">
        <v>163.31089295999999</v>
      </c>
    </row>
    <row r="552" spans="1:6" ht="12.75" customHeight="1" x14ac:dyDescent="0.2">
      <c r="A552" s="83" t="s">
        <v>164</v>
      </c>
      <c r="B552" s="83">
        <v>16</v>
      </c>
      <c r="C552" s="84">
        <v>814.24298721000002</v>
      </c>
      <c r="D552" s="84">
        <v>783.37367637</v>
      </c>
      <c r="E552" s="84">
        <v>162.45429586</v>
      </c>
      <c r="F552" s="84">
        <v>162.45429586</v>
      </c>
    </row>
    <row r="553" spans="1:6" ht="12.75" customHeight="1" x14ac:dyDescent="0.2">
      <c r="A553" s="83" t="s">
        <v>164</v>
      </c>
      <c r="B553" s="83">
        <v>17</v>
      </c>
      <c r="C553" s="84">
        <v>812.89678638999999</v>
      </c>
      <c r="D553" s="84">
        <v>778.14789947999998</v>
      </c>
      <c r="E553" s="84">
        <v>161.37058583999999</v>
      </c>
      <c r="F553" s="84">
        <v>161.37058583999999</v>
      </c>
    </row>
    <row r="554" spans="1:6" ht="12.75" customHeight="1" x14ac:dyDescent="0.2">
      <c r="A554" s="83" t="s">
        <v>164</v>
      </c>
      <c r="B554" s="83">
        <v>18</v>
      </c>
      <c r="C554" s="84">
        <v>818.20123679000005</v>
      </c>
      <c r="D554" s="84">
        <v>779.84383152999999</v>
      </c>
      <c r="E554" s="84">
        <v>161.72228446</v>
      </c>
      <c r="F554" s="84">
        <v>161.72228446</v>
      </c>
    </row>
    <row r="555" spans="1:6" ht="12.75" customHeight="1" x14ac:dyDescent="0.2">
      <c r="A555" s="83" t="s">
        <v>164</v>
      </c>
      <c r="B555" s="83">
        <v>19</v>
      </c>
      <c r="C555" s="84">
        <v>820.57138644999998</v>
      </c>
      <c r="D555" s="84">
        <v>783.04646376000005</v>
      </c>
      <c r="E555" s="84">
        <v>162.38643923000001</v>
      </c>
      <c r="F555" s="84">
        <v>162.38643923000001</v>
      </c>
    </row>
    <row r="556" spans="1:6" ht="12.75" customHeight="1" x14ac:dyDescent="0.2">
      <c r="A556" s="83" t="s">
        <v>164</v>
      </c>
      <c r="B556" s="83">
        <v>20</v>
      </c>
      <c r="C556" s="84">
        <v>824.95401384000002</v>
      </c>
      <c r="D556" s="84">
        <v>786.99652486000002</v>
      </c>
      <c r="E556" s="84">
        <v>163.20559415</v>
      </c>
      <c r="F556" s="84">
        <v>163.20559415</v>
      </c>
    </row>
    <row r="557" spans="1:6" ht="12.75" customHeight="1" x14ac:dyDescent="0.2">
      <c r="A557" s="83" t="s">
        <v>164</v>
      </c>
      <c r="B557" s="83">
        <v>21</v>
      </c>
      <c r="C557" s="84">
        <v>829.28769003000002</v>
      </c>
      <c r="D557" s="84">
        <v>795.45292159999997</v>
      </c>
      <c r="E557" s="84">
        <v>164.95926295000001</v>
      </c>
      <c r="F557" s="84">
        <v>164.95926295000001</v>
      </c>
    </row>
    <row r="558" spans="1:6" ht="12.75" customHeight="1" x14ac:dyDescent="0.2">
      <c r="A558" s="83" t="s">
        <v>164</v>
      </c>
      <c r="B558" s="83">
        <v>22</v>
      </c>
      <c r="C558" s="84">
        <v>822.81166926000003</v>
      </c>
      <c r="D558" s="84">
        <v>792.76095272999999</v>
      </c>
      <c r="E558" s="84">
        <v>164.40100842000001</v>
      </c>
      <c r="F558" s="84">
        <v>164.40100842000001</v>
      </c>
    </row>
    <row r="559" spans="1:6" ht="12.75" customHeight="1" x14ac:dyDescent="0.2">
      <c r="A559" s="83" t="s">
        <v>164</v>
      </c>
      <c r="B559" s="83">
        <v>23</v>
      </c>
      <c r="C559" s="84">
        <v>812.83163162000005</v>
      </c>
      <c r="D559" s="84">
        <v>782.99283933000004</v>
      </c>
      <c r="E559" s="84">
        <v>162.37531872</v>
      </c>
      <c r="F559" s="84">
        <v>162.37531872</v>
      </c>
    </row>
    <row r="560" spans="1:6" ht="12.75" customHeight="1" x14ac:dyDescent="0.2">
      <c r="A560" s="83" t="s">
        <v>164</v>
      </c>
      <c r="B560" s="83">
        <v>24</v>
      </c>
      <c r="C560" s="84">
        <v>802.30733387999999</v>
      </c>
      <c r="D560" s="84">
        <v>772.94341287999998</v>
      </c>
      <c r="E560" s="84">
        <v>160.29129094999999</v>
      </c>
      <c r="F560" s="84">
        <v>160.29129094999999</v>
      </c>
    </row>
    <row r="561" spans="1:6" ht="12.75" customHeight="1" x14ac:dyDescent="0.2">
      <c r="A561" s="83" t="s">
        <v>165</v>
      </c>
      <c r="B561" s="83">
        <v>1</v>
      </c>
      <c r="C561" s="84">
        <v>833.05729231999999</v>
      </c>
      <c r="D561" s="84">
        <v>807.20463906999998</v>
      </c>
      <c r="E561" s="84">
        <v>167.39630806</v>
      </c>
      <c r="F561" s="84">
        <v>167.39630806</v>
      </c>
    </row>
    <row r="562" spans="1:6" ht="12.75" customHeight="1" x14ac:dyDescent="0.2">
      <c r="A562" s="83" t="s">
        <v>165</v>
      </c>
      <c r="B562" s="83">
        <v>2</v>
      </c>
      <c r="C562" s="84">
        <v>850.09243364999998</v>
      </c>
      <c r="D562" s="84">
        <v>825.92420191999997</v>
      </c>
      <c r="E562" s="84">
        <v>171.27832949</v>
      </c>
      <c r="F562" s="84">
        <v>171.27832949</v>
      </c>
    </row>
    <row r="563" spans="1:6" ht="12.75" customHeight="1" x14ac:dyDescent="0.2">
      <c r="A563" s="83" t="s">
        <v>165</v>
      </c>
      <c r="B563" s="83">
        <v>3</v>
      </c>
      <c r="C563" s="84">
        <v>862.51755997999999</v>
      </c>
      <c r="D563" s="84">
        <v>837.44093779000002</v>
      </c>
      <c r="E563" s="84">
        <v>173.66664463999999</v>
      </c>
      <c r="F563" s="84">
        <v>173.66664463999999</v>
      </c>
    </row>
    <row r="564" spans="1:6" ht="12.75" customHeight="1" x14ac:dyDescent="0.2">
      <c r="A564" s="83" t="s">
        <v>165</v>
      </c>
      <c r="B564" s="83">
        <v>4</v>
      </c>
      <c r="C564" s="84">
        <v>868.63281036000001</v>
      </c>
      <c r="D564" s="84">
        <v>842.78169161999995</v>
      </c>
      <c r="E564" s="84">
        <v>174.77419832000001</v>
      </c>
      <c r="F564" s="84">
        <v>174.77419832000001</v>
      </c>
    </row>
    <row r="565" spans="1:6" ht="12.75" customHeight="1" x14ac:dyDescent="0.2">
      <c r="A565" s="83" t="s">
        <v>165</v>
      </c>
      <c r="B565" s="83">
        <v>5</v>
      </c>
      <c r="C565" s="84">
        <v>867.41413338999996</v>
      </c>
      <c r="D565" s="84">
        <v>845.12071086000003</v>
      </c>
      <c r="E565" s="84">
        <v>175.25925895</v>
      </c>
      <c r="F565" s="84">
        <v>175.25925895</v>
      </c>
    </row>
    <row r="566" spans="1:6" ht="12.75" customHeight="1" x14ac:dyDescent="0.2">
      <c r="A566" s="83" t="s">
        <v>165</v>
      </c>
      <c r="B566" s="83">
        <v>6</v>
      </c>
      <c r="C566" s="84">
        <v>868.22652261999997</v>
      </c>
      <c r="D566" s="84">
        <v>847.08007286999998</v>
      </c>
      <c r="E566" s="84">
        <v>175.66558710000001</v>
      </c>
      <c r="F566" s="84">
        <v>175.66558710000001</v>
      </c>
    </row>
    <row r="567" spans="1:6" ht="12.75" customHeight="1" x14ac:dyDescent="0.2">
      <c r="A567" s="83" t="s">
        <v>165</v>
      </c>
      <c r="B567" s="83">
        <v>7</v>
      </c>
      <c r="C567" s="84">
        <v>877.35264838000001</v>
      </c>
      <c r="D567" s="84">
        <v>835.51111017999995</v>
      </c>
      <c r="E567" s="84">
        <v>173.26644127</v>
      </c>
      <c r="F567" s="84">
        <v>173.26644127</v>
      </c>
    </row>
    <row r="568" spans="1:6" ht="12.75" customHeight="1" x14ac:dyDescent="0.2">
      <c r="A568" s="83" t="s">
        <v>165</v>
      </c>
      <c r="B568" s="83">
        <v>8</v>
      </c>
      <c r="C568" s="84">
        <v>861.67385548000004</v>
      </c>
      <c r="D568" s="84">
        <v>823.63742435999995</v>
      </c>
      <c r="E568" s="84">
        <v>170.80410262999999</v>
      </c>
      <c r="F568" s="84">
        <v>170.80410262999999</v>
      </c>
    </row>
    <row r="569" spans="1:6" ht="12.75" customHeight="1" x14ac:dyDescent="0.2">
      <c r="A569" s="83" t="s">
        <v>165</v>
      </c>
      <c r="B569" s="83">
        <v>9</v>
      </c>
      <c r="C569" s="84">
        <v>828.03173103999995</v>
      </c>
      <c r="D569" s="84">
        <v>795.43948220000004</v>
      </c>
      <c r="E569" s="84">
        <v>164.95647592</v>
      </c>
      <c r="F569" s="84">
        <v>164.95647592</v>
      </c>
    </row>
    <row r="570" spans="1:6" ht="12.75" customHeight="1" x14ac:dyDescent="0.2">
      <c r="A570" s="83" t="s">
        <v>165</v>
      </c>
      <c r="B570" s="83">
        <v>10</v>
      </c>
      <c r="C570" s="84">
        <v>783.94835708999994</v>
      </c>
      <c r="D570" s="84">
        <v>753.30313832000002</v>
      </c>
      <c r="E570" s="84">
        <v>156.21833436</v>
      </c>
      <c r="F570" s="84">
        <v>156.21833436</v>
      </c>
    </row>
    <row r="571" spans="1:6" ht="12.75" customHeight="1" x14ac:dyDescent="0.2">
      <c r="A571" s="83" t="s">
        <v>165</v>
      </c>
      <c r="B571" s="83">
        <v>11</v>
      </c>
      <c r="C571" s="84">
        <v>763.50978703999999</v>
      </c>
      <c r="D571" s="84">
        <v>733.95819334999999</v>
      </c>
      <c r="E571" s="84">
        <v>152.20662257000001</v>
      </c>
      <c r="F571" s="84">
        <v>152.20662257000001</v>
      </c>
    </row>
    <row r="572" spans="1:6" ht="12.75" customHeight="1" x14ac:dyDescent="0.2">
      <c r="A572" s="83" t="s">
        <v>165</v>
      </c>
      <c r="B572" s="83">
        <v>12</v>
      </c>
      <c r="C572" s="84">
        <v>769.49065174999998</v>
      </c>
      <c r="D572" s="84">
        <v>740.02430860000004</v>
      </c>
      <c r="E572" s="84">
        <v>153.46460010000001</v>
      </c>
      <c r="F572" s="84">
        <v>153.46460010000001</v>
      </c>
    </row>
    <row r="573" spans="1:6" ht="12.75" customHeight="1" x14ac:dyDescent="0.2">
      <c r="A573" s="83" t="s">
        <v>165</v>
      </c>
      <c r="B573" s="83">
        <v>13</v>
      </c>
      <c r="C573" s="84">
        <v>788.42198131999999</v>
      </c>
      <c r="D573" s="84">
        <v>758.71800072999997</v>
      </c>
      <c r="E573" s="84">
        <v>157.34125652</v>
      </c>
      <c r="F573" s="84">
        <v>157.34125652</v>
      </c>
    </row>
    <row r="574" spans="1:6" ht="12.75" customHeight="1" x14ac:dyDescent="0.2">
      <c r="A574" s="83" t="s">
        <v>165</v>
      </c>
      <c r="B574" s="83">
        <v>14</v>
      </c>
      <c r="C574" s="84">
        <v>802.37430368000003</v>
      </c>
      <c r="D574" s="84">
        <v>773.04147871999999</v>
      </c>
      <c r="E574" s="84">
        <v>160.31162762</v>
      </c>
      <c r="F574" s="84">
        <v>160.31162762</v>
      </c>
    </row>
    <row r="575" spans="1:6" ht="12.75" customHeight="1" x14ac:dyDescent="0.2">
      <c r="A575" s="83" t="s">
        <v>165</v>
      </c>
      <c r="B575" s="83">
        <v>15</v>
      </c>
      <c r="C575" s="84">
        <v>809.85834409999995</v>
      </c>
      <c r="D575" s="84">
        <v>780.46456425999997</v>
      </c>
      <c r="E575" s="84">
        <v>161.85101064</v>
      </c>
      <c r="F575" s="84">
        <v>161.85101064</v>
      </c>
    </row>
    <row r="576" spans="1:6" ht="12.75" customHeight="1" x14ac:dyDescent="0.2">
      <c r="A576" s="83" t="s">
        <v>165</v>
      </c>
      <c r="B576" s="83">
        <v>16</v>
      </c>
      <c r="C576" s="84">
        <v>816.90355569999997</v>
      </c>
      <c r="D576" s="84">
        <v>790.56375366999998</v>
      </c>
      <c r="E576" s="84">
        <v>163.94535815</v>
      </c>
      <c r="F576" s="84">
        <v>163.94535815</v>
      </c>
    </row>
    <row r="577" spans="1:6" ht="12.75" customHeight="1" x14ac:dyDescent="0.2">
      <c r="A577" s="83" t="s">
        <v>165</v>
      </c>
      <c r="B577" s="83">
        <v>17</v>
      </c>
      <c r="C577" s="84">
        <v>812.18848725999999</v>
      </c>
      <c r="D577" s="84">
        <v>789.26544254999999</v>
      </c>
      <c r="E577" s="84">
        <v>163.67611726999999</v>
      </c>
      <c r="F577" s="84">
        <v>163.67611726999999</v>
      </c>
    </row>
    <row r="578" spans="1:6" ht="12.75" customHeight="1" x14ac:dyDescent="0.2">
      <c r="A578" s="83" t="s">
        <v>165</v>
      </c>
      <c r="B578" s="83">
        <v>18</v>
      </c>
      <c r="C578" s="84">
        <v>800.77382608999994</v>
      </c>
      <c r="D578" s="84">
        <v>779.55801761999999</v>
      </c>
      <c r="E578" s="84">
        <v>161.66301300999999</v>
      </c>
      <c r="F578" s="84">
        <v>161.66301300999999</v>
      </c>
    </row>
    <row r="579" spans="1:6" ht="12.75" customHeight="1" x14ac:dyDescent="0.2">
      <c r="A579" s="83" t="s">
        <v>165</v>
      </c>
      <c r="B579" s="83">
        <v>19</v>
      </c>
      <c r="C579" s="84">
        <v>786.54509025000004</v>
      </c>
      <c r="D579" s="84">
        <v>757.27747010999997</v>
      </c>
      <c r="E579" s="84">
        <v>157.04252246999999</v>
      </c>
      <c r="F579" s="84">
        <v>157.04252246999999</v>
      </c>
    </row>
    <row r="580" spans="1:6" ht="12.75" customHeight="1" x14ac:dyDescent="0.2">
      <c r="A580" s="83" t="s">
        <v>165</v>
      </c>
      <c r="B580" s="83">
        <v>20</v>
      </c>
      <c r="C580" s="84">
        <v>772.15590904999999</v>
      </c>
      <c r="D580" s="84">
        <v>741.11030260999996</v>
      </c>
      <c r="E580" s="84">
        <v>153.68981113000001</v>
      </c>
      <c r="F580" s="84">
        <v>153.68981113000001</v>
      </c>
    </row>
    <row r="581" spans="1:6" ht="12.75" customHeight="1" x14ac:dyDescent="0.2">
      <c r="A581" s="83" t="s">
        <v>165</v>
      </c>
      <c r="B581" s="83">
        <v>21</v>
      </c>
      <c r="C581" s="84">
        <v>781.99981835999995</v>
      </c>
      <c r="D581" s="84">
        <v>752.10318953000001</v>
      </c>
      <c r="E581" s="84">
        <v>155.96949164</v>
      </c>
      <c r="F581" s="84">
        <v>155.96949164</v>
      </c>
    </row>
    <row r="582" spans="1:6" ht="12.75" customHeight="1" x14ac:dyDescent="0.2">
      <c r="A582" s="83" t="s">
        <v>165</v>
      </c>
      <c r="B582" s="83">
        <v>22</v>
      </c>
      <c r="C582" s="84">
        <v>792.83419182</v>
      </c>
      <c r="D582" s="84">
        <v>763.54601465999997</v>
      </c>
      <c r="E582" s="84">
        <v>158.34247934000001</v>
      </c>
      <c r="F582" s="84">
        <v>158.34247934000001</v>
      </c>
    </row>
    <row r="583" spans="1:6" ht="12.75" customHeight="1" x14ac:dyDescent="0.2">
      <c r="A583" s="83" t="s">
        <v>165</v>
      </c>
      <c r="B583" s="83">
        <v>23</v>
      </c>
      <c r="C583" s="84">
        <v>805.70777472999998</v>
      </c>
      <c r="D583" s="84">
        <v>782.98563695999997</v>
      </c>
      <c r="E583" s="84">
        <v>162.37382511000001</v>
      </c>
      <c r="F583" s="84">
        <v>162.37382511000001</v>
      </c>
    </row>
    <row r="584" spans="1:6" ht="12.75" customHeight="1" x14ac:dyDescent="0.2">
      <c r="A584" s="83" t="s">
        <v>165</v>
      </c>
      <c r="B584" s="83">
        <v>24</v>
      </c>
      <c r="C584" s="84">
        <v>829.48277041999995</v>
      </c>
      <c r="D584" s="84">
        <v>801.81604341000002</v>
      </c>
      <c r="E584" s="84">
        <v>166.27883303999999</v>
      </c>
      <c r="F584" s="84">
        <v>166.27883303999999</v>
      </c>
    </row>
    <row r="585" spans="1:6" ht="12.75" customHeight="1" x14ac:dyDescent="0.2">
      <c r="A585" s="83" t="s">
        <v>166</v>
      </c>
      <c r="B585" s="83">
        <v>1</v>
      </c>
      <c r="C585" s="84">
        <v>831.07947783999998</v>
      </c>
      <c r="D585" s="84">
        <v>801.76016103999996</v>
      </c>
      <c r="E585" s="84">
        <v>166.26724428</v>
      </c>
      <c r="F585" s="84">
        <v>166.26724428</v>
      </c>
    </row>
    <row r="586" spans="1:6" ht="12.75" customHeight="1" x14ac:dyDescent="0.2">
      <c r="A586" s="83" t="s">
        <v>166</v>
      </c>
      <c r="B586" s="83">
        <v>2</v>
      </c>
      <c r="C586" s="84">
        <v>839.81954192000001</v>
      </c>
      <c r="D586" s="84">
        <v>813.81522978999999</v>
      </c>
      <c r="E586" s="84">
        <v>168.7671977</v>
      </c>
      <c r="F586" s="84">
        <v>168.7671977</v>
      </c>
    </row>
    <row r="587" spans="1:6" ht="12.75" customHeight="1" x14ac:dyDescent="0.2">
      <c r="A587" s="83" t="s">
        <v>166</v>
      </c>
      <c r="B587" s="83">
        <v>3</v>
      </c>
      <c r="C587" s="84">
        <v>859.29540866000002</v>
      </c>
      <c r="D587" s="84">
        <v>829.41248235</v>
      </c>
      <c r="E587" s="84">
        <v>172.00172135</v>
      </c>
      <c r="F587" s="84">
        <v>172.00172135</v>
      </c>
    </row>
    <row r="588" spans="1:6" ht="12.75" customHeight="1" x14ac:dyDescent="0.2">
      <c r="A588" s="83" t="s">
        <v>166</v>
      </c>
      <c r="B588" s="83">
        <v>4</v>
      </c>
      <c r="C588" s="84">
        <v>876.61181429999999</v>
      </c>
      <c r="D588" s="84">
        <v>846.55812514000002</v>
      </c>
      <c r="E588" s="84">
        <v>175.55734673000001</v>
      </c>
      <c r="F588" s="84">
        <v>175.55734673000001</v>
      </c>
    </row>
    <row r="589" spans="1:6" ht="12.75" customHeight="1" x14ac:dyDescent="0.2">
      <c r="A589" s="83" t="s">
        <v>166</v>
      </c>
      <c r="B589" s="83">
        <v>5</v>
      </c>
      <c r="C589" s="84">
        <v>876.37126321999995</v>
      </c>
      <c r="D589" s="84">
        <v>848.50334298999996</v>
      </c>
      <c r="E589" s="84">
        <v>175.9607417</v>
      </c>
      <c r="F589" s="84">
        <v>175.9607417</v>
      </c>
    </row>
    <row r="590" spans="1:6" ht="12.75" customHeight="1" x14ac:dyDescent="0.2">
      <c r="A590" s="83" t="s">
        <v>166</v>
      </c>
      <c r="B590" s="83">
        <v>6</v>
      </c>
      <c r="C590" s="84">
        <v>870.15113148</v>
      </c>
      <c r="D590" s="84">
        <v>845.97532129000001</v>
      </c>
      <c r="E590" s="84">
        <v>175.43648615999999</v>
      </c>
      <c r="F590" s="84">
        <v>175.43648615999999</v>
      </c>
    </row>
    <row r="591" spans="1:6" ht="12.75" customHeight="1" x14ac:dyDescent="0.2">
      <c r="A591" s="83" t="s">
        <v>166</v>
      </c>
      <c r="B591" s="83">
        <v>7</v>
      </c>
      <c r="C591" s="84">
        <v>867.62014293000004</v>
      </c>
      <c r="D591" s="84">
        <v>837.64290048999999</v>
      </c>
      <c r="E591" s="84">
        <v>173.70852721</v>
      </c>
      <c r="F591" s="84">
        <v>173.70852721</v>
      </c>
    </row>
    <row r="592" spans="1:6" ht="12.75" customHeight="1" x14ac:dyDescent="0.2">
      <c r="A592" s="83" t="s">
        <v>166</v>
      </c>
      <c r="B592" s="83">
        <v>8</v>
      </c>
      <c r="C592" s="84">
        <v>844.78415589999997</v>
      </c>
      <c r="D592" s="84">
        <v>818.84420894000004</v>
      </c>
      <c r="E592" s="84">
        <v>169.81009624999999</v>
      </c>
      <c r="F592" s="84">
        <v>169.81009624999999</v>
      </c>
    </row>
    <row r="593" spans="1:6" ht="12.75" customHeight="1" x14ac:dyDescent="0.2">
      <c r="A593" s="83" t="s">
        <v>166</v>
      </c>
      <c r="B593" s="83">
        <v>9</v>
      </c>
      <c r="C593" s="84">
        <v>816.86119544999997</v>
      </c>
      <c r="D593" s="84">
        <v>786.98956507000003</v>
      </c>
      <c r="E593" s="84">
        <v>163.20415084000001</v>
      </c>
      <c r="F593" s="84">
        <v>163.20415084000001</v>
      </c>
    </row>
    <row r="594" spans="1:6" ht="12.75" customHeight="1" x14ac:dyDescent="0.2">
      <c r="A594" s="83" t="s">
        <v>166</v>
      </c>
      <c r="B594" s="83">
        <v>10</v>
      </c>
      <c r="C594" s="84">
        <v>785.20146800999999</v>
      </c>
      <c r="D594" s="84">
        <v>756.00505251000004</v>
      </c>
      <c r="E594" s="84">
        <v>156.77865133</v>
      </c>
      <c r="F594" s="84">
        <v>156.77865133</v>
      </c>
    </row>
    <row r="595" spans="1:6" ht="12.75" customHeight="1" x14ac:dyDescent="0.2">
      <c r="A595" s="83" t="s">
        <v>166</v>
      </c>
      <c r="B595" s="83">
        <v>11</v>
      </c>
      <c r="C595" s="84">
        <v>779.90007241000001</v>
      </c>
      <c r="D595" s="84">
        <v>751.66902575999995</v>
      </c>
      <c r="E595" s="84">
        <v>155.87945572000001</v>
      </c>
      <c r="F595" s="84">
        <v>155.87945572000001</v>
      </c>
    </row>
    <row r="596" spans="1:6" ht="12.75" customHeight="1" x14ac:dyDescent="0.2">
      <c r="A596" s="83" t="s">
        <v>166</v>
      </c>
      <c r="B596" s="83">
        <v>12</v>
      </c>
      <c r="C596" s="84">
        <v>785.34383037999999</v>
      </c>
      <c r="D596" s="84">
        <v>755.38632603999997</v>
      </c>
      <c r="E596" s="84">
        <v>156.65034120999999</v>
      </c>
      <c r="F596" s="84">
        <v>156.65034120999999</v>
      </c>
    </row>
    <row r="597" spans="1:6" ht="12.75" customHeight="1" x14ac:dyDescent="0.2">
      <c r="A597" s="83" t="s">
        <v>166</v>
      </c>
      <c r="B597" s="83">
        <v>13</v>
      </c>
      <c r="C597" s="84">
        <v>796.95781834000002</v>
      </c>
      <c r="D597" s="84">
        <v>766.04659165999999</v>
      </c>
      <c r="E597" s="84">
        <v>158.86104345999999</v>
      </c>
      <c r="F597" s="84">
        <v>158.86104345999999</v>
      </c>
    </row>
    <row r="598" spans="1:6" ht="12.75" customHeight="1" x14ac:dyDescent="0.2">
      <c r="A598" s="83" t="s">
        <v>166</v>
      </c>
      <c r="B598" s="83">
        <v>14</v>
      </c>
      <c r="C598" s="84">
        <v>816.32626943000002</v>
      </c>
      <c r="D598" s="84">
        <v>784.34251810000001</v>
      </c>
      <c r="E598" s="84">
        <v>162.65521211000001</v>
      </c>
      <c r="F598" s="84">
        <v>162.65521211000001</v>
      </c>
    </row>
    <row r="599" spans="1:6" ht="12.75" customHeight="1" x14ac:dyDescent="0.2">
      <c r="A599" s="83" t="s">
        <v>166</v>
      </c>
      <c r="B599" s="83">
        <v>15</v>
      </c>
      <c r="C599" s="84">
        <v>826.40605026000003</v>
      </c>
      <c r="D599" s="84">
        <v>794.24135999999999</v>
      </c>
      <c r="E599" s="84">
        <v>164.70801198999999</v>
      </c>
      <c r="F599" s="84">
        <v>164.70801198999999</v>
      </c>
    </row>
    <row r="600" spans="1:6" ht="12.75" customHeight="1" x14ac:dyDescent="0.2">
      <c r="A600" s="83" t="s">
        <v>166</v>
      </c>
      <c r="B600" s="83">
        <v>16</v>
      </c>
      <c r="C600" s="84">
        <v>825.86940800000002</v>
      </c>
      <c r="D600" s="84">
        <v>793.72759031999999</v>
      </c>
      <c r="E600" s="84">
        <v>164.60146757000001</v>
      </c>
      <c r="F600" s="84">
        <v>164.60146757000001</v>
      </c>
    </row>
    <row r="601" spans="1:6" ht="12.75" customHeight="1" x14ac:dyDescent="0.2">
      <c r="A601" s="83" t="s">
        <v>166</v>
      </c>
      <c r="B601" s="83">
        <v>17</v>
      </c>
      <c r="C601" s="84">
        <v>823.67084967000005</v>
      </c>
      <c r="D601" s="84">
        <v>791.86597204999998</v>
      </c>
      <c r="E601" s="84">
        <v>164.21540931000001</v>
      </c>
      <c r="F601" s="84">
        <v>164.21540931000001</v>
      </c>
    </row>
    <row r="602" spans="1:6" ht="12.75" customHeight="1" x14ac:dyDescent="0.2">
      <c r="A602" s="83" t="s">
        <v>166</v>
      </c>
      <c r="B602" s="83">
        <v>18</v>
      </c>
      <c r="C602" s="84">
        <v>810.40243726000006</v>
      </c>
      <c r="D602" s="84">
        <v>779.17846408000003</v>
      </c>
      <c r="E602" s="84">
        <v>161.58430204000001</v>
      </c>
      <c r="F602" s="84">
        <v>161.58430204000001</v>
      </c>
    </row>
    <row r="603" spans="1:6" ht="12.75" customHeight="1" x14ac:dyDescent="0.2">
      <c r="A603" s="83" t="s">
        <v>166</v>
      </c>
      <c r="B603" s="83">
        <v>19</v>
      </c>
      <c r="C603" s="84">
        <v>784.05522839000002</v>
      </c>
      <c r="D603" s="84">
        <v>752.68623432000004</v>
      </c>
      <c r="E603" s="84">
        <v>156.09040218000001</v>
      </c>
      <c r="F603" s="84">
        <v>156.09040218000001</v>
      </c>
    </row>
    <row r="604" spans="1:6" ht="12.75" customHeight="1" x14ac:dyDescent="0.2">
      <c r="A604" s="83" t="s">
        <v>166</v>
      </c>
      <c r="B604" s="83">
        <v>20</v>
      </c>
      <c r="C604" s="84">
        <v>758.81975051999996</v>
      </c>
      <c r="D604" s="84">
        <v>729.60873591999996</v>
      </c>
      <c r="E604" s="84">
        <v>151.30464172999999</v>
      </c>
      <c r="F604" s="84">
        <v>151.30464172999999</v>
      </c>
    </row>
    <row r="605" spans="1:6" ht="12.75" customHeight="1" x14ac:dyDescent="0.2">
      <c r="A605" s="83" t="s">
        <v>166</v>
      </c>
      <c r="B605" s="83">
        <v>21</v>
      </c>
      <c r="C605" s="84">
        <v>766.41965617999995</v>
      </c>
      <c r="D605" s="84">
        <v>737.52721833999999</v>
      </c>
      <c r="E605" s="84">
        <v>152.94675906000001</v>
      </c>
      <c r="F605" s="84">
        <v>152.94675906000001</v>
      </c>
    </row>
    <row r="606" spans="1:6" ht="12.75" customHeight="1" x14ac:dyDescent="0.2">
      <c r="A606" s="83" t="s">
        <v>166</v>
      </c>
      <c r="B606" s="83">
        <v>22</v>
      </c>
      <c r="C606" s="84">
        <v>783.08316118000005</v>
      </c>
      <c r="D606" s="84">
        <v>753.16683636000005</v>
      </c>
      <c r="E606" s="84">
        <v>156.19006836</v>
      </c>
      <c r="F606" s="84">
        <v>156.19006836</v>
      </c>
    </row>
    <row r="607" spans="1:6" ht="12.75" customHeight="1" x14ac:dyDescent="0.2">
      <c r="A607" s="83" t="s">
        <v>166</v>
      </c>
      <c r="B607" s="83">
        <v>23</v>
      </c>
      <c r="C607" s="84">
        <v>795.03147691000004</v>
      </c>
      <c r="D607" s="84">
        <v>763.67437947999997</v>
      </c>
      <c r="E607" s="84">
        <v>158.36909935</v>
      </c>
      <c r="F607" s="84">
        <v>158.36909935</v>
      </c>
    </row>
    <row r="608" spans="1:6" ht="12.75" customHeight="1" x14ac:dyDescent="0.2">
      <c r="A608" s="83" t="s">
        <v>166</v>
      </c>
      <c r="B608" s="83">
        <v>24</v>
      </c>
      <c r="C608" s="84">
        <v>820.24795821999999</v>
      </c>
      <c r="D608" s="84">
        <v>788.42894711999998</v>
      </c>
      <c r="E608" s="84">
        <v>163.50264670000001</v>
      </c>
      <c r="F608" s="84">
        <v>163.50264670000001</v>
      </c>
    </row>
    <row r="609" spans="1:6" ht="12.75" customHeight="1" x14ac:dyDescent="0.2">
      <c r="A609" s="83" t="s">
        <v>167</v>
      </c>
      <c r="B609" s="83">
        <v>1</v>
      </c>
      <c r="C609" s="84">
        <v>864.63589580999997</v>
      </c>
      <c r="D609" s="84">
        <v>833.04637043000002</v>
      </c>
      <c r="E609" s="84">
        <v>172.75530900000001</v>
      </c>
      <c r="F609" s="84">
        <v>172.75530900000001</v>
      </c>
    </row>
    <row r="610" spans="1:6" ht="12.75" customHeight="1" x14ac:dyDescent="0.2">
      <c r="A610" s="83" t="s">
        <v>167</v>
      </c>
      <c r="B610" s="83">
        <v>2</v>
      </c>
      <c r="C610" s="84">
        <v>872.43214035000005</v>
      </c>
      <c r="D610" s="84">
        <v>841.89254244999995</v>
      </c>
      <c r="E610" s="84">
        <v>174.58980854000001</v>
      </c>
      <c r="F610" s="84">
        <v>174.58980854000001</v>
      </c>
    </row>
    <row r="611" spans="1:6" ht="12.75" customHeight="1" x14ac:dyDescent="0.2">
      <c r="A611" s="83" t="s">
        <v>167</v>
      </c>
      <c r="B611" s="83">
        <v>3</v>
      </c>
      <c r="C611" s="84">
        <v>890.2675782</v>
      </c>
      <c r="D611" s="84">
        <v>859.81659243000001</v>
      </c>
      <c r="E611" s="84">
        <v>178.30685828</v>
      </c>
      <c r="F611" s="84">
        <v>178.30685828</v>
      </c>
    </row>
    <row r="612" spans="1:6" ht="12.75" customHeight="1" x14ac:dyDescent="0.2">
      <c r="A612" s="83" t="s">
        <v>167</v>
      </c>
      <c r="B612" s="83">
        <v>4</v>
      </c>
      <c r="C612" s="84">
        <v>907.32417665000003</v>
      </c>
      <c r="D612" s="84">
        <v>876.71095777999994</v>
      </c>
      <c r="E612" s="84">
        <v>181.81037430000001</v>
      </c>
      <c r="F612" s="84">
        <v>181.81037430000001</v>
      </c>
    </row>
    <row r="613" spans="1:6" ht="12.75" customHeight="1" x14ac:dyDescent="0.2">
      <c r="A613" s="83" t="s">
        <v>167</v>
      </c>
      <c r="B613" s="83">
        <v>5</v>
      </c>
      <c r="C613" s="84">
        <v>896.09925496999995</v>
      </c>
      <c r="D613" s="84">
        <v>865.70827914999995</v>
      </c>
      <c r="E613" s="84">
        <v>179.52866320999999</v>
      </c>
      <c r="F613" s="84">
        <v>179.52866320999999</v>
      </c>
    </row>
    <row r="614" spans="1:6" ht="12.75" customHeight="1" x14ac:dyDescent="0.2">
      <c r="A614" s="83" t="s">
        <v>167</v>
      </c>
      <c r="B614" s="83">
        <v>6</v>
      </c>
      <c r="C614" s="84">
        <v>875.39343184999996</v>
      </c>
      <c r="D614" s="84">
        <v>845.16953142</v>
      </c>
      <c r="E614" s="84">
        <v>175.26938325</v>
      </c>
      <c r="F614" s="84">
        <v>175.26938325</v>
      </c>
    </row>
    <row r="615" spans="1:6" ht="12.75" customHeight="1" x14ac:dyDescent="0.2">
      <c r="A615" s="83" t="s">
        <v>167</v>
      </c>
      <c r="B615" s="83">
        <v>7</v>
      </c>
      <c r="C615" s="84">
        <v>848.51659760999996</v>
      </c>
      <c r="D615" s="84">
        <v>818.38581320000003</v>
      </c>
      <c r="E615" s="84">
        <v>169.71503516000001</v>
      </c>
      <c r="F615" s="84">
        <v>169.71503516000001</v>
      </c>
    </row>
    <row r="616" spans="1:6" ht="12.75" customHeight="1" x14ac:dyDescent="0.2">
      <c r="A616" s="83" t="s">
        <v>167</v>
      </c>
      <c r="B616" s="83">
        <v>8</v>
      </c>
      <c r="C616" s="84">
        <v>820.86549924999997</v>
      </c>
      <c r="D616" s="84">
        <v>793.04715997000005</v>
      </c>
      <c r="E616" s="84">
        <v>164.46036144000001</v>
      </c>
      <c r="F616" s="84">
        <v>164.46036144000001</v>
      </c>
    </row>
    <row r="617" spans="1:6" ht="12.75" customHeight="1" x14ac:dyDescent="0.2">
      <c r="A617" s="83" t="s">
        <v>167</v>
      </c>
      <c r="B617" s="83">
        <v>9</v>
      </c>
      <c r="C617" s="84">
        <v>798.71041036999998</v>
      </c>
      <c r="D617" s="84">
        <v>769.41733205000003</v>
      </c>
      <c r="E617" s="84">
        <v>159.56006012</v>
      </c>
      <c r="F617" s="84">
        <v>159.56006012</v>
      </c>
    </row>
    <row r="618" spans="1:6" ht="12.75" customHeight="1" x14ac:dyDescent="0.2">
      <c r="A618" s="83" t="s">
        <v>167</v>
      </c>
      <c r="B618" s="83">
        <v>10</v>
      </c>
      <c r="C618" s="84">
        <v>779.73007666000001</v>
      </c>
      <c r="D618" s="84">
        <v>750.49970339000004</v>
      </c>
      <c r="E618" s="84">
        <v>155.63696424</v>
      </c>
      <c r="F618" s="84">
        <v>155.63696424</v>
      </c>
    </row>
    <row r="619" spans="1:6" ht="12.75" customHeight="1" x14ac:dyDescent="0.2">
      <c r="A619" s="83" t="s">
        <v>167</v>
      </c>
      <c r="B619" s="83">
        <v>11</v>
      </c>
      <c r="C619" s="84">
        <v>779.24727281000003</v>
      </c>
      <c r="D619" s="84">
        <v>750.27010585000005</v>
      </c>
      <c r="E619" s="84">
        <v>155.58935081000001</v>
      </c>
      <c r="F619" s="84">
        <v>155.58935081000001</v>
      </c>
    </row>
    <row r="620" spans="1:6" ht="12.75" customHeight="1" x14ac:dyDescent="0.2">
      <c r="A620" s="83" t="s">
        <v>167</v>
      </c>
      <c r="B620" s="83">
        <v>12</v>
      </c>
      <c r="C620" s="84">
        <v>790.39736347999997</v>
      </c>
      <c r="D620" s="84">
        <v>760.76263107</v>
      </c>
      <c r="E620" s="84">
        <v>157.76526742999999</v>
      </c>
      <c r="F620" s="84">
        <v>157.76526742999999</v>
      </c>
    </row>
    <row r="621" spans="1:6" ht="12.75" customHeight="1" x14ac:dyDescent="0.2">
      <c r="A621" s="83" t="s">
        <v>167</v>
      </c>
      <c r="B621" s="83">
        <v>13</v>
      </c>
      <c r="C621" s="84">
        <v>801.61872734999997</v>
      </c>
      <c r="D621" s="84">
        <v>771.98058675000004</v>
      </c>
      <c r="E621" s="84">
        <v>160.09162219999999</v>
      </c>
      <c r="F621" s="84">
        <v>160.09162219999999</v>
      </c>
    </row>
    <row r="622" spans="1:6" ht="12.75" customHeight="1" x14ac:dyDescent="0.2">
      <c r="A622" s="83" t="s">
        <v>167</v>
      </c>
      <c r="B622" s="83">
        <v>14</v>
      </c>
      <c r="C622" s="84">
        <v>819.56675713000004</v>
      </c>
      <c r="D622" s="84">
        <v>789.84166158000005</v>
      </c>
      <c r="E622" s="84">
        <v>163.79561229000001</v>
      </c>
      <c r="F622" s="84">
        <v>163.79561229000001</v>
      </c>
    </row>
    <row r="623" spans="1:6" ht="12.75" customHeight="1" x14ac:dyDescent="0.2">
      <c r="A623" s="83" t="s">
        <v>167</v>
      </c>
      <c r="B623" s="83">
        <v>15</v>
      </c>
      <c r="C623" s="84">
        <v>853.15774452999995</v>
      </c>
      <c r="D623" s="84">
        <v>822.95912319000001</v>
      </c>
      <c r="E623" s="84">
        <v>170.66343803999999</v>
      </c>
      <c r="F623" s="84">
        <v>170.66343803999999</v>
      </c>
    </row>
    <row r="624" spans="1:6" ht="12.75" customHeight="1" x14ac:dyDescent="0.2">
      <c r="A624" s="83" t="s">
        <v>167</v>
      </c>
      <c r="B624" s="83">
        <v>16</v>
      </c>
      <c r="C624" s="84">
        <v>872.30618138</v>
      </c>
      <c r="D624" s="84">
        <v>841.20595473000003</v>
      </c>
      <c r="E624" s="84">
        <v>174.44742550000001</v>
      </c>
      <c r="F624" s="84">
        <v>174.44742550000001</v>
      </c>
    </row>
    <row r="625" spans="1:6" ht="12.75" customHeight="1" x14ac:dyDescent="0.2">
      <c r="A625" s="83" t="s">
        <v>167</v>
      </c>
      <c r="B625" s="83">
        <v>17</v>
      </c>
      <c r="C625" s="84">
        <v>870.66490704</v>
      </c>
      <c r="D625" s="84">
        <v>839.68751664000001</v>
      </c>
      <c r="E625" s="84">
        <v>174.13253517999999</v>
      </c>
      <c r="F625" s="84">
        <v>174.13253517999999</v>
      </c>
    </row>
    <row r="626" spans="1:6" ht="12.75" customHeight="1" x14ac:dyDescent="0.2">
      <c r="A626" s="83" t="s">
        <v>167</v>
      </c>
      <c r="B626" s="83">
        <v>18</v>
      </c>
      <c r="C626" s="84">
        <v>829.77591042999995</v>
      </c>
      <c r="D626" s="84">
        <v>800.92242704</v>
      </c>
      <c r="E626" s="84">
        <v>166.09351685999999</v>
      </c>
      <c r="F626" s="84">
        <v>166.09351685999999</v>
      </c>
    </row>
    <row r="627" spans="1:6" ht="12.75" customHeight="1" x14ac:dyDescent="0.2">
      <c r="A627" s="83" t="s">
        <v>167</v>
      </c>
      <c r="B627" s="83">
        <v>19</v>
      </c>
      <c r="C627" s="84">
        <v>791.97171849999995</v>
      </c>
      <c r="D627" s="84">
        <v>767.20566434</v>
      </c>
      <c r="E627" s="84">
        <v>159.10140938000001</v>
      </c>
      <c r="F627" s="84">
        <v>159.10140938000001</v>
      </c>
    </row>
    <row r="628" spans="1:6" ht="12.75" customHeight="1" x14ac:dyDescent="0.2">
      <c r="A628" s="83" t="s">
        <v>167</v>
      </c>
      <c r="B628" s="83">
        <v>20</v>
      </c>
      <c r="C628" s="84">
        <v>765.48039290999998</v>
      </c>
      <c r="D628" s="84">
        <v>742.22367345999999</v>
      </c>
      <c r="E628" s="84">
        <v>153.92069950999999</v>
      </c>
      <c r="F628" s="84">
        <v>153.92069950999999</v>
      </c>
    </row>
    <row r="629" spans="1:6" ht="12.75" customHeight="1" x14ac:dyDescent="0.2">
      <c r="A629" s="83" t="s">
        <v>167</v>
      </c>
      <c r="B629" s="83">
        <v>21</v>
      </c>
      <c r="C629" s="84">
        <v>768.17960104999997</v>
      </c>
      <c r="D629" s="84">
        <v>739.26192757000001</v>
      </c>
      <c r="E629" s="84">
        <v>153.30649921</v>
      </c>
      <c r="F629" s="84">
        <v>153.30649921</v>
      </c>
    </row>
    <row r="630" spans="1:6" ht="12.75" customHeight="1" x14ac:dyDescent="0.2">
      <c r="A630" s="83" t="s">
        <v>167</v>
      </c>
      <c r="B630" s="83">
        <v>22</v>
      </c>
      <c r="C630" s="84">
        <v>795.73643904999994</v>
      </c>
      <c r="D630" s="84">
        <v>766.53195849999997</v>
      </c>
      <c r="E630" s="84">
        <v>158.96169775000001</v>
      </c>
      <c r="F630" s="84">
        <v>158.96169775000001</v>
      </c>
    </row>
    <row r="631" spans="1:6" ht="12.75" customHeight="1" x14ac:dyDescent="0.2">
      <c r="A631" s="83" t="s">
        <v>167</v>
      </c>
      <c r="B631" s="83">
        <v>23</v>
      </c>
      <c r="C631" s="84">
        <v>815.17856735999999</v>
      </c>
      <c r="D631" s="84">
        <v>789.60939088999999</v>
      </c>
      <c r="E631" s="84">
        <v>163.74744451000001</v>
      </c>
      <c r="F631" s="84">
        <v>163.74744451000001</v>
      </c>
    </row>
    <row r="632" spans="1:6" ht="12.75" customHeight="1" x14ac:dyDescent="0.2">
      <c r="A632" s="83" t="s">
        <v>167</v>
      </c>
      <c r="B632" s="83">
        <v>24</v>
      </c>
      <c r="C632" s="84">
        <v>843.59455151999998</v>
      </c>
      <c r="D632" s="84">
        <v>813.36696786000005</v>
      </c>
      <c r="E632" s="84">
        <v>168.67423814</v>
      </c>
      <c r="F632" s="84">
        <v>168.67423814</v>
      </c>
    </row>
    <row r="633" spans="1:6" ht="12.75" customHeight="1" x14ac:dyDescent="0.2">
      <c r="A633" s="83" t="s">
        <v>168</v>
      </c>
      <c r="B633" s="83">
        <v>1</v>
      </c>
      <c r="C633" s="84">
        <v>863.48610656000005</v>
      </c>
      <c r="D633" s="84">
        <v>839.23402084999998</v>
      </c>
      <c r="E633" s="84">
        <v>174.03849023000001</v>
      </c>
      <c r="F633" s="84">
        <v>174.03849023000001</v>
      </c>
    </row>
    <row r="634" spans="1:6" ht="12.75" customHeight="1" x14ac:dyDescent="0.2">
      <c r="A634" s="83" t="s">
        <v>168</v>
      </c>
      <c r="B634" s="83">
        <v>2</v>
      </c>
      <c r="C634" s="84">
        <v>892.37715648000005</v>
      </c>
      <c r="D634" s="84">
        <v>862.09621463999997</v>
      </c>
      <c r="E634" s="84">
        <v>178.77960128000001</v>
      </c>
      <c r="F634" s="84">
        <v>178.77960128000001</v>
      </c>
    </row>
    <row r="635" spans="1:6" ht="12.75" customHeight="1" x14ac:dyDescent="0.2">
      <c r="A635" s="83" t="s">
        <v>168</v>
      </c>
      <c r="B635" s="83">
        <v>3</v>
      </c>
      <c r="C635" s="84">
        <v>901.88264810999999</v>
      </c>
      <c r="D635" s="84">
        <v>871.01401374</v>
      </c>
      <c r="E635" s="84">
        <v>180.62895467999999</v>
      </c>
      <c r="F635" s="84">
        <v>180.62895467999999</v>
      </c>
    </row>
    <row r="636" spans="1:6" ht="12.75" customHeight="1" x14ac:dyDescent="0.2">
      <c r="A636" s="83" t="s">
        <v>168</v>
      </c>
      <c r="B636" s="83">
        <v>4</v>
      </c>
      <c r="C636" s="84">
        <v>915.39350518000003</v>
      </c>
      <c r="D636" s="84">
        <v>884.59440107</v>
      </c>
      <c r="E636" s="84">
        <v>183.44522529</v>
      </c>
      <c r="F636" s="84">
        <v>183.44522529</v>
      </c>
    </row>
    <row r="637" spans="1:6" ht="12.75" customHeight="1" x14ac:dyDescent="0.2">
      <c r="A637" s="83" t="s">
        <v>168</v>
      </c>
      <c r="B637" s="83">
        <v>5</v>
      </c>
      <c r="C637" s="84">
        <v>905.74421583000003</v>
      </c>
      <c r="D637" s="84">
        <v>875.10802552999996</v>
      </c>
      <c r="E637" s="84">
        <v>181.47796177000001</v>
      </c>
      <c r="F637" s="84">
        <v>181.47796177000001</v>
      </c>
    </row>
    <row r="638" spans="1:6" ht="12.75" customHeight="1" x14ac:dyDescent="0.2">
      <c r="A638" s="83" t="s">
        <v>168</v>
      </c>
      <c r="B638" s="83">
        <v>6</v>
      </c>
      <c r="C638" s="84">
        <v>879.41786538999997</v>
      </c>
      <c r="D638" s="84">
        <v>851.28575460000002</v>
      </c>
      <c r="E638" s="84">
        <v>176.53775204999999</v>
      </c>
      <c r="F638" s="84">
        <v>176.53775204999999</v>
      </c>
    </row>
    <row r="639" spans="1:6" ht="12.75" customHeight="1" x14ac:dyDescent="0.2">
      <c r="A639" s="83" t="s">
        <v>168</v>
      </c>
      <c r="B639" s="83">
        <v>7</v>
      </c>
      <c r="C639" s="84">
        <v>841.42730516999995</v>
      </c>
      <c r="D639" s="84">
        <v>814.94092474000001</v>
      </c>
      <c r="E639" s="84">
        <v>169.00064183000001</v>
      </c>
      <c r="F639" s="84">
        <v>169.00064183000001</v>
      </c>
    </row>
    <row r="640" spans="1:6" ht="12.75" customHeight="1" x14ac:dyDescent="0.2">
      <c r="A640" s="83" t="s">
        <v>168</v>
      </c>
      <c r="B640" s="83">
        <v>8</v>
      </c>
      <c r="C640" s="84">
        <v>819.72685616000001</v>
      </c>
      <c r="D640" s="84">
        <v>789.89383095999995</v>
      </c>
      <c r="E640" s="84">
        <v>163.80643105999999</v>
      </c>
      <c r="F640" s="84">
        <v>163.80643105999999</v>
      </c>
    </row>
    <row r="641" spans="1:6" ht="12.75" customHeight="1" x14ac:dyDescent="0.2">
      <c r="A641" s="83" t="s">
        <v>168</v>
      </c>
      <c r="B641" s="83">
        <v>9</v>
      </c>
      <c r="C641" s="84">
        <v>787.75995842999998</v>
      </c>
      <c r="D641" s="84">
        <v>758.12094634000005</v>
      </c>
      <c r="E641" s="84">
        <v>157.2174407</v>
      </c>
      <c r="F641" s="84">
        <v>157.2174407</v>
      </c>
    </row>
    <row r="642" spans="1:6" ht="12.75" customHeight="1" x14ac:dyDescent="0.2">
      <c r="A642" s="83" t="s">
        <v>168</v>
      </c>
      <c r="B642" s="83">
        <v>10</v>
      </c>
      <c r="C642" s="84">
        <v>776.97305563999998</v>
      </c>
      <c r="D642" s="84">
        <v>743.06327833</v>
      </c>
      <c r="E642" s="84">
        <v>154.09481489999999</v>
      </c>
      <c r="F642" s="84">
        <v>154.09481489999999</v>
      </c>
    </row>
    <row r="643" spans="1:6" ht="12.75" customHeight="1" x14ac:dyDescent="0.2">
      <c r="A643" s="83" t="s">
        <v>168</v>
      </c>
      <c r="B643" s="83">
        <v>11</v>
      </c>
      <c r="C643" s="84">
        <v>788.47785813999997</v>
      </c>
      <c r="D643" s="84">
        <v>750.49973094999996</v>
      </c>
      <c r="E643" s="84">
        <v>155.63696995999999</v>
      </c>
      <c r="F643" s="84">
        <v>155.63696995999999</v>
      </c>
    </row>
    <row r="644" spans="1:6" ht="12.75" customHeight="1" x14ac:dyDescent="0.2">
      <c r="A644" s="83" t="s">
        <v>168</v>
      </c>
      <c r="B644" s="83">
        <v>12</v>
      </c>
      <c r="C644" s="84">
        <v>796.04669573000001</v>
      </c>
      <c r="D644" s="84">
        <v>758.10571289999996</v>
      </c>
      <c r="E644" s="84">
        <v>157.21428162999999</v>
      </c>
      <c r="F644" s="84">
        <v>157.21428162999999</v>
      </c>
    </row>
    <row r="645" spans="1:6" ht="12.75" customHeight="1" x14ac:dyDescent="0.2">
      <c r="A645" s="83" t="s">
        <v>168</v>
      </c>
      <c r="B645" s="83">
        <v>13</v>
      </c>
      <c r="C645" s="84">
        <v>807.56958619</v>
      </c>
      <c r="D645" s="84">
        <v>769.20368644999996</v>
      </c>
      <c r="E645" s="84">
        <v>159.51575477</v>
      </c>
      <c r="F645" s="84">
        <v>159.51575477</v>
      </c>
    </row>
    <row r="646" spans="1:6" ht="12.75" customHeight="1" x14ac:dyDescent="0.2">
      <c r="A646" s="83" t="s">
        <v>168</v>
      </c>
      <c r="B646" s="83">
        <v>14</v>
      </c>
      <c r="C646" s="84">
        <v>821.16294793999998</v>
      </c>
      <c r="D646" s="84">
        <v>783.97207573000003</v>
      </c>
      <c r="E646" s="84">
        <v>162.57839059</v>
      </c>
      <c r="F646" s="84">
        <v>162.57839059</v>
      </c>
    </row>
    <row r="647" spans="1:6" ht="12.75" customHeight="1" x14ac:dyDescent="0.2">
      <c r="A647" s="83" t="s">
        <v>168</v>
      </c>
      <c r="B647" s="83">
        <v>15</v>
      </c>
      <c r="C647" s="84">
        <v>831.33436246999997</v>
      </c>
      <c r="D647" s="84">
        <v>796.25780081000005</v>
      </c>
      <c r="E647" s="84">
        <v>165.12617702</v>
      </c>
      <c r="F647" s="84">
        <v>165.12617702</v>
      </c>
    </row>
    <row r="648" spans="1:6" ht="12.75" customHeight="1" x14ac:dyDescent="0.2">
      <c r="A648" s="83" t="s">
        <v>168</v>
      </c>
      <c r="B648" s="83">
        <v>16</v>
      </c>
      <c r="C648" s="84">
        <v>834.73053902000004</v>
      </c>
      <c r="D648" s="84">
        <v>802.65079881999998</v>
      </c>
      <c r="E648" s="84">
        <v>166.45194276999999</v>
      </c>
      <c r="F648" s="84">
        <v>166.45194276999999</v>
      </c>
    </row>
    <row r="649" spans="1:6" ht="12.75" customHeight="1" x14ac:dyDescent="0.2">
      <c r="A649" s="83" t="s">
        <v>168</v>
      </c>
      <c r="B649" s="83">
        <v>17</v>
      </c>
      <c r="C649" s="84">
        <v>824.66325201999996</v>
      </c>
      <c r="D649" s="84">
        <v>794.48640981999995</v>
      </c>
      <c r="E649" s="84">
        <v>164.75882988000001</v>
      </c>
      <c r="F649" s="84">
        <v>164.75882988000001</v>
      </c>
    </row>
    <row r="650" spans="1:6" ht="12.75" customHeight="1" x14ac:dyDescent="0.2">
      <c r="A650" s="83" t="s">
        <v>168</v>
      </c>
      <c r="B650" s="83">
        <v>18</v>
      </c>
      <c r="C650" s="84">
        <v>807.48446988000001</v>
      </c>
      <c r="D650" s="84">
        <v>778.01835706999998</v>
      </c>
      <c r="E650" s="84">
        <v>161.34372162</v>
      </c>
      <c r="F650" s="84">
        <v>161.34372162</v>
      </c>
    </row>
    <row r="651" spans="1:6" ht="12.75" customHeight="1" x14ac:dyDescent="0.2">
      <c r="A651" s="83" t="s">
        <v>168</v>
      </c>
      <c r="B651" s="83">
        <v>19</v>
      </c>
      <c r="C651" s="84">
        <v>779.49896019000005</v>
      </c>
      <c r="D651" s="84">
        <v>753.45082289000004</v>
      </c>
      <c r="E651" s="84">
        <v>156.24896086000001</v>
      </c>
      <c r="F651" s="84">
        <v>156.24896086000001</v>
      </c>
    </row>
    <row r="652" spans="1:6" ht="12.75" customHeight="1" x14ac:dyDescent="0.2">
      <c r="A652" s="83" t="s">
        <v>168</v>
      </c>
      <c r="B652" s="83">
        <v>20</v>
      </c>
      <c r="C652" s="84">
        <v>774.15791436999996</v>
      </c>
      <c r="D652" s="84">
        <v>745.04199143999995</v>
      </c>
      <c r="E652" s="84">
        <v>154.50515604</v>
      </c>
      <c r="F652" s="84">
        <v>154.50515604</v>
      </c>
    </row>
    <row r="653" spans="1:6" ht="12.75" customHeight="1" x14ac:dyDescent="0.2">
      <c r="A653" s="83" t="s">
        <v>168</v>
      </c>
      <c r="B653" s="83">
        <v>21</v>
      </c>
      <c r="C653" s="84">
        <v>778.52637516000004</v>
      </c>
      <c r="D653" s="84">
        <v>749.06004136000001</v>
      </c>
      <c r="E653" s="84">
        <v>155.33841032000001</v>
      </c>
      <c r="F653" s="84">
        <v>155.33841032000001</v>
      </c>
    </row>
    <row r="654" spans="1:6" ht="12.75" customHeight="1" x14ac:dyDescent="0.2">
      <c r="A654" s="83" t="s">
        <v>168</v>
      </c>
      <c r="B654" s="83">
        <v>22</v>
      </c>
      <c r="C654" s="84">
        <v>784.66926622000005</v>
      </c>
      <c r="D654" s="84">
        <v>759.25786387999995</v>
      </c>
      <c r="E654" s="84">
        <v>157.45321214000001</v>
      </c>
      <c r="F654" s="84">
        <v>157.45321214000001</v>
      </c>
    </row>
    <row r="655" spans="1:6" ht="12.75" customHeight="1" x14ac:dyDescent="0.2">
      <c r="A655" s="83" t="s">
        <v>168</v>
      </c>
      <c r="B655" s="83">
        <v>23</v>
      </c>
      <c r="C655" s="84">
        <v>805.55158458000005</v>
      </c>
      <c r="D655" s="84">
        <v>776.13460257999998</v>
      </c>
      <c r="E655" s="84">
        <v>160.95307278999999</v>
      </c>
      <c r="F655" s="84">
        <v>160.95307278999999</v>
      </c>
    </row>
    <row r="656" spans="1:6" ht="12.75" customHeight="1" x14ac:dyDescent="0.2">
      <c r="A656" s="83" t="s">
        <v>168</v>
      </c>
      <c r="B656" s="83">
        <v>24</v>
      </c>
      <c r="C656" s="84">
        <v>825.44124461000001</v>
      </c>
      <c r="D656" s="84">
        <v>795.86437063000005</v>
      </c>
      <c r="E656" s="84">
        <v>165.04458833999999</v>
      </c>
      <c r="F656" s="84">
        <v>165.04458833999999</v>
      </c>
    </row>
    <row r="657" spans="1:6" ht="12.75" customHeight="1" x14ac:dyDescent="0.2">
      <c r="A657" s="83" t="s">
        <v>169</v>
      </c>
      <c r="B657" s="83">
        <v>1</v>
      </c>
      <c r="C657" s="84">
        <v>866.67796000999999</v>
      </c>
      <c r="D657" s="84">
        <v>843.90835556000002</v>
      </c>
      <c r="E657" s="84">
        <v>175.00784339000001</v>
      </c>
      <c r="F657" s="84">
        <v>175.00784339000001</v>
      </c>
    </row>
    <row r="658" spans="1:6" ht="12.75" customHeight="1" x14ac:dyDescent="0.2">
      <c r="A658" s="83" t="s">
        <v>169</v>
      </c>
      <c r="B658" s="83">
        <v>2</v>
      </c>
      <c r="C658" s="84">
        <v>881.71616145999997</v>
      </c>
      <c r="D658" s="84">
        <v>859.85677840999995</v>
      </c>
      <c r="E658" s="84">
        <v>178.31519195999999</v>
      </c>
      <c r="F658" s="84">
        <v>178.31519195999999</v>
      </c>
    </row>
    <row r="659" spans="1:6" ht="12.75" customHeight="1" x14ac:dyDescent="0.2">
      <c r="A659" s="83" t="s">
        <v>169</v>
      </c>
      <c r="B659" s="83">
        <v>3</v>
      </c>
      <c r="C659" s="84">
        <v>890.75850849000005</v>
      </c>
      <c r="D659" s="84">
        <v>867.92293102999997</v>
      </c>
      <c r="E659" s="84">
        <v>179.98793280000001</v>
      </c>
      <c r="F659" s="84">
        <v>179.98793280000001</v>
      </c>
    </row>
    <row r="660" spans="1:6" ht="12.75" customHeight="1" x14ac:dyDescent="0.2">
      <c r="A660" s="83" t="s">
        <v>169</v>
      </c>
      <c r="B660" s="83">
        <v>4</v>
      </c>
      <c r="C660" s="84">
        <v>900.63109643999996</v>
      </c>
      <c r="D660" s="84">
        <v>879.80160814999999</v>
      </c>
      <c r="E660" s="84">
        <v>182.45130652</v>
      </c>
      <c r="F660" s="84">
        <v>182.45130652</v>
      </c>
    </row>
    <row r="661" spans="1:6" ht="12.75" customHeight="1" x14ac:dyDescent="0.2">
      <c r="A661" s="83" t="s">
        <v>169</v>
      </c>
      <c r="B661" s="83">
        <v>5</v>
      </c>
      <c r="C661" s="84">
        <v>891.41125676000001</v>
      </c>
      <c r="D661" s="84">
        <v>867.06341468999995</v>
      </c>
      <c r="E661" s="84">
        <v>179.80968820999999</v>
      </c>
      <c r="F661" s="84">
        <v>179.80968820999999</v>
      </c>
    </row>
    <row r="662" spans="1:6" ht="12.75" customHeight="1" x14ac:dyDescent="0.2">
      <c r="A662" s="83" t="s">
        <v>169</v>
      </c>
      <c r="B662" s="83">
        <v>6</v>
      </c>
      <c r="C662" s="84">
        <v>862.18112681000002</v>
      </c>
      <c r="D662" s="84">
        <v>839.86664156999996</v>
      </c>
      <c r="E662" s="84">
        <v>174.16968170999999</v>
      </c>
      <c r="F662" s="84">
        <v>174.16968170999999</v>
      </c>
    </row>
    <row r="663" spans="1:6" ht="12.75" customHeight="1" x14ac:dyDescent="0.2">
      <c r="A663" s="83" t="s">
        <v>169</v>
      </c>
      <c r="B663" s="83">
        <v>7</v>
      </c>
      <c r="C663" s="84">
        <v>840.47806833000004</v>
      </c>
      <c r="D663" s="84">
        <v>813.13012429000003</v>
      </c>
      <c r="E663" s="84">
        <v>168.62512204000001</v>
      </c>
      <c r="F663" s="84">
        <v>168.62512204000001</v>
      </c>
    </row>
    <row r="664" spans="1:6" ht="12.75" customHeight="1" x14ac:dyDescent="0.2">
      <c r="A664" s="83" t="s">
        <v>169</v>
      </c>
      <c r="B664" s="83">
        <v>8</v>
      </c>
      <c r="C664" s="84">
        <v>808.38643147000005</v>
      </c>
      <c r="D664" s="84">
        <v>787.26577619</v>
      </c>
      <c r="E664" s="84">
        <v>163.26143089000001</v>
      </c>
      <c r="F664" s="84">
        <v>163.26143089000001</v>
      </c>
    </row>
    <row r="665" spans="1:6" ht="12.75" customHeight="1" x14ac:dyDescent="0.2">
      <c r="A665" s="83" t="s">
        <v>169</v>
      </c>
      <c r="B665" s="83">
        <v>9</v>
      </c>
      <c r="C665" s="84">
        <v>794.21210827000004</v>
      </c>
      <c r="D665" s="84">
        <v>764.35068303000003</v>
      </c>
      <c r="E665" s="84">
        <v>158.50934968000001</v>
      </c>
      <c r="F665" s="84">
        <v>158.50934968000001</v>
      </c>
    </row>
    <row r="666" spans="1:6" ht="12.75" customHeight="1" x14ac:dyDescent="0.2">
      <c r="A666" s="83" t="s">
        <v>169</v>
      </c>
      <c r="B666" s="83">
        <v>10</v>
      </c>
      <c r="C666" s="84">
        <v>776.41514405999999</v>
      </c>
      <c r="D666" s="84">
        <v>745.06596766999996</v>
      </c>
      <c r="E666" s="84">
        <v>154.51012818000001</v>
      </c>
      <c r="F666" s="84">
        <v>154.51012818000001</v>
      </c>
    </row>
    <row r="667" spans="1:6" ht="12.75" customHeight="1" x14ac:dyDescent="0.2">
      <c r="A667" s="83" t="s">
        <v>169</v>
      </c>
      <c r="B667" s="83">
        <v>11</v>
      </c>
      <c r="C667" s="84">
        <v>778.82341311000005</v>
      </c>
      <c r="D667" s="84">
        <v>748.69271574000004</v>
      </c>
      <c r="E667" s="84">
        <v>155.26223515000001</v>
      </c>
      <c r="F667" s="84">
        <v>155.26223515000001</v>
      </c>
    </row>
    <row r="668" spans="1:6" ht="12.75" customHeight="1" x14ac:dyDescent="0.2">
      <c r="A668" s="83" t="s">
        <v>169</v>
      </c>
      <c r="B668" s="83">
        <v>12</v>
      </c>
      <c r="C668" s="84">
        <v>793.33911195999997</v>
      </c>
      <c r="D668" s="84">
        <v>763.43857687000002</v>
      </c>
      <c r="E668" s="84">
        <v>158.32019912999999</v>
      </c>
      <c r="F668" s="84">
        <v>158.32019912999999</v>
      </c>
    </row>
    <row r="669" spans="1:6" ht="12.75" customHeight="1" x14ac:dyDescent="0.2">
      <c r="A669" s="83" t="s">
        <v>169</v>
      </c>
      <c r="B669" s="83">
        <v>13</v>
      </c>
      <c r="C669" s="84">
        <v>796.77370657999995</v>
      </c>
      <c r="D669" s="84">
        <v>767.12532209999995</v>
      </c>
      <c r="E669" s="84">
        <v>159.08474817999999</v>
      </c>
      <c r="F669" s="84">
        <v>159.08474817999999</v>
      </c>
    </row>
    <row r="670" spans="1:6" ht="12.75" customHeight="1" x14ac:dyDescent="0.2">
      <c r="A670" s="83" t="s">
        <v>169</v>
      </c>
      <c r="B670" s="83">
        <v>14</v>
      </c>
      <c r="C670" s="84">
        <v>813.60793647000003</v>
      </c>
      <c r="D670" s="84">
        <v>783.67955480000001</v>
      </c>
      <c r="E670" s="84">
        <v>162.51772825</v>
      </c>
      <c r="F670" s="84">
        <v>162.51772825</v>
      </c>
    </row>
    <row r="671" spans="1:6" ht="12.75" customHeight="1" x14ac:dyDescent="0.2">
      <c r="A671" s="83" t="s">
        <v>169</v>
      </c>
      <c r="B671" s="83">
        <v>15</v>
      </c>
      <c r="C671" s="84">
        <v>828.84156239000004</v>
      </c>
      <c r="D671" s="84">
        <v>798.73287631999995</v>
      </c>
      <c r="E671" s="84">
        <v>165.63945269000001</v>
      </c>
      <c r="F671" s="84">
        <v>165.63945269000001</v>
      </c>
    </row>
    <row r="672" spans="1:6" ht="12.75" customHeight="1" x14ac:dyDescent="0.2">
      <c r="A672" s="83" t="s">
        <v>169</v>
      </c>
      <c r="B672" s="83">
        <v>16</v>
      </c>
      <c r="C672" s="84">
        <v>839.82575734</v>
      </c>
      <c r="D672" s="84">
        <v>809.93760205000001</v>
      </c>
      <c r="E672" s="84">
        <v>167.96306386000001</v>
      </c>
      <c r="F672" s="84">
        <v>167.96306386000001</v>
      </c>
    </row>
    <row r="673" spans="1:6" ht="12.75" customHeight="1" x14ac:dyDescent="0.2">
      <c r="A673" s="83" t="s">
        <v>169</v>
      </c>
      <c r="B673" s="83">
        <v>17</v>
      </c>
      <c r="C673" s="84">
        <v>843.49684315000002</v>
      </c>
      <c r="D673" s="84">
        <v>813.67323209999995</v>
      </c>
      <c r="E673" s="84">
        <v>168.73775054000001</v>
      </c>
      <c r="F673" s="84">
        <v>168.73775054000001</v>
      </c>
    </row>
    <row r="674" spans="1:6" ht="12.75" customHeight="1" x14ac:dyDescent="0.2">
      <c r="A674" s="83" t="s">
        <v>169</v>
      </c>
      <c r="B674" s="83">
        <v>18</v>
      </c>
      <c r="C674" s="84">
        <v>824.58515664000004</v>
      </c>
      <c r="D674" s="84">
        <v>799.30001159999995</v>
      </c>
      <c r="E674" s="84">
        <v>165.75706393999999</v>
      </c>
      <c r="F674" s="84">
        <v>165.75706393999999</v>
      </c>
    </row>
    <row r="675" spans="1:6" ht="12.75" customHeight="1" x14ac:dyDescent="0.2">
      <c r="A675" s="83" t="s">
        <v>169</v>
      </c>
      <c r="B675" s="83">
        <v>19</v>
      </c>
      <c r="C675" s="84">
        <v>791.91875946000005</v>
      </c>
      <c r="D675" s="84">
        <v>762.77910259999999</v>
      </c>
      <c r="E675" s="84">
        <v>158.18343881999999</v>
      </c>
      <c r="F675" s="84">
        <v>158.18343881999999</v>
      </c>
    </row>
    <row r="676" spans="1:6" ht="12.75" customHeight="1" x14ac:dyDescent="0.2">
      <c r="A676" s="83" t="s">
        <v>169</v>
      </c>
      <c r="B676" s="83">
        <v>20</v>
      </c>
      <c r="C676" s="84">
        <v>785.71420720000003</v>
      </c>
      <c r="D676" s="84">
        <v>758.66556797999999</v>
      </c>
      <c r="E676" s="84">
        <v>157.33038313</v>
      </c>
      <c r="F676" s="84">
        <v>157.33038313</v>
      </c>
    </row>
    <row r="677" spans="1:6" ht="12.75" customHeight="1" x14ac:dyDescent="0.2">
      <c r="A677" s="83" t="s">
        <v>169</v>
      </c>
      <c r="B677" s="83">
        <v>21</v>
      </c>
      <c r="C677" s="84">
        <v>785.07896947999996</v>
      </c>
      <c r="D677" s="84">
        <v>760.24492691</v>
      </c>
      <c r="E677" s="84">
        <v>157.65790709000001</v>
      </c>
      <c r="F677" s="84">
        <v>157.65790709000001</v>
      </c>
    </row>
    <row r="678" spans="1:6" ht="12.75" customHeight="1" x14ac:dyDescent="0.2">
      <c r="A678" s="83" t="s">
        <v>169</v>
      </c>
      <c r="B678" s="83">
        <v>22</v>
      </c>
      <c r="C678" s="84">
        <v>795.97942617000001</v>
      </c>
      <c r="D678" s="84">
        <v>774.61082183999997</v>
      </c>
      <c r="E678" s="84">
        <v>160.63707452</v>
      </c>
      <c r="F678" s="84">
        <v>160.63707452</v>
      </c>
    </row>
    <row r="679" spans="1:6" ht="12.75" customHeight="1" x14ac:dyDescent="0.2">
      <c r="A679" s="83" t="s">
        <v>169</v>
      </c>
      <c r="B679" s="83">
        <v>23</v>
      </c>
      <c r="C679" s="84">
        <v>811.71294333000003</v>
      </c>
      <c r="D679" s="84">
        <v>781.04780868</v>
      </c>
      <c r="E679" s="84">
        <v>161.97196258</v>
      </c>
      <c r="F679" s="84">
        <v>161.97196258</v>
      </c>
    </row>
    <row r="680" spans="1:6" ht="12.75" customHeight="1" x14ac:dyDescent="0.2">
      <c r="A680" s="83" t="s">
        <v>169</v>
      </c>
      <c r="B680" s="83">
        <v>24</v>
      </c>
      <c r="C680" s="84">
        <v>836.30053437000004</v>
      </c>
      <c r="D680" s="84">
        <v>806.04916450999997</v>
      </c>
      <c r="E680" s="84">
        <v>167.15668830999999</v>
      </c>
      <c r="F680" s="84">
        <v>167.15668830999999</v>
      </c>
    </row>
    <row r="681" spans="1:6" ht="12.75" customHeight="1" x14ac:dyDescent="0.2">
      <c r="A681" s="83" t="s">
        <v>170</v>
      </c>
      <c r="B681" s="83">
        <v>1</v>
      </c>
      <c r="C681" s="84">
        <v>846.93969445000005</v>
      </c>
      <c r="D681" s="84">
        <v>821.55112264000002</v>
      </c>
      <c r="E681" s="84">
        <v>170.37145000999999</v>
      </c>
      <c r="F681" s="84">
        <v>170.37145000999999</v>
      </c>
    </row>
    <row r="682" spans="1:6" ht="12.75" customHeight="1" x14ac:dyDescent="0.2">
      <c r="A682" s="83" t="s">
        <v>170</v>
      </c>
      <c r="B682" s="83">
        <v>2</v>
      </c>
      <c r="C682" s="84">
        <v>875.62256560000003</v>
      </c>
      <c r="D682" s="84">
        <v>850.91058924000004</v>
      </c>
      <c r="E682" s="84">
        <v>176.45995109</v>
      </c>
      <c r="F682" s="84">
        <v>176.45995109</v>
      </c>
    </row>
    <row r="683" spans="1:6" ht="12.75" customHeight="1" x14ac:dyDescent="0.2">
      <c r="A683" s="83" t="s">
        <v>170</v>
      </c>
      <c r="B683" s="83">
        <v>3</v>
      </c>
      <c r="C683" s="84">
        <v>887.41649973000006</v>
      </c>
      <c r="D683" s="84">
        <v>865.53597761000003</v>
      </c>
      <c r="E683" s="84">
        <v>179.49293169000001</v>
      </c>
      <c r="F683" s="84">
        <v>179.49293169000001</v>
      </c>
    </row>
    <row r="684" spans="1:6" ht="12.75" customHeight="1" x14ac:dyDescent="0.2">
      <c r="A684" s="83" t="s">
        <v>170</v>
      </c>
      <c r="B684" s="83">
        <v>4</v>
      </c>
      <c r="C684" s="84">
        <v>895.35820618000002</v>
      </c>
      <c r="D684" s="84">
        <v>867.72497759999999</v>
      </c>
      <c r="E684" s="84">
        <v>179.94688166</v>
      </c>
      <c r="F684" s="84">
        <v>179.94688166</v>
      </c>
    </row>
    <row r="685" spans="1:6" ht="12.75" customHeight="1" x14ac:dyDescent="0.2">
      <c r="A685" s="83" t="s">
        <v>170</v>
      </c>
      <c r="B685" s="83">
        <v>5</v>
      </c>
      <c r="C685" s="84">
        <v>886.09176689000003</v>
      </c>
      <c r="D685" s="84">
        <v>855.67516717000001</v>
      </c>
      <c r="E685" s="84">
        <v>177.44801869</v>
      </c>
      <c r="F685" s="84">
        <v>177.44801869</v>
      </c>
    </row>
    <row r="686" spans="1:6" ht="12.75" customHeight="1" x14ac:dyDescent="0.2">
      <c r="A686" s="83" t="s">
        <v>170</v>
      </c>
      <c r="B686" s="83">
        <v>6</v>
      </c>
      <c r="C686" s="84">
        <v>867.45869947000006</v>
      </c>
      <c r="D686" s="84">
        <v>837.48162681999997</v>
      </c>
      <c r="E686" s="84">
        <v>173.67508264</v>
      </c>
      <c r="F686" s="84">
        <v>173.67508264</v>
      </c>
    </row>
    <row r="687" spans="1:6" ht="12.75" customHeight="1" x14ac:dyDescent="0.2">
      <c r="A687" s="83" t="s">
        <v>170</v>
      </c>
      <c r="B687" s="83">
        <v>7</v>
      </c>
      <c r="C687" s="84">
        <v>818.96996837999995</v>
      </c>
      <c r="D687" s="84">
        <v>790.74547896000001</v>
      </c>
      <c r="E687" s="84">
        <v>163.98304393000001</v>
      </c>
      <c r="F687" s="84">
        <v>163.98304393000001</v>
      </c>
    </row>
    <row r="688" spans="1:6" ht="12.75" customHeight="1" x14ac:dyDescent="0.2">
      <c r="A688" s="83" t="s">
        <v>170</v>
      </c>
      <c r="B688" s="83">
        <v>8</v>
      </c>
      <c r="C688" s="84">
        <v>796.53824990999999</v>
      </c>
      <c r="D688" s="84">
        <v>767.04278561000001</v>
      </c>
      <c r="E688" s="84">
        <v>159.06763194999999</v>
      </c>
      <c r="F688" s="84">
        <v>159.06763194999999</v>
      </c>
    </row>
    <row r="689" spans="1:6" ht="12.75" customHeight="1" x14ac:dyDescent="0.2">
      <c r="A689" s="83" t="s">
        <v>170</v>
      </c>
      <c r="B689" s="83">
        <v>9</v>
      </c>
      <c r="C689" s="84">
        <v>793.93965106999997</v>
      </c>
      <c r="D689" s="84">
        <v>763.18469030999995</v>
      </c>
      <c r="E689" s="84">
        <v>158.26754869999999</v>
      </c>
      <c r="F689" s="84">
        <v>158.26754869999999</v>
      </c>
    </row>
    <row r="690" spans="1:6" ht="12.75" customHeight="1" x14ac:dyDescent="0.2">
      <c r="A690" s="83" t="s">
        <v>170</v>
      </c>
      <c r="B690" s="83">
        <v>10</v>
      </c>
      <c r="C690" s="84">
        <v>788.89615634999996</v>
      </c>
      <c r="D690" s="84">
        <v>754.8043533</v>
      </c>
      <c r="E690" s="84">
        <v>156.52965298999999</v>
      </c>
      <c r="F690" s="84">
        <v>156.52965298999999</v>
      </c>
    </row>
    <row r="691" spans="1:6" ht="12.75" customHeight="1" x14ac:dyDescent="0.2">
      <c r="A691" s="83" t="s">
        <v>170</v>
      </c>
      <c r="B691" s="83">
        <v>11</v>
      </c>
      <c r="C691" s="84">
        <v>792.90493104999996</v>
      </c>
      <c r="D691" s="84">
        <v>757.17314696999995</v>
      </c>
      <c r="E691" s="84">
        <v>157.02088817000001</v>
      </c>
      <c r="F691" s="84">
        <v>157.02088817000001</v>
      </c>
    </row>
    <row r="692" spans="1:6" ht="12.75" customHeight="1" x14ac:dyDescent="0.2">
      <c r="A692" s="83" t="s">
        <v>170</v>
      </c>
      <c r="B692" s="83">
        <v>12</v>
      </c>
      <c r="C692" s="84">
        <v>797.85929353999995</v>
      </c>
      <c r="D692" s="84">
        <v>762.59027057000003</v>
      </c>
      <c r="E692" s="84">
        <v>158.14427925000001</v>
      </c>
      <c r="F692" s="84">
        <v>158.14427925000001</v>
      </c>
    </row>
    <row r="693" spans="1:6" ht="12.75" customHeight="1" x14ac:dyDescent="0.2">
      <c r="A693" s="83" t="s">
        <v>170</v>
      </c>
      <c r="B693" s="83">
        <v>13</v>
      </c>
      <c r="C693" s="84">
        <v>796.68598602999998</v>
      </c>
      <c r="D693" s="84">
        <v>760.63056818999996</v>
      </c>
      <c r="E693" s="84">
        <v>157.73788052</v>
      </c>
      <c r="F693" s="84">
        <v>157.73788052</v>
      </c>
    </row>
    <row r="694" spans="1:6" ht="12.75" customHeight="1" x14ac:dyDescent="0.2">
      <c r="A694" s="83" t="s">
        <v>170</v>
      </c>
      <c r="B694" s="83">
        <v>14</v>
      </c>
      <c r="C694" s="84">
        <v>812.15195273999996</v>
      </c>
      <c r="D694" s="84">
        <v>774.95294885999999</v>
      </c>
      <c r="E694" s="84">
        <v>160.70802406000001</v>
      </c>
      <c r="F694" s="84">
        <v>160.70802406000001</v>
      </c>
    </row>
    <row r="695" spans="1:6" ht="12.75" customHeight="1" x14ac:dyDescent="0.2">
      <c r="A695" s="83" t="s">
        <v>170</v>
      </c>
      <c r="B695" s="83">
        <v>15</v>
      </c>
      <c r="C695" s="84">
        <v>822.06341808000002</v>
      </c>
      <c r="D695" s="84">
        <v>785.68391690999999</v>
      </c>
      <c r="E695" s="84">
        <v>162.93338842</v>
      </c>
      <c r="F695" s="84">
        <v>162.93338842</v>
      </c>
    </row>
    <row r="696" spans="1:6" ht="12.75" customHeight="1" x14ac:dyDescent="0.2">
      <c r="A696" s="83" t="s">
        <v>170</v>
      </c>
      <c r="B696" s="83">
        <v>16</v>
      </c>
      <c r="C696" s="84">
        <v>824.55442261999997</v>
      </c>
      <c r="D696" s="84">
        <v>787.61257247000003</v>
      </c>
      <c r="E696" s="84">
        <v>163.33334873000001</v>
      </c>
      <c r="F696" s="84">
        <v>163.33334873000001</v>
      </c>
    </row>
    <row r="697" spans="1:6" ht="12.75" customHeight="1" x14ac:dyDescent="0.2">
      <c r="A697" s="83" t="s">
        <v>170</v>
      </c>
      <c r="B697" s="83">
        <v>17</v>
      </c>
      <c r="C697" s="84">
        <v>809.69962829999997</v>
      </c>
      <c r="D697" s="84">
        <v>775.94546678999995</v>
      </c>
      <c r="E697" s="84">
        <v>160.91385023000001</v>
      </c>
      <c r="F697" s="84">
        <v>160.91385023000001</v>
      </c>
    </row>
    <row r="698" spans="1:6" ht="12.75" customHeight="1" x14ac:dyDescent="0.2">
      <c r="A698" s="83" t="s">
        <v>170</v>
      </c>
      <c r="B698" s="83">
        <v>18</v>
      </c>
      <c r="C698" s="84">
        <v>781.59290863000001</v>
      </c>
      <c r="D698" s="84">
        <v>750.55034710999996</v>
      </c>
      <c r="E698" s="84">
        <v>155.64746661999999</v>
      </c>
      <c r="F698" s="84">
        <v>155.64746661999999</v>
      </c>
    </row>
    <row r="699" spans="1:6" ht="12.75" customHeight="1" x14ac:dyDescent="0.2">
      <c r="A699" s="83" t="s">
        <v>170</v>
      </c>
      <c r="B699" s="83">
        <v>19</v>
      </c>
      <c r="C699" s="84">
        <v>775.69885958999998</v>
      </c>
      <c r="D699" s="84">
        <v>746.49334424999995</v>
      </c>
      <c r="E699" s="84">
        <v>154.80613437</v>
      </c>
      <c r="F699" s="84">
        <v>154.80613437</v>
      </c>
    </row>
    <row r="700" spans="1:6" ht="12.75" customHeight="1" x14ac:dyDescent="0.2">
      <c r="A700" s="83" t="s">
        <v>170</v>
      </c>
      <c r="B700" s="83">
        <v>20</v>
      </c>
      <c r="C700" s="84">
        <v>777.31179978</v>
      </c>
      <c r="D700" s="84">
        <v>747.98661571000002</v>
      </c>
      <c r="E700" s="84">
        <v>155.11580569</v>
      </c>
      <c r="F700" s="84">
        <v>155.11580569</v>
      </c>
    </row>
    <row r="701" spans="1:6" ht="12.75" customHeight="1" x14ac:dyDescent="0.2">
      <c r="A701" s="83" t="s">
        <v>170</v>
      </c>
      <c r="B701" s="83">
        <v>21</v>
      </c>
      <c r="C701" s="84">
        <v>776.72703743</v>
      </c>
      <c r="D701" s="84">
        <v>754.95482303999995</v>
      </c>
      <c r="E701" s="84">
        <v>156.56085708000001</v>
      </c>
      <c r="F701" s="84">
        <v>156.56085708000001</v>
      </c>
    </row>
    <row r="702" spans="1:6" ht="12.75" customHeight="1" x14ac:dyDescent="0.2">
      <c r="A702" s="83" t="s">
        <v>170</v>
      </c>
      <c r="B702" s="83">
        <v>22</v>
      </c>
      <c r="C702" s="84">
        <v>799.01962763999995</v>
      </c>
      <c r="D702" s="84">
        <v>769.76918569999998</v>
      </c>
      <c r="E702" s="84">
        <v>159.63302675</v>
      </c>
      <c r="F702" s="84">
        <v>159.63302675</v>
      </c>
    </row>
    <row r="703" spans="1:6" ht="12.75" customHeight="1" x14ac:dyDescent="0.2">
      <c r="A703" s="83" t="s">
        <v>170</v>
      </c>
      <c r="B703" s="83">
        <v>23</v>
      </c>
      <c r="C703" s="84">
        <v>800.76204804999998</v>
      </c>
      <c r="D703" s="84">
        <v>771.52501833999997</v>
      </c>
      <c r="E703" s="84">
        <v>159.99714743000001</v>
      </c>
      <c r="F703" s="84">
        <v>159.99714743000001</v>
      </c>
    </row>
    <row r="704" spans="1:6" ht="12.75" customHeight="1" x14ac:dyDescent="0.2">
      <c r="A704" s="83" t="s">
        <v>170</v>
      </c>
      <c r="B704" s="83">
        <v>24</v>
      </c>
      <c r="C704" s="84">
        <v>811.57236290000003</v>
      </c>
      <c r="D704" s="84">
        <v>785.94692917999998</v>
      </c>
      <c r="E704" s="84">
        <v>162.98793132</v>
      </c>
      <c r="F704" s="84">
        <v>162.98793132</v>
      </c>
    </row>
    <row r="705" spans="1:6" ht="12.75" customHeight="1" x14ac:dyDescent="0.2">
      <c r="A705" s="83" t="s">
        <v>171</v>
      </c>
      <c r="B705" s="83">
        <v>1</v>
      </c>
      <c r="C705" s="84">
        <v>840.57355389999998</v>
      </c>
      <c r="D705" s="84">
        <v>815.26293825000005</v>
      </c>
      <c r="E705" s="84">
        <v>169.06742027000001</v>
      </c>
      <c r="F705" s="84">
        <v>169.06742027000001</v>
      </c>
    </row>
    <row r="706" spans="1:6" ht="12.75" customHeight="1" x14ac:dyDescent="0.2">
      <c r="A706" s="83" t="s">
        <v>171</v>
      </c>
      <c r="B706" s="83">
        <v>2</v>
      </c>
      <c r="C706" s="84">
        <v>844.13973558999999</v>
      </c>
      <c r="D706" s="84">
        <v>815.45106002</v>
      </c>
      <c r="E706" s="84">
        <v>169.10643254999999</v>
      </c>
      <c r="F706" s="84">
        <v>169.10643254999999</v>
      </c>
    </row>
    <row r="707" spans="1:6" ht="12.75" customHeight="1" x14ac:dyDescent="0.2">
      <c r="A707" s="83" t="s">
        <v>171</v>
      </c>
      <c r="B707" s="83">
        <v>3</v>
      </c>
      <c r="C707" s="84">
        <v>857.50078813000005</v>
      </c>
      <c r="D707" s="84">
        <v>835.50633563999997</v>
      </c>
      <c r="E707" s="84">
        <v>173.26545113</v>
      </c>
      <c r="F707" s="84">
        <v>173.26545113</v>
      </c>
    </row>
    <row r="708" spans="1:6" ht="12.75" customHeight="1" x14ac:dyDescent="0.2">
      <c r="A708" s="83" t="s">
        <v>171</v>
      </c>
      <c r="B708" s="83">
        <v>4</v>
      </c>
      <c r="C708" s="84">
        <v>874.99456425000005</v>
      </c>
      <c r="D708" s="84">
        <v>850.97268035000002</v>
      </c>
      <c r="E708" s="84">
        <v>176.4728274</v>
      </c>
      <c r="F708" s="84">
        <v>176.4728274</v>
      </c>
    </row>
    <row r="709" spans="1:6" ht="12.75" customHeight="1" x14ac:dyDescent="0.2">
      <c r="A709" s="83" t="s">
        <v>171</v>
      </c>
      <c r="B709" s="83">
        <v>5</v>
      </c>
      <c r="C709" s="84">
        <v>880.14074309</v>
      </c>
      <c r="D709" s="84">
        <v>858.79911955</v>
      </c>
      <c r="E709" s="84">
        <v>178.09585701</v>
      </c>
      <c r="F709" s="84">
        <v>178.09585701</v>
      </c>
    </row>
    <row r="710" spans="1:6" ht="12.75" customHeight="1" x14ac:dyDescent="0.2">
      <c r="A710" s="83" t="s">
        <v>171</v>
      </c>
      <c r="B710" s="83">
        <v>6</v>
      </c>
      <c r="C710" s="84">
        <v>888.49633152000001</v>
      </c>
      <c r="D710" s="84">
        <v>859.07746114999998</v>
      </c>
      <c r="E710" s="84">
        <v>178.15357886999999</v>
      </c>
      <c r="F710" s="84">
        <v>178.15357886999999</v>
      </c>
    </row>
    <row r="711" spans="1:6" ht="12.75" customHeight="1" x14ac:dyDescent="0.2">
      <c r="A711" s="83" t="s">
        <v>171</v>
      </c>
      <c r="B711" s="83">
        <v>7</v>
      </c>
      <c r="C711" s="84">
        <v>860.01335898000002</v>
      </c>
      <c r="D711" s="84">
        <v>833.55482238000002</v>
      </c>
      <c r="E711" s="84">
        <v>172.86075063999999</v>
      </c>
      <c r="F711" s="84">
        <v>172.86075063999999</v>
      </c>
    </row>
    <row r="712" spans="1:6" ht="12.75" customHeight="1" x14ac:dyDescent="0.2">
      <c r="A712" s="83" t="s">
        <v>171</v>
      </c>
      <c r="B712" s="83">
        <v>8</v>
      </c>
      <c r="C712" s="84">
        <v>830.34487308999996</v>
      </c>
      <c r="D712" s="84">
        <v>801.63159369000005</v>
      </c>
      <c r="E712" s="84">
        <v>166.24058227</v>
      </c>
      <c r="F712" s="84">
        <v>166.24058227</v>
      </c>
    </row>
    <row r="713" spans="1:6" ht="12.75" customHeight="1" x14ac:dyDescent="0.2">
      <c r="A713" s="83" t="s">
        <v>171</v>
      </c>
      <c r="B713" s="83">
        <v>9</v>
      </c>
      <c r="C713" s="84">
        <v>792.74298549000002</v>
      </c>
      <c r="D713" s="84">
        <v>768.90200838999999</v>
      </c>
      <c r="E713" s="84">
        <v>159.45319344999999</v>
      </c>
      <c r="F713" s="84">
        <v>159.45319344999999</v>
      </c>
    </row>
    <row r="714" spans="1:6" ht="12.75" customHeight="1" x14ac:dyDescent="0.2">
      <c r="A714" s="83" t="s">
        <v>171</v>
      </c>
      <c r="B714" s="83">
        <v>10</v>
      </c>
      <c r="C714" s="84">
        <v>796.55517270999997</v>
      </c>
      <c r="D714" s="84">
        <v>772.83075085999997</v>
      </c>
      <c r="E714" s="84">
        <v>160.26792735000001</v>
      </c>
      <c r="F714" s="84">
        <v>160.26792735000001</v>
      </c>
    </row>
    <row r="715" spans="1:6" ht="12.75" customHeight="1" x14ac:dyDescent="0.2">
      <c r="A715" s="83" t="s">
        <v>171</v>
      </c>
      <c r="B715" s="83">
        <v>11</v>
      </c>
      <c r="C715" s="84">
        <v>788.86933870999997</v>
      </c>
      <c r="D715" s="84">
        <v>766.3243774</v>
      </c>
      <c r="E715" s="84">
        <v>158.91865005</v>
      </c>
      <c r="F715" s="84">
        <v>158.91865005</v>
      </c>
    </row>
    <row r="716" spans="1:6" ht="12.75" customHeight="1" x14ac:dyDescent="0.2">
      <c r="A716" s="83" t="s">
        <v>171</v>
      </c>
      <c r="B716" s="83">
        <v>12</v>
      </c>
      <c r="C716" s="84">
        <v>796.23689048000006</v>
      </c>
      <c r="D716" s="84">
        <v>769.50331037000001</v>
      </c>
      <c r="E716" s="84">
        <v>159.57789012000001</v>
      </c>
      <c r="F716" s="84">
        <v>159.57789012000001</v>
      </c>
    </row>
    <row r="717" spans="1:6" ht="12.75" customHeight="1" x14ac:dyDescent="0.2">
      <c r="A717" s="83" t="s">
        <v>171</v>
      </c>
      <c r="B717" s="83">
        <v>13</v>
      </c>
      <c r="C717" s="84">
        <v>798.57922058999998</v>
      </c>
      <c r="D717" s="84">
        <v>774.59273026000005</v>
      </c>
      <c r="E717" s="84">
        <v>160.63332273</v>
      </c>
      <c r="F717" s="84">
        <v>160.63332273</v>
      </c>
    </row>
    <row r="718" spans="1:6" ht="12.75" customHeight="1" x14ac:dyDescent="0.2">
      <c r="A718" s="83" t="s">
        <v>171</v>
      </c>
      <c r="B718" s="83">
        <v>14</v>
      </c>
      <c r="C718" s="84">
        <v>800.43971151000005</v>
      </c>
      <c r="D718" s="84">
        <v>778.89463791000003</v>
      </c>
      <c r="E718" s="84">
        <v>161.52544280000001</v>
      </c>
      <c r="F718" s="84">
        <v>161.52544280000001</v>
      </c>
    </row>
    <row r="719" spans="1:6" ht="12.75" customHeight="1" x14ac:dyDescent="0.2">
      <c r="A719" s="83" t="s">
        <v>171</v>
      </c>
      <c r="B719" s="83">
        <v>15</v>
      </c>
      <c r="C719" s="84">
        <v>816.17902978999996</v>
      </c>
      <c r="D719" s="84">
        <v>790.29530294999995</v>
      </c>
      <c r="E719" s="84">
        <v>163.88968743000001</v>
      </c>
      <c r="F719" s="84">
        <v>163.88968743000001</v>
      </c>
    </row>
    <row r="720" spans="1:6" ht="12.75" customHeight="1" x14ac:dyDescent="0.2">
      <c r="A720" s="83" t="s">
        <v>171</v>
      </c>
      <c r="B720" s="83">
        <v>16</v>
      </c>
      <c r="C720" s="84">
        <v>830.82023659000004</v>
      </c>
      <c r="D720" s="84">
        <v>800.07006564000005</v>
      </c>
      <c r="E720" s="84">
        <v>165.91675604</v>
      </c>
      <c r="F720" s="84">
        <v>165.91675604</v>
      </c>
    </row>
    <row r="721" spans="1:6" ht="12.75" customHeight="1" x14ac:dyDescent="0.2">
      <c r="A721" s="83" t="s">
        <v>171</v>
      </c>
      <c r="B721" s="83">
        <v>17</v>
      </c>
      <c r="C721" s="84">
        <v>828.39741721999997</v>
      </c>
      <c r="D721" s="84">
        <v>796.33109265999997</v>
      </c>
      <c r="E721" s="84">
        <v>165.14137611999999</v>
      </c>
      <c r="F721" s="84">
        <v>165.14137611999999</v>
      </c>
    </row>
    <row r="722" spans="1:6" ht="12.75" customHeight="1" x14ac:dyDescent="0.2">
      <c r="A722" s="83" t="s">
        <v>171</v>
      </c>
      <c r="B722" s="83">
        <v>18</v>
      </c>
      <c r="C722" s="84">
        <v>822.38741732000005</v>
      </c>
      <c r="D722" s="84">
        <v>792.04687667999997</v>
      </c>
      <c r="E722" s="84">
        <v>164.25292490999999</v>
      </c>
      <c r="F722" s="84">
        <v>164.25292490999999</v>
      </c>
    </row>
    <row r="723" spans="1:6" ht="12.75" customHeight="1" x14ac:dyDescent="0.2">
      <c r="A723" s="83" t="s">
        <v>171</v>
      </c>
      <c r="B723" s="83">
        <v>19</v>
      </c>
      <c r="C723" s="84">
        <v>798.94438666999997</v>
      </c>
      <c r="D723" s="84">
        <v>776.17101451999997</v>
      </c>
      <c r="E723" s="84">
        <v>160.96062382</v>
      </c>
      <c r="F723" s="84">
        <v>160.96062382</v>
      </c>
    </row>
    <row r="724" spans="1:6" ht="12.75" customHeight="1" x14ac:dyDescent="0.2">
      <c r="A724" s="83" t="s">
        <v>171</v>
      </c>
      <c r="B724" s="83">
        <v>20</v>
      </c>
      <c r="C724" s="84">
        <v>801.84103894999998</v>
      </c>
      <c r="D724" s="84">
        <v>778.07013638000001</v>
      </c>
      <c r="E724" s="84">
        <v>161.35445949999999</v>
      </c>
      <c r="F724" s="84">
        <v>161.35445949999999</v>
      </c>
    </row>
    <row r="725" spans="1:6" ht="12.75" customHeight="1" x14ac:dyDescent="0.2">
      <c r="A725" s="83" t="s">
        <v>171</v>
      </c>
      <c r="B725" s="83">
        <v>21</v>
      </c>
      <c r="C725" s="84">
        <v>795.41102061000004</v>
      </c>
      <c r="D725" s="84">
        <v>771.00339866000002</v>
      </c>
      <c r="E725" s="84">
        <v>159.88897510000001</v>
      </c>
      <c r="F725" s="84">
        <v>159.88897510000001</v>
      </c>
    </row>
    <row r="726" spans="1:6" ht="12.75" customHeight="1" x14ac:dyDescent="0.2">
      <c r="A726" s="83" t="s">
        <v>171</v>
      </c>
      <c r="B726" s="83">
        <v>22</v>
      </c>
      <c r="C726" s="84">
        <v>805.67277066999998</v>
      </c>
      <c r="D726" s="84">
        <v>781.25100612000006</v>
      </c>
      <c r="E726" s="84">
        <v>162.01410121000001</v>
      </c>
      <c r="F726" s="84">
        <v>162.01410121000001</v>
      </c>
    </row>
    <row r="727" spans="1:6" ht="12.75" customHeight="1" x14ac:dyDescent="0.2">
      <c r="A727" s="83" t="s">
        <v>171</v>
      </c>
      <c r="B727" s="83">
        <v>23</v>
      </c>
      <c r="C727" s="84">
        <v>807.03248653000003</v>
      </c>
      <c r="D727" s="84">
        <v>784.79699862999996</v>
      </c>
      <c r="E727" s="84">
        <v>162.74946127000001</v>
      </c>
      <c r="F727" s="84">
        <v>162.74946127000001</v>
      </c>
    </row>
    <row r="728" spans="1:6" ht="12.75" customHeight="1" x14ac:dyDescent="0.2">
      <c r="A728" s="83" t="s">
        <v>171</v>
      </c>
      <c r="B728" s="83">
        <v>24</v>
      </c>
      <c r="C728" s="84">
        <v>827.30151507000005</v>
      </c>
      <c r="D728" s="84">
        <v>798.65857145999996</v>
      </c>
      <c r="E728" s="84">
        <v>165.62404351000001</v>
      </c>
      <c r="F728" s="84">
        <v>165.62404351000001</v>
      </c>
    </row>
    <row r="729" spans="1:6" ht="12.75" customHeight="1" x14ac:dyDescent="0.2"/>
    <row r="730" spans="1:6" ht="12.75" customHeight="1" x14ac:dyDescent="0.2"/>
    <row r="731" spans="1:6" ht="12.75" customHeight="1" x14ac:dyDescent="0.2"/>
    <row r="732" spans="1:6" ht="12.75" customHeight="1" x14ac:dyDescent="0.2"/>
    <row r="733" spans="1:6" ht="12.75" customHeight="1" x14ac:dyDescent="0.2"/>
    <row r="734" spans="1:6" ht="12.75" customHeight="1" x14ac:dyDescent="0.2"/>
    <row r="735" spans="1:6" ht="12.75" customHeight="1" x14ac:dyDescent="0.2"/>
    <row r="736" spans="1: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sheetData>
  <sheetProtection algorithmName="SHA-512" hashValue="+voish8qN+PGPnbGvehXrNBPu92zufMRn+r/VomdSbCWeDSundlgsvdZQaSYTfKORCmomaBoSdJL57E68T8CCA==" saltValue="CqUOlZ4Tr/pcZE2ouYnmOg==" spinCount="100000" sheet="1" objects="1" scenarios="1" formatCells="0" formatColumns="0" formatRows="0" insertColumns="0" insertRows="0" insertHyperlinks="0" deleteColumns="0" deleteRows="0" sort="0" autoFilter="0" pivotTables="0"/>
  <mergeCells count="23">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0:B20"/>
    <mergeCell ref="A21:B21"/>
    <mergeCell ref="A30:A31"/>
    <mergeCell ref="B30:B31"/>
    <mergeCell ref="A25:B25"/>
    <mergeCell ref="A26:B26"/>
    <mergeCell ref="A27:B27"/>
    <mergeCell ref="A23:B23"/>
    <mergeCell ref="A24:B24"/>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067"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067" r:id="rId4"/>
      </mc:Fallback>
    </mc:AlternateContent>
    <mc:AlternateContent xmlns:mc="http://schemas.openxmlformats.org/markup-compatibility/2006">
      <mc:Choice Requires="x14">
        <oleObject progId="Equation.3" shapeId="1068"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068" r:id="rId6"/>
      </mc:Fallback>
    </mc:AlternateContent>
    <mc:AlternateContent xmlns:mc="http://schemas.openxmlformats.org/markup-compatibility/2006">
      <mc:Choice Requires="x14">
        <oleObject progId="Equation.3" shapeId="1069"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069" r:id="rId8"/>
      </mc:Fallback>
    </mc:AlternateContent>
    <mc:AlternateContent xmlns:mc="http://schemas.openxmlformats.org/markup-compatibility/2006">
      <mc:Choice Requires="x14">
        <oleObject progId="Equation.3" shapeId="1070"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070" r:id="rId10"/>
      </mc:Fallback>
    </mc:AlternateContent>
    <mc:AlternateContent xmlns:mc="http://schemas.openxmlformats.org/markup-compatibility/2006">
      <mc:Choice Requires="x14">
        <oleObject progId="Equation.3" shapeId="1071" r:id="rId12">
          <objectPr defaultSize="0" autoPict="0" r:id="rId13">
            <anchor moveWithCells="1" sizeWithCells="1">
              <from>
                <xdr:col>2</xdr:col>
                <xdr:colOff>57150</xdr:colOff>
                <xdr:row>19</xdr:row>
                <xdr:rowOff>190500</xdr:rowOff>
              </from>
              <to>
                <xdr:col>2</xdr:col>
                <xdr:colOff>666750</xdr:colOff>
                <xdr:row>19</xdr:row>
                <xdr:rowOff>447675</xdr:rowOff>
              </to>
            </anchor>
          </objectPr>
        </oleObject>
      </mc:Choice>
      <mc:Fallback>
        <oleObject progId="Equation.3" shapeId="1071" r:id="rId12"/>
      </mc:Fallback>
    </mc:AlternateContent>
    <mc:AlternateContent xmlns:mc="http://schemas.openxmlformats.org/markup-compatibility/2006">
      <mc:Choice Requires="x14">
        <oleObject progId="Equation.3" shapeId="1072"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072" r:id="rId14"/>
      </mc:Fallback>
    </mc:AlternateContent>
    <mc:AlternateContent xmlns:mc="http://schemas.openxmlformats.org/markup-compatibility/2006">
      <mc:Choice Requires="x14">
        <oleObject progId="Equation.3" shapeId="1073"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073" r:id="rId16"/>
      </mc:Fallback>
    </mc:AlternateContent>
    <mc:AlternateContent xmlns:mc="http://schemas.openxmlformats.org/markup-compatibility/2006">
      <mc:Choice Requires="x14">
        <oleObject progId="Equation.3" shapeId="1074" r:id="rId18">
          <objectPr defaultSize="0" autoPict="0" r:id="rId19">
            <anchor moveWithCells="1" sizeWithCells="1">
              <from>
                <xdr:col>2</xdr:col>
                <xdr:colOff>38100</xdr:colOff>
                <xdr:row>22</xdr:row>
                <xdr:rowOff>19050</xdr:rowOff>
              </from>
              <to>
                <xdr:col>2</xdr:col>
                <xdr:colOff>314325</xdr:colOff>
                <xdr:row>22</xdr:row>
                <xdr:rowOff>238125</xdr:rowOff>
              </to>
            </anchor>
          </objectPr>
        </oleObject>
      </mc:Choice>
      <mc:Fallback>
        <oleObject progId="Equation.3" shapeId="1074" r:id="rId18"/>
      </mc:Fallback>
    </mc:AlternateContent>
    <mc:AlternateContent xmlns:mc="http://schemas.openxmlformats.org/markup-compatibility/2006">
      <mc:Choice Requires="x14">
        <oleObject progId="Equation.3" shapeId="1075" r:id="rId20">
          <objectPr defaultSize="0" autoPict="0" r:id="rId21">
            <anchor moveWithCells="1" sizeWithCells="1">
              <from>
                <xdr:col>2</xdr:col>
                <xdr:colOff>28575</xdr:colOff>
                <xdr:row>22</xdr:row>
                <xdr:rowOff>219075</xdr:rowOff>
              </from>
              <to>
                <xdr:col>2</xdr:col>
                <xdr:colOff>533400</xdr:colOff>
                <xdr:row>24</xdr:row>
                <xdr:rowOff>19050</xdr:rowOff>
              </to>
            </anchor>
          </objectPr>
        </oleObject>
      </mc:Choice>
      <mc:Fallback>
        <oleObject progId="Equation.3" shapeId="1075" r:id="rId20"/>
      </mc:Fallback>
    </mc:AlternateContent>
    <mc:AlternateContent xmlns:mc="http://schemas.openxmlformats.org/markup-compatibility/2006">
      <mc:Choice Requires="x14">
        <oleObject progId="Equation.3" shapeId="1076"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076" r:id="rId22"/>
      </mc:Fallback>
    </mc:AlternateContent>
    <mc:AlternateContent xmlns:mc="http://schemas.openxmlformats.org/markup-compatibility/2006">
      <mc:Choice Requires="x14">
        <oleObject progId="Equation.3" shapeId="1077"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077" r:id="rId24"/>
      </mc:Fallback>
    </mc:AlternateContent>
    <mc:AlternateContent xmlns:mc="http://schemas.openxmlformats.org/markup-compatibility/2006">
      <mc:Choice Requires="x14">
        <oleObject progId="Equation.3" shapeId="1078"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078" r:id="rId26"/>
      </mc:Fallback>
    </mc:AlternateContent>
    <mc:AlternateContent xmlns:mc="http://schemas.openxmlformats.org/markup-compatibility/2006">
      <mc:Choice Requires="x14">
        <oleObject progId="Equation.3" shapeId="1079"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079" r:id="rId28"/>
      </mc:Fallback>
    </mc:AlternateContent>
    <mc:AlternateContent xmlns:mc="http://schemas.openxmlformats.org/markup-compatibility/2006">
      <mc:Choice Requires="x14">
        <oleObject progId="Equation.3" shapeId="1080"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080" r:id="rId30"/>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Пользователь Windows</cp:lastModifiedBy>
  <cp:lastPrinted>2013-04-01T04:34:58Z</cp:lastPrinted>
  <dcterms:created xsi:type="dcterms:W3CDTF">2013-02-04T09:28:33Z</dcterms:created>
  <dcterms:modified xsi:type="dcterms:W3CDTF">2020-03-18T07:28:45Z</dcterms:modified>
</cp:coreProperties>
</file>